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dyck\OneDrive\Documents\AIONEX SOLUTIONS\Longboard\Shipping_Packing_Optimizing_Project\Optimizer\SO Bundle Optimizer 250918 wSW251027Rev1 - Bundle Changes\"/>
    </mc:Choice>
  </mc:AlternateContent>
  <xr:revisionPtr revIDLastSave="0" documentId="13_ncr:1_{D714EF5B-5A6F-4881-8C59-47C6EBE99AE9}" xr6:coauthVersionLast="47" xr6:coauthVersionMax="47" xr10:uidLastSave="{00000000-0000-0000-0000-000000000000}"/>
  <bookViews>
    <workbookView xWindow="-98" yWindow="-98" windowWidth="21795" windowHeight="12975" firstSheet="1" activeTab="3" xr2:uid="{00000000-000D-0000-FFFF-FFFF00000000}"/>
  </bookViews>
  <sheets>
    <sheet name="Error+2bdl" sheetId="5" r:id="rId1"/>
    <sheet name="Error-9bdl" sheetId="6" r:id="rId2"/>
    <sheet name="Error+5bdl" sheetId="7" r:id="rId3"/>
    <sheet name="Error-2bdl" sheetId="8" r:id="rId4"/>
    <sheet name="Error-1bdl" sheetId="9" r:id="rId5"/>
    <sheet name="Error+1bdl" sheetId="10" r:id="rId6"/>
    <sheet name="Pivot-Analysis" sheetId="2" r:id="rId7"/>
    <sheet name="PotvsActuals" sheetId="3" r:id="rId8"/>
    <sheet name="Optimized_Bundles" sheetId="1" r:id="rId9"/>
  </sheets>
  <definedNames>
    <definedName name="_xlnm._FilterDatabase" localSheetId="7" hidden="1">PotvsActuals!$A$1:$J$128</definedName>
  </definedNames>
  <calcPr calcId="191029"/>
  <pivotCaches>
    <pivotCache cacheId="1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1" i="2" l="1"/>
  <c r="P52" i="2"/>
  <c r="P53" i="2"/>
  <c r="P54" i="2"/>
  <c r="P55" i="2"/>
  <c r="P56" i="2"/>
  <c r="P50" i="2"/>
  <c r="D57" i="2"/>
  <c r="E57" i="2"/>
  <c r="F57" i="2"/>
  <c r="G57" i="2"/>
  <c r="H57" i="2"/>
  <c r="I57" i="2"/>
  <c r="J57" i="2"/>
  <c r="K57" i="2"/>
  <c r="L57" i="2"/>
  <c r="M57" i="2"/>
  <c r="N57" i="2"/>
  <c r="O57" i="2"/>
  <c r="C57" i="2"/>
  <c r="O51" i="2"/>
  <c r="O52" i="2"/>
  <c r="O53" i="2"/>
  <c r="O54" i="2"/>
  <c r="O55" i="2"/>
  <c r="O56" i="2"/>
  <c r="O50" i="2"/>
  <c r="T8" i="2"/>
  <c r="S8" i="2"/>
  <c r="R8" i="2"/>
  <c r="Q5" i="2"/>
  <c r="E3" i="3"/>
  <c r="E4" i="3"/>
  <c r="G4" i="3" s="1"/>
  <c r="H4" i="3" s="1"/>
  <c r="E5" i="3"/>
  <c r="G5" i="3" s="1"/>
  <c r="H5" i="3" s="1"/>
  <c r="E6" i="3"/>
  <c r="G6" i="3" s="1"/>
  <c r="H6" i="3" s="1"/>
  <c r="E7" i="3"/>
  <c r="G7" i="3" s="1"/>
  <c r="H7" i="3" s="1"/>
  <c r="E8" i="3"/>
  <c r="G8" i="3" s="1"/>
  <c r="H8" i="3" s="1"/>
  <c r="E9" i="3"/>
  <c r="G9" i="3" s="1"/>
  <c r="H9" i="3" s="1"/>
  <c r="E10" i="3"/>
  <c r="G10" i="3" s="1"/>
  <c r="H10" i="3" s="1"/>
  <c r="E11" i="3"/>
  <c r="G11" i="3" s="1"/>
  <c r="H11" i="3" s="1"/>
  <c r="E12" i="3"/>
  <c r="G12" i="3" s="1"/>
  <c r="H12" i="3" s="1"/>
  <c r="E13" i="3"/>
  <c r="G13" i="3" s="1"/>
  <c r="H13" i="3" s="1"/>
  <c r="E14" i="3"/>
  <c r="G14" i="3" s="1"/>
  <c r="H14" i="3" s="1"/>
  <c r="E15" i="3"/>
  <c r="G15" i="3" s="1"/>
  <c r="H15" i="3" s="1"/>
  <c r="E16" i="3"/>
  <c r="G16" i="3" s="1"/>
  <c r="H16" i="3" s="1"/>
  <c r="E17" i="3"/>
  <c r="E18" i="3"/>
  <c r="G18" i="3" s="1"/>
  <c r="H18" i="3" s="1"/>
  <c r="E19" i="3"/>
  <c r="G19" i="3" s="1"/>
  <c r="H19" i="3" s="1"/>
  <c r="E20" i="3"/>
  <c r="G20" i="3" s="1"/>
  <c r="H20" i="3" s="1"/>
  <c r="E21" i="3"/>
  <c r="G21" i="3" s="1"/>
  <c r="H21" i="3" s="1"/>
  <c r="E22" i="3"/>
  <c r="G22" i="3" s="1"/>
  <c r="H22" i="3" s="1"/>
  <c r="E23" i="3"/>
  <c r="G23" i="3" s="1"/>
  <c r="H23" i="3" s="1"/>
  <c r="E24" i="3"/>
  <c r="G24" i="3" s="1"/>
  <c r="H24" i="3" s="1"/>
  <c r="E25" i="3"/>
  <c r="G25" i="3" s="1"/>
  <c r="H25" i="3" s="1"/>
  <c r="E26" i="3"/>
  <c r="G26" i="3" s="1"/>
  <c r="H26" i="3" s="1"/>
  <c r="E27" i="3"/>
  <c r="G27" i="3" s="1"/>
  <c r="H27" i="3" s="1"/>
  <c r="E28" i="3"/>
  <c r="G28" i="3" s="1"/>
  <c r="H28" i="3" s="1"/>
  <c r="E29" i="3"/>
  <c r="G29" i="3" s="1"/>
  <c r="H29" i="3" s="1"/>
  <c r="E30" i="3"/>
  <c r="G30" i="3" s="1"/>
  <c r="H30" i="3" s="1"/>
  <c r="E31" i="3"/>
  <c r="E32" i="3"/>
  <c r="G32" i="3" s="1"/>
  <c r="H32" i="3" s="1"/>
  <c r="E33" i="3"/>
  <c r="G33" i="3" s="1"/>
  <c r="H33" i="3" s="1"/>
  <c r="E34" i="3"/>
  <c r="G34" i="3" s="1"/>
  <c r="H34" i="3" s="1"/>
  <c r="E35" i="3"/>
  <c r="G35" i="3" s="1"/>
  <c r="H35" i="3" s="1"/>
  <c r="E36" i="3"/>
  <c r="G36" i="3" s="1"/>
  <c r="H36" i="3" s="1"/>
  <c r="E37" i="3"/>
  <c r="G37" i="3" s="1"/>
  <c r="H37" i="3" s="1"/>
  <c r="E38" i="3"/>
  <c r="G38" i="3" s="1"/>
  <c r="H38" i="3" s="1"/>
  <c r="E39" i="3"/>
  <c r="G39" i="3" s="1"/>
  <c r="H39" i="3" s="1"/>
  <c r="E40" i="3"/>
  <c r="G40" i="3" s="1"/>
  <c r="H40" i="3" s="1"/>
  <c r="E41" i="3"/>
  <c r="G41" i="3" s="1"/>
  <c r="H41" i="3" s="1"/>
  <c r="E42" i="3"/>
  <c r="G42" i="3" s="1"/>
  <c r="H42" i="3" s="1"/>
  <c r="E43" i="3"/>
  <c r="G43" i="3" s="1"/>
  <c r="H43" i="3" s="1"/>
  <c r="E44" i="3"/>
  <c r="G44" i="3" s="1"/>
  <c r="H44" i="3" s="1"/>
  <c r="E45" i="3"/>
  <c r="G45" i="3" s="1"/>
  <c r="H45" i="3" s="1"/>
  <c r="E46" i="3"/>
  <c r="G46" i="3" s="1"/>
  <c r="H46" i="3" s="1"/>
  <c r="E47" i="3"/>
  <c r="G47" i="3" s="1"/>
  <c r="H47" i="3" s="1"/>
  <c r="E48" i="3"/>
  <c r="E49" i="3"/>
  <c r="G49" i="3" s="1"/>
  <c r="H49" i="3" s="1"/>
  <c r="E50" i="3"/>
  <c r="E51" i="3"/>
  <c r="G51" i="3" s="1"/>
  <c r="H51" i="3" s="1"/>
  <c r="E52" i="3"/>
  <c r="G52" i="3" s="1"/>
  <c r="H52" i="3" s="1"/>
  <c r="E53" i="3"/>
  <c r="G53" i="3" s="1"/>
  <c r="H53" i="3" s="1"/>
  <c r="E54" i="3"/>
  <c r="G54" i="3" s="1"/>
  <c r="H54" i="3" s="1"/>
  <c r="E55" i="3"/>
  <c r="G55" i="3" s="1"/>
  <c r="H55" i="3" s="1"/>
  <c r="E56" i="3"/>
  <c r="G56" i="3" s="1"/>
  <c r="H56" i="3" s="1"/>
  <c r="E57" i="3"/>
  <c r="G57" i="3" s="1"/>
  <c r="H57" i="3" s="1"/>
  <c r="E58" i="3"/>
  <c r="G58" i="3" s="1"/>
  <c r="H58" i="3" s="1"/>
  <c r="E59" i="3"/>
  <c r="E60" i="3"/>
  <c r="E61" i="3"/>
  <c r="G61" i="3" s="1"/>
  <c r="H61" i="3" s="1"/>
  <c r="E62" i="3"/>
  <c r="G62" i="3" s="1"/>
  <c r="H62" i="3" s="1"/>
  <c r="E63" i="3"/>
  <c r="G63" i="3" s="1"/>
  <c r="H63" i="3" s="1"/>
  <c r="E64" i="3"/>
  <c r="G64" i="3" s="1"/>
  <c r="H64" i="3" s="1"/>
  <c r="E65" i="3"/>
  <c r="G65" i="3" s="1"/>
  <c r="H65" i="3" s="1"/>
  <c r="E66" i="3"/>
  <c r="G66" i="3" s="1"/>
  <c r="H66" i="3" s="1"/>
  <c r="E67" i="3"/>
  <c r="G67" i="3" s="1"/>
  <c r="H67" i="3" s="1"/>
  <c r="E68" i="3"/>
  <c r="G68" i="3" s="1"/>
  <c r="H68" i="3" s="1"/>
  <c r="E69" i="3"/>
  <c r="G69" i="3" s="1"/>
  <c r="H69" i="3" s="1"/>
  <c r="E70" i="3"/>
  <c r="G70" i="3" s="1"/>
  <c r="H70" i="3" s="1"/>
  <c r="E71" i="3"/>
  <c r="G71" i="3" s="1"/>
  <c r="H71" i="3" s="1"/>
  <c r="E72" i="3"/>
  <c r="G72" i="3" s="1"/>
  <c r="H72" i="3" s="1"/>
  <c r="E73" i="3"/>
  <c r="E74" i="3"/>
  <c r="G74" i="3" s="1"/>
  <c r="H74" i="3" s="1"/>
  <c r="E75" i="3"/>
  <c r="G75" i="3" s="1"/>
  <c r="H75" i="3" s="1"/>
  <c r="E76" i="3"/>
  <c r="G76" i="3" s="1"/>
  <c r="H76" i="3" s="1"/>
  <c r="E77" i="3"/>
  <c r="G77" i="3" s="1"/>
  <c r="H77" i="3" s="1"/>
  <c r="E78" i="3"/>
  <c r="G78" i="3" s="1"/>
  <c r="H78" i="3" s="1"/>
  <c r="E79" i="3"/>
  <c r="G79" i="3" s="1"/>
  <c r="H79" i="3" s="1"/>
  <c r="E80" i="3"/>
  <c r="G80" i="3" s="1"/>
  <c r="H80" i="3" s="1"/>
  <c r="E81" i="3"/>
  <c r="G81" i="3" s="1"/>
  <c r="H81" i="3" s="1"/>
  <c r="E82" i="3"/>
  <c r="G82" i="3" s="1"/>
  <c r="H82" i="3" s="1"/>
  <c r="E83" i="3"/>
  <c r="G83" i="3" s="1"/>
  <c r="H83" i="3" s="1"/>
  <c r="E84" i="3"/>
  <c r="G84" i="3" s="1"/>
  <c r="H84" i="3" s="1"/>
  <c r="E85" i="3"/>
  <c r="G85" i="3" s="1"/>
  <c r="H85" i="3" s="1"/>
  <c r="E86" i="3"/>
  <c r="G86" i="3" s="1"/>
  <c r="H86" i="3" s="1"/>
  <c r="E87" i="3"/>
  <c r="E88" i="3"/>
  <c r="E89" i="3"/>
  <c r="G89" i="3" s="1"/>
  <c r="H89" i="3" s="1"/>
  <c r="E90" i="3"/>
  <c r="G90" i="3" s="1"/>
  <c r="H90" i="3" s="1"/>
  <c r="E91" i="3"/>
  <c r="G91" i="3" s="1"/>
  <c r="H91" i="3" s="1"/>
  <c r="E92" i="3"/>
  <c r="G92" i="3" s="1"/>
  <c r="H92" i="3" s="1"/>
  <c r="E93" i="3"/>
  <c r="G93" i="3" s="1"/>
  <c r="H93" i="3" s="1"/>
  <c r="E94" i="3"/>
  <c r="G94" i="3" s="1"/>
  <c r="H94" i="3" s="1"/>
  <c r="E95" i="3"/>
  <c r="G95" i="3" s="1"/>
  <c r="H95" i="3" s="1"/>
  <c r="E96" i="3"/>
  <c r="G96" i="3" s="1"/>
  <c r="H96" i="3" s="1"/>
  <c r="E97" i="3"/>
  <c r="G97" i="3" s="1"/>
  <c r="H97" i="3" s="1"/>
  <c r="E98" i="3"/>
  <c r="G98" i="3" s="1"/>
  <c r="H98" i="3" s="1"/>
  <c r="E99" i="3"/>
  <c r="G99" i="3" s="1"/>
  <c r="H99" i="3" s="1"/>
  <c r="E100" i="3"/>
  <c r="G100" i="3" s="1"/>
  <c r="H100" i="3" s="1"/>
  <c r="E101" i="3"/>
  <c r="G101" i="3" s="1"/>
  <c r="H101" i="3" s="1"/>
  <c r="E102" i="3"/>
  <c r="G102" i="3" s="1"/>
  <c r="H102" i="3" s="1"/>
  <c r="E103" i="3"/>
  <c r="E104" i="3"/>
  <c r="G104" i="3" s="1"/>
  <c r="H104" i="3" s="1"/>
  <c r="E105" i="3"/>
  <c r="G105" i="3" s="1"/>
  <c r="H105" i="3" s="1"/>
  <c r="E106" i="3"/>
  <c r="G106" i="3" s="1"/>
  <c r="H106" i="3" s="1"/>
  <c r="E107" i="3"/>
  <c r="G107" i="3" s="1"/>
  <c r="H107" i="3" s="1"/>
  <c r="E108" i="3"/>
  <c r="G108" i="3" s="1"/>
  <c r="H108" i="3" s="1"/>
  <c r="E109" i="3"/>
  <c r="G109" i="3" s="1"/>
  <c r="H109" i="3" s="1"/>
  <c r="E110" i="3"/>
  <c r="G110" i="3" s="1"/>
  <c r="H110" i="3" s="1"/>
  <c r="E111" i="3"/>
  <c r="G111" i="3" s="1"/>
  <c r="H111" i="3" s="1"/>
  <c r="E112" i="3"/>
  <c r="G112" i="3" s="1"/>
  <c r="H112" i="3" s="1"/>
  <c r="E113" i="3"/>
  <c r="G113" i="3" s="1"/>
  <c r="H113" i="3" s="1"/>
  <c r="E114" i="3"/>
  <c r="G114" i="3" s="1"/>
  <c r="H114" i="3" s="1"/>
  <c r="E115" i="3"/>
  <c r="G115" i="3" s="1"/>
  <c r="H115" i="3" s="1"/>
  <c r="E116" i="3"/>
  <c r="E117" i="3"/>
  <c r="G117" i="3" s="1"/>
  <c r="H117" i="3" s="1"/>
  <c r="E118" i="3"/>
  <c r="G118" i="3" s="1"/>
  <c r="H118" i="3" s="1"/>
  <c r="E119" i="3"/>
  <c r="G119" i="3" s="1"/>
  <c r="H119" i="3" s="1"/>
  <c r="E120" i="3"/>
  <c r="G120" i="3" s="1"/>
  <c r="H120" i="3" s="1"/>
  <c r="E121" i="3"/>
  <c r="G121" i="3" s="1"/>
  <c r="H121" i="3" s="1"/>
  <c r="E122" i="3"/>
  <c r="G122" i="3" s="1"/>
  <c r="H122" i="3" s="1"/>
  <c r="E123" i="3"/>
  <c r="G123" i="3" s="1"/>
  <c r="H123" i="3" s="1"/>
  <c r="E124" i="3"/>
  <c r="G124" i="3" s="1"/>
  <c r="H124" i="3" s="1"/>
  <c r="E125" i="3"/>
  <c r="G125" i="3" s="1"/>
  <c r="H125" i="3" s="1"/>
  <c r="E126" i="3"/>
  <c r="G126" i="3" s="1"/>
  <c r="H126" i="3" s="1"/>
  <c r="E127" i="3"/>
  <c r="G127" i="3" s="1"/>
  <c r="H127" i="3" s="1"/>
  <c r="E2" i="3"/>
  <c r="G2" i="3" s="1"/>
  <c r="H2" i="3" s="1"/>
  <c r="B3" i="3"/>
  <c r="B4" i="3"/>
  <c r="D4" i="3" s="1"/>
  <c r="B5" i="3"/>
  <c r="D5" i="3" s="1"/>
  <c r="B6" i="3"/>
  <c r="D6" i="3" s="1"/>
  <c r="B7" i="3"/>
  <c r="D7" i="3" s="1"/>
  <c r="B8" i="3"/>
  <c r="D8" i="3" s="1"/>
  <c r="B9" i="3"/>
  <c r="D9" i="3" s="1"/>
  <c r="B10" i="3"/>
  <c r="D10" i="3" s="1"/>
  <c r="B11" i="3"/>
  <c r="D11" i="3" s="1"/>
  <c r="B12" i="3"/>
  <c r="D12" i="3" s="1"/>
  <c r="B13" i="3"/>
  <c r="D13" i="3" s="1"/>
  <c r="B14" i="3"/>
  <c r="D14" i="3" s="1"/>
  <c r="B15" i="3"/>
  <c r="D15" i="3" s="1"/>
  <c r="B16" i="3"/>
  <c r="D16" i="3" s="1"/>
  <c r="B17" i="3"/>
  <c r="B18" i="3"/>
  <c r="D18" i="3" s="1"/>
  <c r="B19" i="3"/>
  <c r="D19" i="3" s="1"/>
  <c r="B20" i="3"/>
  <c r="D20" i="3" s="1"/>
  <c r="B21" i="3"/>
  <c r="D21" i="3" s="1"/>
  <c r="B22" i="3"/>
  <c r="D22" i="3" s="1"/>
  <c r="B23" i="3"/>
  <c r="D23" i="3" s="1"/>
  <c r="B24" i="3"/>
  <c r="D24" i="3" s="1"/>
  <c r="B25" i="3"/>
  <c r="D25" i="3" s="1"/>
  <c r="B26" i="3"/>
  <c r="D26" i="3" s="1"/>
  <c r="B27" i="3"/>
  <c r="D27" i="3" s="1"/>
  <c r="B28" i="3"/>
  <c r="D28" i="3" s="1"/>
  <c r="B29" i="3"/>
  <c r="D29" i="3" s="1"/>
  <c r="B30" i="3"/>
  <c r="D30" i="3" s="1"/>
  <c r="B31" i="3"/>
  <c r="D31" i="3" s="1"/>
  <c r="B32" i="3"/>
  <c r="D32" i="3" s="1"/>
  <c r="B33" i="3"/>
  <c r="D33" i="3" s="1"/>
  <c r="B34" i="3"/>
  <c r="D34" i="3" s="1"/>
  <c r="B35" i="3"/>
  <c r="D35" i="3" s="1"/>
  <c r="B36" i="3"/>
  <c r="D36" i="3" s="1"/>
  <c r="B37" i="3"/>
  <c r="D37" i="3" s="1"/>
  <c r="B38" i="3"/>
  <c r="D38" i="3" s="1"/>
  <c r="B39" i="3"/>
  <c r="D39" i="3" s="1"/>
  <c r="B40" i="3"/>
  <c r="D40" i="3" s="1"/>
  <c r="B41" i="3"/>
  <c r="D41" i="3" s="1"/>
  <c r="B42" i="3"/>
  <c r="D42" i="3" s="1"/>
  <c r="B43" i="3"/>
  <c r="D43" i="3" s="1"/>
  <c r="B44" i="3"/>
  <c r="D44" i="3" s="1"/>
  <c r="B45" i="3"/>
  <c r="D45" i="3" s="1"/>
  <c r="B46" i="3"/>
  <c r="D46" i="3" s="1"/>
  <c r="B47" i="3"/>
  <c r="D47" i="3" s="1"/>
  <c r="B48" i="3"/>
  <c r="D48" i="3" s="1"/>
  <c r="B49" i="3"/>
  <c r="D49" i="3" s="1"/>
  <c r="B50" i="3"/>
  <c r="D50" i="3" s="1"/>
  <c r="B51" i="3"/>
  <c r="D51" i="3" s="1"/>
  <c r="B52" i="3"/>
  <c r="D52" i="3" s="1"/>
  <c r="B53" i="3"/>
  <c r="D53" i="3" s="1"/>
  <c r="B54" i="3"/>
  <c r="D54" i="3" s="1"/>
  <c r="B55" i="3"/>
  <c r="D55" i="3" s="1"/>
  <c r="B56" i="3"/>
  <c r="D56" i="3" s="1"/>
  <c r="B57" i="3"/>
  <c r="D57" i="3" s="1"/>
  <c r="B58" i="3"/>
  <c r="D58" i="3" s="1"/>
  <c r="B59" i="3"/>
  <c r="D59" i="3" s="1"/>
  <c r="B60" i="3"/>
  <c r="D60" i="3" s="1"/>
  <c r="B61" i="3"/>
  <c r="D61" i="3" s="1"/>
  <c r="B62" i="3"/>
  <c r="D62" i="3" s="1"/>
  <c r="B63" i="3"/>
  <c r="D63" i="3" s="1"/>
  <c r="B64" i="3"/>
  <c r="D64" i="3" s="1"/>
  <c r="B65" i="3"/>
  <c r="D65" i="3" s="1"/>
  <c r="B66" i="3"/>
  <c r="D66" i="3" s="1"/>
  <c r="B67" i="3"/>
  <c r="D67" i="3" s="1"/>
  <c r="B68" i="3"/>
  <c r="D68" i="3" s="1"/>
  <c r="B69" i="3"/>
  <c r="D69" i="3" s="1"/>
  <c r="B70" i="3"/>
  <c r="D70" i="3" s="1"/>
  <c r="B71" i="3"/>
  <c r="D71" i="3" s="1"/>
  <c r="B72" i="3"/>
  <c r="D72" i="3" s="1"/>
  <c r="B73" i="3"/>
  <c r="D73" i="3" s="1"/>
  <c r="B74" i="3"/>
  <c r="D74" i="3" s="1"/>
  <c r="B75" i="3"/>
  <c r="D75" i="3" s="1"/>
  <c r="B76" i="3"/>
  <c r="D76" i="3" s="1"/>
  <c r="B77" i="3"/>
  <c r="D77" i="3" s="1"/>
  <c r="B78" i="3"/>
  <c r="D78" i="3" s="1"/>
  <c r="B79" i="3"/>
  <c r="D79" i="3" s="1"/>
  <c r="B80" i="3"/>
  <c r="D80" i="3" s="1"/>
  <c r="B81" i="3"/>
  <c r="D81" i="3" s="1"/>
  <c r="B82" i="3"/>
  <c r="D82" i="3" s="1"/>
  <c r="B83" i="3"/>
  <c r="D83" i="3" s="1"/>
  <c r="B84" i="3"/>
  <c r="D84" i="3" s="1"/>
  <c r="B85" i="3"/>
  <c r="D85" i="3" s="1"/>
  <c r="B86" i="3"/>
  <c r="D86" i="3" s="1"/>
  <c r="B87" i="3"/>
  <c r="D87" i="3" s="1"/>
  <c r="B88" i="3"/>
  <c r="D88" i="3" s="1"/>
  <c r="B89" i="3"/>
  <c r="D89" i="3" s="1"/>
  <c r="B90" i="3"/>
  <c r="D90" i="3" s="1"/>
  <c r="B91" i="3"/>
  <c r="D91" i="3" s="1"/>
  <c r="B92" i="3"/>
  <c r="D92" i="3" s="1"/>
  <c r="B93" i="3"/>
  <c r="D93" i="3" s="1"/>
  <c r="B94" i="3"/>
  <c r="D94" i="3" s="1"/>
  <c r="B95" i="3"/>
  <c r="D95" i="3" s="1"/>
  <c r="B96" i="3"/>
  <c r="D96" i="3" s="1"/>
  <c r="B97" i="3"/>
  <c r="D97" i="3" s="1"/>
  <c r="B98" i="3"/>
  <c r="D98" i="3" s="1"/>
  <c r="B99" i="3"/>
  <c r="D99" i="3" s="1"/>
  <c r="B100" i="3"/>
  <c r="D100" i="3" s="1"/>
  <c r="B101" i="3"/>
  <c r="D101" i="3" s="1"/>
  <c r="B102" i="3"/>
  <c r="D102" i="3" s="1"/>
  <c r="B103" i="3"/>
  <c r="D103" i="3" s="1"/>
  <c r="B104" i="3"/>
  <c r="D104" i="3" s="1"/>
  <c r="B105" i="3"/>
  <c r="D105" i="3" s="1"/>
  <c r="B106" i="3"/>
  <c r="D106" i="3" s="1"/>
  <c r="B107" i="3"/>
  <c r="D107" i="3" s="1"/>
  <c r="B108" i="3"/>
  <c r="D108" i="3" s="1"/>
  <c r="B109" i="3"/>
  <c r="D109" i="3" s="1"/>
  <c r="B110" i="3"/>
  <c r="D110" i="3" s="1"/>
  <c r="B111" i="3"/>
  <c r="D111" i="3" s="1"/>
  <c r="B112" i="3"/>
  <c r="D112" i="3" s="1"/>
  <c r="B113" i="3"/>
  <c r="D113" i="3" s="1"/>
  <c r="B114" i="3"/>
  <c r="D114" i="3" s="1"/>
  <c r="B115" i="3"/>
  <c r="D115" i="3" s="1"/>
  <c r="B116" i="3"/>
  <c r="D116" i="3" s="1"/>
  <c r="B117" i="3"/>
  <c r="D117" i="3" s="1"/>
  <c r="B118" i="3"/>
  <c r="D118" i="3" s="1"/>
  <c r="B119" i="3"/>
  <c r="D119" i="3" s="1"/>
  <c r="B120" i="3"/>
  <c r="D120" i="3" s="1"/>
  <c r="B121" i="3"/>
  <c r="D121" i="3" s="1"/>
  <c r="B122" i="3"/>
  <c r="D122" i="3" s="1"/>
  <c r="B123" i="3"/>
  <c r="D123" i="3" s="1"/>
  <c r="B124" i="3"/>
  <c r="D124" i="3" s="1"/>
  <c r="B125" i="3"/>
  <c r="D125" i="3" s="1"/>
  <c r="B126" i="3"/>
  <c r="D126" i="3" s="1"/>
  <c r="B127" i="3"/>
  <c r="D127" i="3" s="1"/>
  <c r="B2" i="3"/>
  <c r="D2" i="3" s="1"/>
  <c r="F128" i="3"/>
  <c r="G116" i="3"/>
  <c r="H116" i="3" s="1"/>
  <c r="G103" i="3"/>
  <c r="H103" i="3" s="1"/>
  <c r="G88" i="3"/>
  <c r="H88" i="3" s="1"/>
  <c r="G87" i="3"/>
  <c r="H87" i="3" s="1"/>
  <c r="G73" i="3"/>
  <c r="H73" i="3" s="1"/>
  <c r="G60" i="3"/>
  <c r="H60" i="3" s="1"/>
  <c r="G59" i="3"/>
  <c r="H59" i="3" s="1"/>
  <c r="G50" i="3"/>
  <c r="H50" i="3" s="1"/>
  <c r="G48" i="3"/>
  <c r="H48" i="3" s="1"/>
  <c r="G31" i="3"/>
  <c r="H31" i="3" s="1"/>
  <c r="G17" i="3"/>
  <c r="D17" i="3"/>
  <c r="G3" i="3"/>
  <c r="H3" i="3" s="1"/>
  <c r="D3" i="3"/>
  <c r="AO103" i="2"/>
  <c r="AN103" i="2"/>
  <c r="AO102" i="2"/>
  <c r="AN102" i="2"/>
  <c r="AO101" i="2"/>
  <c r="AN101" i="2"/>
  <c r="AO100" i="2"/>
  <c r="AN100" i="2"/>
  <c r="AO99" i="2"/>
  <c r="AN99" i="2"/>
  <c r="AO98" i="2"/>
  <c r="AN98" i="2"/>
  <c r="AO97" i="2"/>
  <c r="AN97" i="2"/>
  <c r="AO96" i="2"/>
  <c r="AN96" i="2"/>
  <c r="AO95" i="2"/>
  <c r="AN95" i="2"/>
  <c r="AO94" i="2"/>
  <c r="AN94" i="2"/>
  <c r="AO93" i="2"/>
  <c r="AN93" i="2"/>
  <c r="AO92" i="2"/>
  <c r="AN92" i="2"/>
  <c r="AO91" i="2"/>
  <c r="AN91" i="2"/>
  <c r="AO90" i="2"/>
  <c r="AN90" i="2"/>
  <c r="AO89" i="2"/>
  <c r="AN89" i="2"/>
  <c r="AO88" i="2"/>
  <c r="AN88" i="2"/>
  <c r="AO87" i="2"/>
  <c r="AN87" i="2"/>
  <c r="AO86" i="2"/>
  <c r="AN86" i="2"/>
  <c r="AO85" i="2"/>
  <c r="AN85" i="2"/>
  <c r="AO84" i="2"/>
  <c r="AN84" i="2"/>
  <c r="AO83" i="2"/>
  <c r="AN83" i="2"/>
  <c r="AO82" i="2"/>
  <c r="AN82" i="2"/>
  <c r="AO81" i="2"/>
  <c r="AN81" i="2"/>
  <c r="AO80" i="2"/>
  <c r="AN80" i="2"/>
  <c r="AO79" i="2"/>
  <c r="AN79" i="2"/>
  <c r="AO78" i="2"/>
  <c r="AN78" i="2"/>
  <c r="AO77" i="2"/>
  <c r="AN77" i="2"/>
  <c r="AO76" i="2"/>
  <c r="AN76" i="2"/>
  <c r="AO75" i="2"/>
  <c r="AN75" i="2"/>
  <c r="AO74" i="2"/>
  <c r="AN74" i="2"/>
  <c r="AO73" i="2"/>
  <c r="AN73" i="2"/>
  <c r="AO72" i="2"/>
  <c r="AN72" i="2"/>
  <c r="AO71" i="2"/>
  <c r="AN71" i="2"/>
  <c r="AO70" i="2"/>
  <c r="AN70" i="2"/>
  <c r="AO69" i="2"/>
  <c r="AN69" i="2"/>
  <c r="AO68" i="2"/>
  <c r="AN68" i="2"/>
  <c r="AO67" i="2"/>
  <c r="AN67" i="2"/>
  <c r="AO66" i="2"/>
  <c r="AN66" i="2"/>
  <c r="AO65" i="2"/>
  <c r="AN65" i="2"/>
  <c r="AO64" i="2"/>
  <c r="AN64" i="2"/>
  <c r="AO63" i="2"/>
  <c r="AN63" i="2"/>
  <c r="AO62" i="2"/>
  <c r="AN62" i="2"/>
  <c r="AO61" i="2"/>
  <c r="AN61" i="2"/>
  <c r="AO60" i="2"/>
  <c r="AN60" i="2"/>
  <c r="AO59" i="2"/>
  <c r="AN59" i="2"/>
  <c r="AO58" i="2"/>
  <c r="AN58" i="2"/>
  <c r="AO57" i="2"/>
  <c r="AN57" i="2"/>
  <c r="AO56" i="2"/>
  <c r="AN56" i="2"/>
  <c r="AO55" i="2"/>
  <c r="AN55" i="2"/>
  <c r="AO54" i="2"/>
  <c r="AN54" i="2"/>
  <c r="AO53" i="2"/>
  <c r="AN53" i="2"/>
  <c r="AO52" i="2"/>
  <c r="AN52" i="2"/>
  <c r="AO51" i="2"/>
  <c r="AN51" i="2"/>
  <c r="AO50" i="2"/>
  <c r="AN50" i="2"/>
  <c r="AO49" i="2"/>
  <c r="AN49" i="2"/>
  <c r="AO48" i="2"/>
  <c r="AN48" i="2"/>
  <c r="AO47" i="2"/>
  <c r="AN47" i="2"/>
  <c r="AO46" i="2"/>
  <c r="AN46" i="2"/>
  <c r="AO45" i="2"/>
  <c r="AN45" i="2"/>
  <c r="AO44" i="2"/>
  <c r="AN44" i="2"/>
  <c r="AO43" i="2"/>
  <c r="AN43" i="2"/>
  <c r="AO42" i="2"/>
  <c r="AN42" i="2"/>
  <c r="AO41" i="2"/>
  <c r="AN41" i="2"/>
  <c r="AO40" i="2"/>
  <c r="AN40" i="2"/>
  <c r="AO39" i="2"/>
  <c r="AN39" i="2"/>
  <c r="AO38" i="2"/>
  <c r="AN38" i="2"/>
  <c r="AO37" i="2"/>
  <c r="AN37" i="2"/>
  <c r="AO36" i="2"/>
  <c r="AN36" i="2"/>
  <c r="AO35" i="2"/>
  <c r="AN35" i="2"/>
  <c r="AO34" i="2"/>
  <c r="AN34" i="2"/>
  <c r="AO33" i="2"/>
  <c r="AN33" i="2"/>
  <c r="AO32" i="2"/>
  <c r="AN32" i="2"/>
  <c r="AO31" i="2"/>
  <c r="AN31" i="2"/>
  <c r="AO30" i="2"/>
  <c r="AN30" i="2"/>
  <c r="AO29" i="2"/>
  <c r="AN29" i="2"/>
  <c r="AO28" i="2"/>
  <c r="AN28" i="2"/>
  <c r="AO27" i="2"/>
  <c r="AN27" i="2"/>
  <c r="AO26" i="2"/>
  <c r="AN26" i="2"/>
  <c r="AO25" i="2"/>
  <c r="AN25" i="2"/>
  <c r="AO24" i="2"/>
  <c r="AN24" i="2"/>
  <c r="AO23" i="2"/>
  <c r="AN23" i="2"/>
  <c r="AO22" i="2"/>
  <c r="AN22" i="2"/>
  <c r="AO21" i="2"/>
  <c r="AN21" i="2"/>
  <c r="AO20" i="2"/>
  <c r="AN20" i="2"/>
  <c r="AO19" i="2"/>
  <c r="AN19" i="2"/>
  <c r="AO18" i="2"/>
  <c r="AN18" i="2"/>
  <c r="AO17" i="2"/>
  <c r="AN17" i="2"/>
  <c r="AO16" i="2"/>
  <c r="AN16" i="2"/>
  <c r="AO15" i="2"/>
  <c r="AN15" i="2"/>
  <c r="AO14" i="2"/>
  <c r="AN14" i="2"/>
  <c r="AR13" i="2"/>
  <c r="AO13" i="2"/>
  <c r="AN13" i="2"/>
  <c r="AR12" i="2"/>
  <c r="AO12" i="2"/>
  <c r="AN12" i="2"/>
  <c r="AR11" i="2"/>
  <c r="AO11" i="2"/>
  <c r="AN11" i="2"/>
  <c r="AR10" i="2"/>
  <c r="AR14" i="2" s="1"/>
  <c r="AO10" i="2"/>
  <c r="AN10" i="2"/>
  <c r="AR9" i="2"/>
  <c r="AO9" i="2"/>
  <c r="AN9" i="2"/>
  <c r="AR8" i="2"/>
  <c r="AO8" i="2"/>
  <c r="AN8" i="2"/>
  <c r="AR7" i="2"/>
  <c r="AO7" i="2"/>
  <c r="AN7" i="2"/>
  <c r="AO6" i="2"/>
  <c r="AN6" i="2"/>
  <c r="AO5" i="2"/>
  <c r="AN5" i="2"/>
  <c r="AR4" i="2"/>
  <c r="AO4" i="2"/>
  <c r="AN4" i="2"/>
  <c r="P5" i="2"/>
  <c r="P6" i="2"/>
  <c r="P7" i="2"/>
  <c r="P11" i="2"/>
  <c r="P10" i="2"/>
  <c r="P9" i="2"/>
  <c r="P8" i="2"/>
  <c r="S53" i="2" l="1"/>
  <c r="R53" i="2"/>
  <c r="Q50" i="2"/>
  <c r="T53" i="2"/>
  <c r="AR6" i="2"/>
  <c r="AR5" i="2"/>
  <c r="AR15" i="2" s="1"/>
  <c r="G128" i="3"/>
  <c r="H128" i="3" s="1"/>
  <c r="H17"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<sst xmlns="http://schemas.openxmlformats.org/spreadsheetml/2006/main" count="84603" uniqueCount="2149">
  <si>
    <t>OrderType</t>
  </si>
  <si>
    <t>OrderNbr</t>
  </si>
  <si>
    <t>BundleNbr</t>
  </si>
  <si>
    <t>Bdl_Override</t>
  </si>
  <si>
    <t>Machine</t>
  </si>
  <si>
    <t>ReviewedBy</t>
  </si>
  <si>
    <t>ApprovedBy</t>
  </si>
  <si>
    <t>InventoryID</t>
  </si>
  <si>
    <t>Quantity</t>
  </si>
  <si>
    <t>Pcs/Bundle</t>
  </si>
  <si>
    <t>TotalPcs</t>
  </si>
  <si>
    <t>Width_in</t>
  </si>
  <si>
    <t>Height_in</t>
  </si>
  <si>
    <t>Length_in</t>
  </si>
  <si>
    <t>Weight_lbs</t>
  </si>
  <si>
    <t>UOM</t>
  </si>
  <si>
    <t>Description</t>
  </si>
  <si>
    <t>ShipTo</t>
  </si>
  <si>
    <t>AddressLine1</t>
  </si>
  <si>
    <t>AddressLine2</t>
  </si>
  <si>
    <t>City</t>
  </si>
  <si>
    <t>State</t>
  </si>
  <si>
    <t>Country</t>
  </si>
  <si>
    <t>Status</t>
  </si>
  <si>
    <t>OrderDate</t>
  </si>
  <si>
    <t>ProdReleaseDate</t>
  </si>
  <si>
    <t>SchedShipDate</t>
  </si>
  <si>
    <t>TargetArrival</t>
  </si>
  <si>
    <t>NotBefore</t>
  </si>
  <si>
    <t>ShipVia</t>
  </si>
  <si>
    <t>LastModifiedOn</t>
  </si>
  <si>
    <t>OptimizedOn</t>
  </si>
  <si>
    <t>SO</t>
  </si>
  <si>
    <t>ALL</t>
  </si>
  <si>
    <t>Total_Order</t>
  </si>
  <si>
    <t>N/A</t>
  </si>
  <si>
    <t>Total Order Summary</t>
  </si>
  <si>
    <t>MacArthur Co. (Belgrade, MT)</t>
  </si>
  <si>
    <t>111 Andrea Drive</t>
  </si>
  <si>
    <t>Belgrade</t>
  </si>
  <si>
    <t>MT</t>
  </si>
  <si>
    <t>US</t>
  </si>
  <si>
    <t>Shipping</t>
  </si>
  <si>
    <t>2025-09-04</t>
  </si>
  <si>
    <t>2025-09-05</t>
  </si>
  <si>
    <t>COMMONCARRIER</t>
  </si>
  <si>
    <t>2025-09-12</t>
  </si>
  <si>
    <t>2025-11-20</t>
  </si>
  <si>
    <t>0_ALL</t>
  </si>
  <si>
    <t>Missing_SKUs</t>
  </si>
  <si>
    <t>Missing SKUs Summary</t>
  </si>
  <si>
    <t>TUP.90200</t>
  </si>
  <si>
    <t>EA</t>
  </si>
  <si>
    <t>Touch Up Pen for Onyx Black Finish</t>
  </si>
  <si>
    <t>TUP.80450</t>
  </si>
  <si>
    <t>Touch Up Pen for Bedrock &amp; Pebble Finishes</t>
  </si>
  <si>
    <t>1_ALL</t>
  </si>
  <si>
    <t>MIXED</t>
  </si>
  <si>
    <t>Total_Bundle_1</t>
  </si>
  <si>
    <t>Bundle 1 Summary</t>
  </si>
  <si>
    <t>6V.72.15BRK</t>
  </si>
  <si>
    <t>6" V-Groove 6 Feet (Premium Bedrock)</t>
  </si>
  <si>
    <t>6VR.72.15BCY</t>
  </si>
  <si>
    <t>6" V-Groove - Rib 6 Feet (Premium Burnt Cherry)</t>
  </si>
  <si>
    <t>6VR.72.15WOK</t>
  </si>
  <si>
    <t>6" V-Groove - Rib 6 Feet (Premium White Oak)</t>
  </si>
  <si>
    <t>6VR.72.15GHL</t>
  </si>
  <si>
    <t>6" V-Groove - Rib 6 Feet (Premium Grey Hemlock)</t>
  </si>
  <si>
    <t>JT23.72.15BRK_Partial</t>
  </si>
  <si>
    <t>7/8" J-Track 6 Feet (Premium Bedrock)</t>
  </si>
  <si>
    <t>JT23.72.15BCY_Partial</t>
  </si>
  <si>
    <t>7/8" J-Track 6 Feet (Premium Burnt Cherry)</t>
  </si>
  <si>
    <t>2SS.72.15OBL_Partial</t>
  </si>
  <si>
    <t>1-7/8" Starter Strip (Slotted) 6 Feet (Premium Onyx Black)</t>
  </si>
  <si>
    <t>JT23.72.15WOK_Partial</t>
  </si>
  <si>
    <t>7/8" J-Track 6 Feet (Premium White Oak)</t>
  </si>
  <si>
    <t>JT23.72.15GHL_Partial</t>
  </si>
  <si>
    <t>7/8" J-Track 6 Feet (Premium Grey Hemlock)</t>
  </si>
  <si>
    <t>6V.72.15BRK_Partial</t>
  </si>
  <si>
    <t>6VR.72.15BCY_Partial</t>
  </si>
  <si>
    <t>6VR.72.15WOK_Partial</t>
  </si>
  <si>
    <t>6VR.72.15GHL_Partial</t>
  </si>
  <si>
    <t>2TB.72.15BRK_Partial</t>
  </si>
  <si>
    <t>1-1/2" Base - 1TS / 2TS / TS23S - Component 2 6 Feet (Premium Bedrock)</t>
  </si>
  <si>
    <t>2TB.72.15BCY_Partial</t>
  </si>
  <si>
    <t>1-1/2" Base - 1TS / 2TS / TS23S - Component 2 6 Feet (Premium Burnt Cherry)</t>
  </si>
  <si>
    <t>2TB.72.15WOK_Partial</t>
  </si>
  <si>
    <t>1-1/2" Base - 1TS / 2TS / TS23S - Component 2 6 Feet (Premium White Oak)</t>
  </si>
  <si>
    <t>2TB.72.15GHL_Partial</t>
  </si>
  <si>
    <t>1-1/2" Base - 1TS / 2TS / TS23S - Component 2 6 Feet (Premium Grey Hemlock)</t>
  </si>
  <si>
    <t>JT23C.72.15BRK_Partial</t>
  </si>
  <si>
    <t>7/8" Two Piece J-Track Cap 6 Feet (Premium Bedrock)</t>
  </si>
  <si>
    <t>JT23C.72.15BCY_Partial</t>
  </si>
  <si>
    <t>7/8" Two Piece J-Track Cap 6 Feet (Premium Burnt Cherry)</t>
  </si>
  <si>
    <t>JT23C.72.15WOK_Partial</t>
  </si>
  <si>
    <t>7/8" Two Piece J-Track Cap 6 Feet (Premium White Oak)</t>
  </si>
  <si>
    <t>JT23C.72.15GHL_Partial</t>
  </si>
  <si>
    <t>7/8" Two Piece J-Track Cap 6 Feet (Premium Grey Hemlock)</t>
  </si>
  <si>
    <t>Pack_62Filler</t>
  </si>
  <si>
    <t>6"x2" FILLER BOX</t>
  </si>
  <si>
    <t>Pack_Angle_3680</t>
  </si>
  <si>
    <t>PRINTED ANGLEBOARD</t>
  </si>
  <si>
    <t>Pack_1x4x19_Dun_3680</t>
  </si>
  <si>
    <t>1" X 4" X 19" DUNNAGE</t>
  </si>
  <si>
    <t>Pack_2x3x19_Dun_3680</t>
  </si>
  <si>
    <t>2" X 3" X 19" DUNNAGE</t>
  </si>
  <si>
    <t>Pack_Sub_Bndl_Wrp_3680</t>
  </si>
  <si>
    <t>Sub-Bundle Wrap - Crepe Paper/Stretch Film</t>
  </si>
  <si>
    <t>Pack_Mst_Bndl_Wrp_3680</t>
  </si>
  <si>
    <t>Master Bundle - Stretch Wrap</t>
  </si>
  <si>
    <t>Pack_Pad_8_3680</t>
  </si>
  <si>
    <t>PAD - 8-1/2" X 144" DW ECT #3 WHITE</t>
  </si>
  <si>
    <t>RM</t>
  </si>
  <si>
    <t>Cortland Improvements LLC</t>
  </si>
  <si>
    <t>2901 NE 1st Avenue</t>
  </si>
  <si>
    <t>Miami</t>
  </si>
  <si>
    <t>FL</t>
  </si>
  <si>
    <t>Open</t>
  </si>
  <si>
    <t>2025-06-19</t>
  </si>
  <si>
    <t>TUP.71200</t>
  </si>
  <si>
    <t>Touch Up Pen for Light National Walnut Finish</t>
  </si>
  <si>
    <t>Ecole Maquatua School</t>
  </si>
  <si>
    <t>7 Maquatua Wemindji</t>
  </si>
  <si>
    <t>Wemindji</t>
  </si>
  <si>
    <t>QC</t>
  </si>
  <si>
    <t>CA</t>
  </si>
  <si>
    <t>2025-05-20</t>
  </si>
  <si>
    <t>2025-07-16</t>
  </si>
  <si>
    <t>2025-07-31</t>
  </si>
  <si>
    <t>2ESLV.2.15BRD</t>
  </si>
  <si>
    <t>1-1/2" T&amp;G End Sleeve - 2TGURK - Component 2 2 inches (Premium Brick Red)</t>
  </si>
  <si>
    <t>HITCH.HD.87</t>
  </si>
  <si>
    <t>BOX12</t>
  </si>
  <si>
    <t>HITCH HD Clip - 8.75" Tube - Box of 12</t>
  </si>
  <si>
    <t>MACH1</t>
  </si>
  <si>
    <t>6PSP.289.15BRD</t>
  </si>
  <si>
    <t>BOX8</t>
  </si>
  <si>
    <t>6" Smooth Plank 24 feet (Premium Brick Red) Box of 8</t>
  </si>
  <si>
    <t>Pack_Angle_7340</t>
  </si>
  <si>
    <t>Pack_1x4x19_Dun_7340</t>
  </si>
  <si>
    <t>Pack_2x3x19_Dun_7340</t>
  </si>
  <si>
    <t>Pack_Sub_Bndl_Wrp_7340</t>
  </si>
  <si>
    <t>Pack_Mst_Bndl_Wrp_7340</t>
  </si>
  <si>
    <t>Pack_Pad_19_7340</t>
  </si>
  <si>
    <t>PAD - 19" X 144" DW ECT #3 WHITE</t>
  </si>
  <si>
    <t>Pack_Pad_13_7340</t>
  </si>
  <si>
    <t>PAD - 13" X 144" DW ECT #3 WHITE</t>
  </si>
  <si>
    <t>2_ALL</t>
  </si>
  <si>
    <t>Total_Bundle_2</t>
  </si>
  <si>
    <t>Bundle 2 Summary</t>
  </si>
  <si>
    <t>3_ALL</t>
  </si>
  <si>
    <t>Total_Bundle_3</t>
  </si>
  <si>
    <t>Bundle 3 Summary</t>
  </si>
  <si>
    <t>4_ALL</t>
  </si>
  <si>
    <t>Total_Bundle_4</t>
  </si>
  <si>
    <t>Bundle 4 Summary</t>
  </si>
  <si>
    <t>5_ALL</t>
  </si>
  <si>
    <t>Total_Bundle_5</t>
  </si>
  <si>
    <t>Bundle 5 Summary</t>
  </si>
  <si>
    <t>2X4LL.289.15BRD</t>
  </si>
  <si>
    <t>BOX2</t>
  </si>
  <si>
    <t>1-5/8" x 4" Link &amp; Lock 24 feet (Premium Brick Red) Box of 2</t>
  </si>
  <si>
    <t>2X4LL.289.15BRD_Partial</t>
  </si>
  <si>
    <t>6_ALL</t>
  </si>
  <si>
    <t>Total_Bundle_6</t>
  </si>
  <si>
    <t>Bundle 6 Summary</t>
  </si>
  <si>
    <t>2LLEC.4.15BRD</t>
  </si>
  <si>
    <t>BOX20</t>
  </si>
  <si>
    <t>1-5/8" Link &amp; Lock End Cap 4 inches (Premium Brick Red) Box of 20</t>
  </si>
  <si>
    <t>7_ALL</t>
  </si>
  <si>
    <t>Total_Bundle_7</t>
  </si>
  <si>
    <t>Bundle 7 Summary</t>
  </si>
  <si>
    <t>8_ALL</t>
  </si>
  <si>
    <t>Total_Bundle_8</t>
  </si>
  <si>
    <t>Bundle 8 Summary</t>
  </si>
  <si>
    <t>LLSTIFF.289.15OBL</t>
  </si>
  <si>
    <t>Internal Stiffener 24 feet (Premium Onyx Black)</t>
  </si>
  <si>
    <t>2LLEM.4.15OBL</t>
  </si>
  <si>
    <t>1-5/8" End Mount 4 inches (Premium Onyx Black) Box of 20</t>
  </si>
  <si>
    <t>Pack_44Filler</t>
  </si>
  <si>
    <t>4"x4" FILLER BOX</t>
  </si>
  <si>
    <t>9_ALL</t>
  </si>
  <si>
    <t>MACH5</t>
  </si>
  <si>
    <t>Total_Bundle_9</t>
  </si>
  <si>
    <t>Bundle 9 Summary</t>
  </si>
  <si>
    <t>6VR.289.15BEE</t>
  </si>
  <si>
    <t>6" V-Groove - Rib 24 feet (Premium Beechwood) Box of 8</t>
  </si>
  <si>
    <t>10_ALL</t>
  </si>
  <si>
    <t>Total_Bundle_10</t>
  </si>
  <si>
    <t>Bundle 10 Summary</t>
  </si>
  <si>
    <t>2TGUR.289.15BRD</t>
  </si>
  <si>
    <t>1-1/2" T&amp;G U-Reveal - 2TGURK - Component 1 24 feet (Premium Brick Red)</t>
  </si>
  <si>
    <t>JT23C.145.15BRD_Partial</t>
  </si>
  <si>
    <t>7/8" Two Piece J-Track Cap 12 feet (Premium Brick Red)</t>
  </si>
  <si>
    <t>HITCH.75EDGGRT.144</t>
  </si>
  <si>
    <t>HITCH 0.75" Edge Girt - 144" - Per Piece</t>
  </si>
  <si>
    <t>JT23.145.15BRD</t>
  </si>
  <si>
    <t>7/8" J-Track 12 feet (Premium Brick Red)</t>
  </si>
  <si>
    <t>2COR1.145.15BRD</t>
  </si>
  <si>
    <t>2" Two Piece Corner - 2CORS - Component 1 12 feet (Premium Brick Red)</t>
  </si>
  <si>
    <t>JT23C.145.15BRD</t>
  </si>
  <si>
    <t>JT23.145.15BEE</t>
  </si>
  <si>
    <t>7/8" J-Track 12 feet (Premium Beechwood)</t>
  </si>
  <si>
    <t>2TB.145.15BRD</t>
  </si>
  <si>
    <t>1-1/2" Base - 1TS / 2TS / TS23S - Component 2 12 feet (Premium Brick Red)</t>
  </si>
  <si>
    <t>2COR1.145.15BRD_Partial</t>
  </si>
  <si>
    <t>JT23.145.15BRD_Partial</t>
  </si>
  <si>
    <t>2TB.145.15BRD_Partial</t>
  </si>
  <si>
    <t>1TJT.145.15BRD_Partial</t>
  </si>
  <si>
    <t>1" Base - 1X1JT / 1X2JT / JT23S - Component 2 12 feet (Premium Brick Red)</t>
  </si>
  <si>
    <t>2COR2.145.15BRD_Partial</t>
  </si>
  <si>
    <t>2" Two Piece Corner - 2CORS - Component 2 12 feet (Premium Brick Red)</t>
  </si>
  <si>
    <t>2OFFC.145.15BRD_Partial</t>
  </si>
  <si>
    <t>2" Offset Flat Reveal Cap - 2OFFT / 2OFFJ 12 feet (Premium Brick Red)</t>
  </si>
  <si>
    <t>1NTJT.145.15BEE_Partial</t>
  </si>
  <si>
    <t>5/8" Non Tempered J-Track 12 feet (Premium Beechwood)</t>
  </si>
  <si>
    <t>3VP.145.15BEE</t>
  </si>
  <si>
    <t>2-1/2" V-Groove Perforated 12 feet (Premium Beechwood) Box of 8</t>
  </si>
  <si>
    <t>JT23.145.15BEE_Partial</t>
  </si>
  <si>
    <t>1TJT.145.15BEE_Partial</t>
  </si>
  <si>
    <t>1" Base - 1X1JT / 1X2JT / JT23S - Component 2 12 feet (Premium Beechwood)</t>
  </si>
  <si>
    <t>2BA.145.15OBL_Partial</t>
  </si>
  <si>
    <t>1/2" Base - 2FRS / 2URS - Component 1 12 feet (Premium Onyx Black)</t>
  </si>
  <si>
    <t>2FR.145.15BEE_Partial</t>
  </si>
  <si>
    <t>1-1/2" Flat Reveal - 2FRS - Component 2 12 feet (Premium Beechwood)</t>
  </si>
  <si>
    <t>JT23C.145.15BEE_Partial</t>
  </si>
  <si>
    <t>7/8" Two Piece J-Track Cap 12 feet (Premium Beechwood)</t>
  </si>
  <si>
    <t>2BTBSS.145.15OBL_Partial</t>
  </si>
  <si>
    <t>Back-to-Back Starter Strip 12 feet (Premium Onyx Black)</t>
  </si>
  <si>
    <t>11_ALL</t>
  </si>
  <si>
    <t>Total_Bundle_11</t>
  </si>
  <si>
    <t>Bundle 11 Summary</t>
  </si>
  <si>
    <t>LLTAPE.1296_Partial</t>
  </si>
  <si>
    <t>Link &amp; Lock Internal Stiffener - Double Sided Mounting Tape - 10 108 feet</t>
  </si>
  <si>
    <t>12_ALL</t>
  </si>
  <si>
    <t>Total_Bundle_12</t>
  </si>
  <si>
    <t>Bundle 12 Summary</t>
  </si>
  <si>
    <t>Pack_Pad_8_7340</t>
  </si>
  <si>
    <t>13_ALL</t>
  </si>
  <si>
    <t>Total_Bundle_13</t>
  </si>
  <si>
    <t>Bundle 13 Summary</t>
  </si>
  <si>
    <t>2BTBSS.145.15OBL</t>
  </si>
  <si>
    <t>HITCH.75CRNGRT.72</t>
  </si>
  <si>
    <t>HITCH 0.75" Corner Girt - 72" - Per Piece</t>
  </si>
  <si>
    <t>HITCH.75CRNEDGGRT.72</t>
  </si>
  <si>
    <t>HITCH 0.75" Corner Edge Girt - 72" - Per Piece</t>
  </si>
  <si>
    <t>2SS.145.15BEE_Partial</t>
  </si>
  <si>
    <t>1-7/8" Starter Strip (Slotted) 12 feet (Premium Beechwood)</t>
  </si>
  <si>
    <t>Pack_Pad_19_3680</t>
  </si>
  <si>
    <t>14_ALL</t>
  </si>
  <si>
    <t>Total_Bundle_14</t>
  </si>
  <si>
    <t>Bundle 14 Summary</t>
  </si>
  <si>
    <t>2COR2.145.15BRD</t>
  </si>
  <si>
    <t>15_ALL</t>
  </si>
  <si>
    <t>Total_Bundle_15</t>
  </si>
  <si>
    <t>Bundle 15 Summary</t>
  </si>
  <si>
    <t>HITCH.GRTCNCTR</t>
  </si>
  <si>
    <t>HITCH Girt Connector - Per Unit</t>
  </si>
  <si>
    <t>HITCH.INSULKIT</t>
  </si>
  <si>
    <t>HITCH Insulation Kit</t>
  </si>
  <si>
    <t>HITCH.GRTCNCTR_Partial</t>
  </si>
  <si>
    <t>Pack_Lumber_3680</t>
  </si>
  <si>
    <t>COMMON LUMBER - 1" X 4" X 12'</t>
  </si>
  <si>
    <t>16_ALL</t>
  </si>
  <si>
    <t>Total_Bundle_16</t>
  </si>
  <si>
    <t>Bundle 16 Summary</t>
  </si>
  <si>
    <t>HITCH.75STDGRT.144</t>
  </si>
  <si>
    <t>HITCH Standard 0.75" Girt - 144" - Per Piece</t>
  </si>
  <si>
    <t>17_ALL</t>
  </si>
  <si>
    <t>Total_Bundle_17</t>
  </si>
  <si>
    <t>Bundle 17 Summary</t>
  </si>
  <si>
    <t>18_ALL</t>
  </si>
  <si>
    <t>Total_Bundle_18</t>
  </si>
  <si>
    <t>Bundle 18 Summary</t>
  </si>
  <si>
    <t>19_ALL</t>
  </si>
  <si>
    <t>Total_Bundle_19</t>
  </si>
  <si>
    <t>Bundle 19 Summary</t>
  </si>
  <si>
    <t>20_ALL</t>
  </si>
  <si>
    <t>Total_Bundle_20</t>
  </si>
  <si>
    <t>Bundle 20 Summary</t>
  </si>
  <si>
    <t>E&amp;E Acoustical and Drywall, Inc.</t>
  </si>
  <si>
    <t>150 Princeton Lane</t>
  </si>
  <si>
    <t>Jemison</t>
  </si>
  <si>
    <t>AL</t>
  </si>
  <si>
    <t>2025-08-19</t>
  </si>
  <si>
    <t>2025-09-09</t>
  </si>
  <si>
    <t>2025-09-16</t>
  </si>
  <si>
    <t>6VR.145.15BWD</t>
  </si>
  <si>
    <t>6" V-Groove - Rib 12 feet (Premium Birchwood) Box of 8</t>
  </si>
  <si>
    <t>JT23.145.15BWD_Partial</t>
  </si>
  <si>
    <t>7/8" J-Track 12 feet (Premium Birchwood)</t>
  </si>
  <si>
    <t>Pack_Pad_13_3680</t>
  </si>
  <si>
    <t>Fairfield Inn Charleston / ABC Supply Co. Inc. 610 (Charlotte, NC)</t>
  </si>
  <si>
    <t>144 Bee St</t>
  </si>
  <si>
    <t>Charleston</t>
  </si>
  <si>
    <t>SC</t>
  </si>
  <si>
    <t>2025-08-21</t>
  </si>
  <si>
    <t>2025-08-25</t>
  </si>
  <si>
    <t>JT23.145.15LNW_Partial</t>
  </si>
  <si>
    <t>7/8" J-Track 12 feet (Premium Light National Walnut)</t>
  </si>
  <si>
    <t>2TB.145.15LNW_Partial</t>
  </si>
  <si>
    <t>1-1/2" Base - 1TS / 2TS / TS23S - Component 2 12 feet (Premium Light National Walnut)</t>
  </si>
  <si>
    <t>JT23C.145.15LNW_Partial</t>
  </si>
  <si>
    <t>7/8" Two Piece J-Track Cap 12 feet (Premium Light National Walnut)</t>
  </si>
  <si>
    <t>ABC Supply Co. Inc. 1205 (Mesa, AZ)</t>
  </si>
  <si>
    <t>7753 E Ray Road</t>
  </si>
  <si>
    <t>Bldg 6</t>
  </si>
  <si>
    <t>Mesa</t>
  </si>
  <si>
    <t>AZ</t>
  </si>
  <si>
    <t>2025-08-06</t>
  </si>
  <si>
    <t>2025-08-18</t>
  </si>
  <si>
    <t>LLDMBK.90F</t>
  </si>
  <si>
    <t>BOX10</t>
  </si>
  <si>
    <t>Link &amp; Lock Mounting Bracket Kit - 90° Fixed Vertical Substrate - Box of 10</t>
  </si>
  <si>
    <t>2X4LLHD.289.15IRW</t>
  </si>
  <si>
    <t>2" x 4" Link &amp; Lock HD 24 feet (Premium Italian Rosewood) Box of 2</t>
  </si>
  <si>
    <t>2X4LLHD.289.15IRW_Partial</t>
  </si>
  <si>
    <t>2LLHDEC.4.15IRW</t>
  </si>
  <si>
    <t>2" Link &amp; Lock HD End Caps 4 inches (Premium Italian Rosewood) Box of 20</t>
  </si>
  <si>
    <t>2LLHDEM.4.15OBL</t>
  </si>
  <si>
    <t>2" Link &amp; Lock HD End Mount 4 inches (Premium Onyx Black) Box of 20</t>
  </si>
  <si>
    <t>Pack_Pad_10_3680</t>
  </si>
  <si>
    <t>PAD - 10" X 144" DW ECT #3 WHITE</t>
  </si>
  <si>
    <t>Z Real Estate, LLC</t>
  </si>
  <si>
    <t>1297 Thompson Ave</t>
  </si>
  <si>
    <t>Napa</t>
  </si>
  <si>
    <t>2025-08-29</t>
  </si>
  <si>
    <t>2025-09-08</t>
  </si>
  <si>
    <t>2025-09-11</t>
  </si>
  <si>
    <t>6VR.289.15REM</t>
  </si>
  <si>
    <t>6" V-Groove - Rib 24 feet (Premium Rock Elm) Box of 8</t>
  </si>
  <si>
    <t>TGBJKIT</t>
  </si>
  <si>
    <t>Tongue &amp; Groove Butt-Joint Fastening Kit</t>
  </si>
  <si>
    <t>TGBJKIT_Partial</t>
  </si>
  <si>
    <t>3VP.145.15REM</t>
  </si>
  <si>
    <t>2-1/2" V-Groove Perforated 12 feet (Premium Rock Elm) Box of 8</t>
  </si>
  <si>
    <t>JT23.145.15REM_Partial</t>
  </si>
  <si>
    <t>7/8" J-Track 12 feet (Premium Rock Elm)</t>
  </si>
  <si>
    <t>2SS.145.15REM</t>
  </si>
  <si>
    <t>1-7/8" Starter Strip (Slotted) 12 feet (Premium Rock Elm)</t>
  </si>
  <si>
    <t>JT23C.145.15REM_Partial</t>
  </si>
  <si>
    <t>7/8" Two Piece J-Track Cap 12 feet (Premium Rock Elm)</t>
  </si>
  <si>
    <t>2TB.145.15REM</t>
  </si>
  <si>
    <t>1-1/2" Base - 1TS / 2TS / TS23S - Component 2 12 feet (Premium Rock Elm)</t>
  </si>
  <si>
    <t>2COR2.145.15REM</t>
  </si>
  <si>
    <t>2" Two Piece Corner - 2CORS - Component 2 12 feet (Premium Rock Elm)</t>
  </si>
  <si>
    <t>2COR1.145.15REM_Partial</t>
  </si>
  <si>
    <t>2" Two Piece Corner - 2CORS - Component 1 12 feet (Premium Rock Elm)</t>
  </si>
  <si>
    <t>2COR2.145.15REM_Partial</t>
  </si>
  <si>
    <t>2BA.145.15OBL</t>
  </si>
  <si>
    <t>JT23.145.15REM</t>
  </si>
  <si>
    <t>2FR.145.15REM</t>
  </si>
  <si>
    <t>1-1/2" Flat Reveal - 2FRS - Component 2 12 feet (Premium Rock Elm)</t>
  </si>
  <si>
    <t>JT23C.145.15REM</t>
  </si>
  <si>
    <t>2TB.145.15REM_Partial</t>
  </si>
  <si>
    <t>2FR.145.15REM_Partial</t>
  </si>
  <si>
    <t>R.G. Harriman Inc</t>
  </si>
  <si>
    <t>10 EAST DOTY STREET</t>
  </si>
  <si>
    <t>suite # 421</t>
  </si>
  <si>
    <t>Madison</t>
  </si>
  <si>
    <t>WI</t>
  </si>
  <si>
    <t>2025-08-28</t>
  </si>
  <si>
    <t>2025-09-15</t>
  </si>
  <si>
    <t>4V.145.15BCY</t>
  </si>
  <si>
    <t>4" V-Groove 12 feet (Premium Burnt Cherry) Box of 12</t>
  </si>
  <si>
    <t>2SS.145.15BCY_Partial</t>
  </si>
  <si>
    <t>1-7/8" Starter Strip (Slotted) 12 feet (Premium Burnt Cherry)</t>
  </si>
  <si>
    <t>1TJT.145.15BCY_Partial</t>
  </si>
  <si>
    <t>1" Base - 1X1JT / 1X2JT / JT23S - Component 2 12 feet (Premium Burnt Cherry)</t>
  </si>
  <si>
    <t>2TB.145.15BCY_Partial</t>
  </si>
  <si>
    <t>1-1/2" Base - 1TS / 2TS / TS23S - Component 2 12 feet (Premium Burnt Cherry)</t>
  </si>
  <si>
    <t>JT23C.145.15BCY_Partial</t>
  </si>
  <si>
    <t>7/8" Two Piece J-Track Cap 12 feet (Premium Burnt Cherry)</t>
  </si>
  <si>
    <t>Regal Cinemas</t>
  </si>
  <si>
    <t>3101 SW 35th Blvd</t>
  </si>
  <si>
    <t>Gainesville</t>
  </si>
  <si>
    <t>2025-08-27</t>
  </si>
  <si>
    <t>2025-09-17</t>
  </si>
  <si>
    <t>TUP.71400</t>
  </si>
  <si>
    <t>Touch Up Pen for Dark Walnut Finish</t>
  </si>
  <si>
    <t>2X6LL.145.15DWL</t>
  </si>
  <si>
    <t>1-5/8" x 6" Link &amp; Lock 12 feet (Premium Dark Walnut) Box of 2</t>
  </si>
  <si>
    <t>2LLEC.6.15DWL</t>
  </si>
  <si>
    <t>1-5/8" Link &amp; Lock End Cap 6 inches (Premium Dark Walnut) Box of 20</t>
  </si>
  <si>
    <t>Bilchik Design &amp; Construction</t>
  </si>
  <si>
    <t>9821 Lurline Avenue</t>
  </si>
  <si>
    <t>Chatsworth</t>
  </si>
  <si>
    <t>6V.289.15BWH</t>
  </si>
  <si>
    <t>6" V-Groove 24 feet (Premium Bone White) Box of 8</t>
  </si>
  <si>
    <t>Pack_Lumber_7340</t>
  </si>
  <si>
    <t>Calvin Davenport, Inc.</t>
  </si>
  <si>
    <t>4083 A Wilsons Mills Road</t>
  </si>
  <si>
    <t>Wilson's Mills</t>
  </si>
  <si>
    <t>NC</t>
  </si>
  <si>
    <t>2025-08-01</t>
  </si>
  <si>
    <t>2ESLV.2.15BEE</t>
  </si>
  <si>
    <t>1-1/2" T&amp;G End Sleeve - 2TGURK - Component 2 2 inches (Premium Beechwood)</t>
  </si>
  <si>
    <t>CLIP.N1500</t>
  </si>
  <si>
    <t>BX1500</t>
  </si>
  <si>
    <t>Quick Screen Clips (Stainless Steel) Box of 1500</t>
  </si>
  <si>
    <t>CLIP.N100</t>
  </si>
  <si>
    <t>BOX100</t>
  </si>
  <si>
    <t>Quick Screen Clips (Stainless Steel) Box of 100</t>
  </si>
  <si>
    <t>6PSP.289.15BEE</t>
  </si>
  <si>
    <t>6" Smooth Plank 24 feet (Premium Beechwood) Box of 8</t>
  </si>
  <si>
    <t>Pack_Pad_10_7340</t>
  </si>
  <si>
    <t>2TGUR.289.15BEE</t>
  </si>
  <si>
    <t>1-1/2" T&amp;G U-Reveal - 2TGURK - Component 1 24 feet (Premium Beechwood)</t>
  </si>
  <si>
    <t>2COR1.145.15BEE_Partial</t>
  </si>
  <si>
    <t>2" Two Piece Corner - 2CORS - Component 1 12 feet (Premium Beechwood)</t>
  </si>
  <si>
    <t>6CHR.289.15BEE</t>
  </si>
  <si>
    <t>6" Channel - Rib 24 feet (Premium Beechwood) Box of 8</t>
  </si>
  <si>
    <t>2OFFC.145.15BEE_Partial</t>
  </si>
  <si>
    <t>2" Offset Flat Reveal Cap - 2OFFT / 2OFFJ 12 feet (Premium Beechwood)</t>
  </si>
  <si>
    <t>2TB.145.15BEE_Partial</t>
  </si>
  <si>
    <t>1-1/2" Base - 1TS / 2TS / TS23S - Component 2 12 feet (Premium Beechwood)</t>
  </si>
  <si>
    <t>1SJT.145.15BEE_Partial</t>
  </si>
  <si>
    <t>5/8" Starter J-Track 12 feet (Premium Beechwood)</t>
  </si>
  <si>
    <t>2COR2.145.15BEE_Partial</t>
  </si>
  <si>
    <t>2" Two Piece Corner - 2CORS - Component 2 12 feet (Premium Beechwood)</t>
  </si>
  <si>
    <t>Heartland Dental</t>
  </si>
  <si>
    <t>9641 Patriot Highway</t>
  </si>
  <si>
    <t>Fredericksburg</t>
  </si>
  <si>
    <t>VA</t>
  </si>
  <si>
    <t>SHIM.1001</t>
  </si>
  <si>
    <t>BX250</t>
  </si>
  <si>
    <t>1/16" U-Shim</t>
  </si>
  <si>
    <t>TUP.80700</t>
  </si>
  <si>
    <t>Touch Up Pen for Charcoal &amp; Imperial Slate Finishes</t>
  </si>
  <si>
    <t>TUP.10400</t>
  </si>
  <si>
    <t>Touch Up Pen for Blonde Oak &amp; Canyon Vista Finishes</t>
  </si>
  <si>
    <t>4CA.289.15ISL</t>
  </si>
  <si>
    <t>4" Castellation 24 feet (Premium Imperial Slate) Box of 8</t>
  </si>
  <si>
    <t>2X4LL.289.15BOK</t>
  </si>
  <si>
    <t>1-5/8" x 4" Link &amp; Lock 24 feet (Premium Blonde Oak) Box of 2</t>
  </si>
  <si>
    <t>2SS.145.15ISL_Partial</t>
  </si>
  <si>
    <t>1-7/8" Starter Strip (Slotted) 12 feet (Premium Imperial Slate)</t>
  </si>
  <si>
    <t>JT23.145.15ISL_Partial</t>
  </si>
  <si>
    <t>7/8" J-Track 12 feet (Premium Imperial Slate)</t>
  </si>
  <si>
    <t>2X4LL.289.15BOK_Partial</t>
  </si>
  <si>
    <t>1TJT.145.15ISL_Partial</t>
  </si>
  <si>
    <t>1" Base - 1X1JT / 1X2JT / JT23S - Component 2 12 feet (Premium Imperial Slate)</t>
  </si>
  <si>
    <t>JT23C.145.15ISL_Partial</t>
  </si>
  <si>
    <t>7/8" Two Piece J-Track Cap 12 feet (Premium Imperial Slate)</t>
  </si>
  <si>
    <t>2LLEC.4.15BOK</t>
  </si>
  <si>
    <t>1-5/8" Link &amp; Lock End Cap 4 inches (Premium Blonde Oak) Box of 20</t>
  </si>
  <si>
    <t>Dri-Tech Corp</t>
  </si>
  <si>
    <t>5340 West Robindale Road</t>
  </si>
  <si>
    <t>Las Vegas</t>
  </si>
  <si>
    <t>NV</t>
  </si>
  <si>
    <t>2X4LL.289.15OBL</t>
  </si>
  <si>
    <t>1-5/8" x 4" Link &amp; Lock 24 feet (Premium Onyx Black) Box of 2</t>
  </si>
  <si>
    <t>2X4LL.289.15OBL_Partial</t>
  </si>
  <si>
    <t>2X2LL.289.15BOK</t>
  </si>
  <si>
    <t>1-5/8" x 2" Link &amp; Lock  24 feet (Premium Blonde Oak) Box of 2</t>
  </si>
  <si>
    <t>2X2LL.289.15BOK_Partial</t>
  </si>
  <si>
    <t>2LLEC.2.15BOK</t>
  </si>
  <si>
    <t>1-5/8" Link &amp; Lock End Cap 2 inches (Premium Blonde Oak) Box of 20</t>
  </si>
  <si>
    <t>2LLEM.2.15OBL</t>
  </si>
  <si>
    <t>1-5/8" End Mount 2 inches (Premium Onyx Black) Box of 20</t>
  </si>
  <si>
    <t>Southern Nevada Drywall Systems LLC</t>
  </si>
  <si>
    <t>3185 Palms Center Drive</t>
  </si>
  <si>
    <t>2025-08-22</t>
  </si>
  <si>
    <t>ABF</t>
  </si>
  <si>
    <t>214 Avenue M</t>
  </si>
  <si>
    <t>Lubbuck</t>
  </si>
  <si>
    <t>TX</t>
  </si>
  <si>
    <t>TUP.70900</t>
  </si>
  <si>
    <t>Touch Up Pen for Dark Cherry &amp; Eiffel Finishes</t>
  </si>
  <si>
    <t>6VR.289.15DCY</t>
  </si>
  <si>
    <t>6" V-Groove - Rib 24 feet (Premium Dark Cherry) Box of 8</t>
  </si>
  <si>
    <t>JT23.145.15DCY</t>
  </si>
  <si>
    <t>7/8" J-Track 12 feet (Premium Dark Cherry)</t>
  </si>
  <si>
    <t>2TB.145.15DCY_Partial</t>
  </si>
  <si>
    <t>1-1/2" Base - 1TS / 2TS / TS23S - Component 2 12 feet (Premium Dark Cherry)</t>
  </si>
  <si>
    <t>2TB.145.15DCY</t>
  </si>
  <si>
    <t>2FR.145.15DCY_Partial</t>
  </si>
  <si>
    <t>1-1/2" Flat Reveal - 2FRS - Component 2 12 feet (Premium Dark Cherry)</t>
  </si>
  <si>
    <t>JT23C.145.15DCY_Partial</t>
  </si>
  <si>
    <t>7/8" Two Piece J-Track Cap 12 feet (Premium Dark Cherry)</t>
  </si>
  <si>
    <t>Avalon West Windsor (NJ0945)</t>
  </si>
  <si>
    <t>37 Station Drive</t>
  </si>
  <si>
    <t>Princeton Junction</t>
  </si>
  <si>
    <t>NJ</t>
  </si>
  <si>
    <t>2025-06-20</t>
  </si>
  <si>
    <t>2X8LL.145.15LNW</t>
  </si>
  <si>
    <t>1-5/8" x 8" Link &amp; Lock 12 feet (Premium Light National Walnut) Box of 2</t>
  </si>
  <si>
    <t>2LLEC.8.15LNW</t>
  </si>
  <si>
    <t>1-5/8" Link &amp; Lock End Cap 8 inches (Premium Light National Walnut) Box of 20</t>
  </si>
  <si>
    <t>QXO 748 (Surrey, BC)</t>
  </si>
  <si>
    <t>Customer Pickup</t>
  </si>
  <si>
    <t>6V.289.15OBL</t>
  </si>
  <si>
    <t>6" V-Groove 24 feet (Premium Onyx Black) Box of 8</t>
  </si>
  <si>
    <t>6V.289.15MOO</t>
  </si>
  <si>
    <t>6" V-Groove 24 feet (Premium Moonstone) Box of 8</t>
  </si>
  <si>
    <t>3VP.145.15BWH</t>
  </si>
  <si>
    <t>2-1/2" V-Groove Perforated 12 feet (Premium Bone White) Box of 8</t>
  </si>
  <si>
    <t>JT23.145.15MOO_Partial</t>
  </si>
  <si>
    <t>7/8" J-Track 12 feet (Premium Moonstone)</t>
  </si>
  <si>
    <t>1TJT.145.15MOO_Partial</t>
  </si>
  <si>
    <t>1" Base - 1X1JT / 1X2JT / JT23S - Component 2 12 feet (Premium Moonstone)</t>
  </si>
  <si>
    <t>1TJT.145.15REM_Partial</t>
  </si>
  <si>
    <t>1" Base - 1X1JT / 1X2JT / JT23S - Component 2 12 feet (Premium Rock Elm)</t>
  </si>
  <si>
    <t>2FR.145.15OBL_Partial</t>
  </si>
  <si>
    <t>1-1/2" Flat Reveal - 2FRS - Component 2 12 feet (Premium Onyx Black)</t>
  </si>
  <si>
    <t>JT23.145.15BWH_Partial</t>
  </si>
  <si>
    <t>7/8" J-Track 12 feet (Premium Bone White)</t>
  </si>
  <si>
    <t>1SJT.145.15REM</t>
  </si>
  <si>
    <t>5/8" Starter J-Track 12 feet (Premium Rock Elm)</t>
  </si>
  <si>
    <t>JT23.145.15OBL_Partial</t>
  </si>
  <si>
    <t>7/8" J-Track 12 feet (Premium Onyx Black)</t>
  </si>
  <si>
    <t>1SJT.145.15MOO</t>
  </si>
  <si>
    <t>5/8" Starter J-Track 12 feet (Premium Moonstone)</t>
  </si>
  <si>
    <t>1SJT.145.15REM_Partial</t>
  </si>
  <si>
    <t>1TJT.145.15BWH_Partial</t>
  </si>
  <si>
    <t>1" Base - 1X1JT / 1X2JT / JT23S - Component 2 12 feet (Premium Bone White)</t>
  </si>
  <si>
    <t>3VP.145.15OBL</t>
  </si>
  <si>
    <t>2-1/2" V-Groove Perforated 12 feet (Premium Onyx Black) Box of 8</t>
  </si>
  <si>
    <t>3VP.145.15MOO</t>
  </si>
  <si>
    <t>2-1/2" V-Groove Perforated 12 feet (Premium Moonstone) Box of 8</t>
  </si>
  <si>
    <t>JT23.145.15BWH</t>
  </si>
  <si>
    <t>1OC.145.15REM</t>
  </si>
  <si>
    <t>1" Outside Corner 12 feet (Premium Rock Elm)</t>
  </si>
  <si>
    <t>1TJT.145.15REM</t>
  </si>
  <si>
    <t>2TJT.145.15REM</t>
  </si>
  <si>
    <t>1-3/8" Cap - 1X2JT / 2TS - Component 1 12 feet (Premium Rock Elm)</t>
  </si>
  <si>
    <t>2TJT.145.15BWH_Partial</t>
  </si>
  <si>
    <t>1-3/8" Cap - 1X2JT / 2TS - Component 1 12 feet (Premium Bone White)</t>
  </si>
  <si>
    <t>1OC.145.15MOO_Partial</t>
  </si>
  <si>
    <t>1" Outside Corner 12 feet (Premium Moonstone)</t>
  </si>
  <si>
    <t>1TJT.145.15OBL_Partial</t>
  </si>
  <si>
    <t>1" Base - 1X1JT / 1X2JT / JT23S - Component 2 12 feet (Premium Onyx Black)</t>
  </si>
  <si>
    <t>2TJT.145.15MOO_Partial</t>
  </si>
  <si>
    <t>1-3/8" Cap - 1X2JT / 2TS - Component 1 12 feet (Premium Moonstone)</t>
  </si>
  <si>
    <t>JT23C.145.15OBL_Partial</t>
  </si>
  <si>
    <t>7/8" Two Piece J-Track Cap 12 feet (Premium Onyx Black)</t>
  </si>
  <si>
    <t>2TJT.145.15REM_Partial</t>
  </si>
  <si>
    <t>Aspect Development</t>
  </si>
  <si>
    <t>1115 Chambers Ave</t>
  </si>
  <si>
    <t>A102</t>
  </si>
  <si>
    <t>Eagle</t>
  </si>
  <si>
    <t>CO</t>
  </si>
  <si>
    <t>6VR.72.15WCD</t>
  </si>
  <si>
    <t>6" V-Groove - Rib 6 Feet (Premium Western Cedar)</t>
  </si>
  <si>
    <t>2SS.72.15WCD_Partial</t>
  </si>
  <si>
    <t>1-7/8" Starter Strip (Slotted) 6 Feet (Premium Western Cedar)</t>
  </si>
  <si>
    <t>JT23.72.15WCD_Partial</t>
  </si>
  <si>
    <t>7/8" J-Track 6 Feet (Premium Western Cedar)</t>
  </si>
  <si>
    <t>2TB.72.15WCD_Partial</t>
  </si>
  <si>
    <t>1-1/2" Base - 1TS / 2TS / TS23S - Component 2 6 Feet (Premium Western Cedar)</t>
  </si>
  <si>
    <t>JT23C.72.15WCD_Partial</t>
  </si>
  <si>
    <t>7/8" Two Piece J-Track Cap 6 Feet (Premium Western Cedar)</t>
  </si>
  <si>
    <t>Lansing Building Products (Greensboro, NC)</t>
  </si>
  <si>
    <t>7801 Thorndike Rd</t>
  </si>
  <si>
    <t>Greensboro</t>
  </si>
  <si>
    <t>6VR.289.15LNW</t>
  </si>
  <si>
    <t>6" V-Groove - Rib 24 feet (Premium Light National Walnut) Box of 8</t>
  </si>
  <si>
    <t>2SS.145.15LNW_Partial</t>
  </si>
  <si>
    <t>1-7/8" Starter Strip (Slotted) 12 feet (Premium Light National Walnut)</t>
  </si>
  <si>
    <t>2COR1.145.15LNW_Partial</t>
  </si>
  <si>
    <t>2" Two Piece Corner - 2CORS - Component 1 12 feet (Premium Light National Walnut)</t>
  </si>
  <si>
    <t>2COR2.145.15LNW_Partial</t>
  </si>
  <si>
    <t>2" Two Piece Corner - 2CORS - Component 2 12 feet (Premium Light National Walnut)</t>
  </si>
  <si>
    <t>1TJT.145.15LNW_Partial</t>
  </si>
  <si>
    <t>1" Base - 1X1JT / 1X2JT / JT23S - Component 2 12 feet (Premium Light National Walnut)</t>
  </si>
  <si>
    <t>JT23.145.15LNW</t>
  </si>
  <si>
    <t>L&amp;W Supply - Orange 7167 (Orange, CA)</t>
  </si>
  <si>
    <t>240 W Fletcher</t>
  </si>
  <si>
    <t>Orange</t>
  </si>
  <si>
    <t>6VR.289.15BOK</t>
  </si>
  <si>
    <t>6" V-Groove - Rib 24 feet (Premium Blonde Oak) Box of 8</t>
  </si>
  <si>
    <t>JT23.145.15BOK</t>
  </si>
  <si>
    <t>7/8" J-Track 12 feet (Premium Blonde Oak)</t>
  </si>
  <si>
    <t>2SS.145.15BOK_Partial</t>
  </si>
  <si>
    <t>1-7/8" Starter Strip (Slotted) 12 feet (Premium Blonde Oak)</t>
  </si>
  <si>
    <t>2TB.145.15BOK_Partial</t>
  </si>
  <si>
    <t>1-1/2" Base - 1TS / 2TS / TS23S - Component 2 12 feet (Premium Blonde Oak)</t>
  </si>
  <si>
    <t>1TJT.145.15BOK_Partial</t>
  </si>
  <si>
    <t>1" Base - 1X1JT / 1X2JT / JT23S - Component 2 12 feet (Premium Blonde Oak)</t>
  </si>
  <si>
    <t>JT23C.145.15BOK_Partial</t>
  </si>
  <si>
    <t>7/8" Two Piece J-Track Cap 12 feet (Premium Blonde Oak)</t>
  </si>
  <si>
    <t>JT23.145.15BOK_Partial</t>
  </si>
  <si>
    <t>Pilot Travel Station</t>
  </si>
  <si>
    <t>357 Burnett Road</t>
  </si>
  <si>
    <t>Chicopee</t>
  </si>
  <si>
    <t>MA</t>
  </si>
  <si>
    <t>TUP.20100</t>
  </si>
  <si>
    <t>Touch Up Pen for Burnt Sienna, Dark Knotty Pine &amp; Light Fir Finish</t>
  </si>
  <si>
    <t>6VR.289.15DKP</t>
  </si>
  <si>
    <t>6" V-Groove - Rib 24 feet (Premium Dark Knotty Pine) Box of 8</t>
  </si>
  <si>
    <t>2TB.145.15DKP</t>
  </si>
  <si>
    <t>1-1/2" Base - 1TS / 2TS / TS23S - Component 2 12 feet (Premium Dark Knotty Pine)</t>
  </si>
  <si>
    <t>JT23.145.15DKP_Partial</t>
  </si>
  <si>
    <t>7/8" J-Track 12 feet (Premium Dark Knotty Pine)</t>
  </si>
  <si>
    <t>JT23.145.15DKP</t>
  </si>
  <si>
    <t>2TB.145.15DKP_Partial</t>
  </si>
  <si>
    <t>2COR2.145.15DKP_Partial</t>
  </si>
  <si>
    <t>2" Two Piece Corner - 2CORS - Component 2 12 feet (Premium Dark Knotty Pine)</t>
  </si>
  <si>
    <t>2FR.145.15DKP_Partial</t>
  </si>
  <si>
    <t>1-1/2" Flat Reveal - 2FRS - Component 2 12 feet (Premium Dark Knotty Pine)</t>
  </si>
  <si>
    <t>JT23C.145.15DKP_Partial</t>
  </si>
  <si>
    <t>7/8" Two Piece J-Track Cap 12 feet (Premium Dark Knotty Pine)</t>
  </si>
  <si>
    <t>2COR1.145.15DKP_Partial</t>
  </si>
  <si>
    <t>2" Two Piece Corner - 2CORS - Component 1 12 feet (Premium Dark Knotty Pine)</t>
  </si>
  <si>
    <t>JT23C.145.15DKP</t>
  </si>
  <si>
    <t>Andron 25-003</t>
  </si>
  <si>
    <t>10 Paradies Lane</t>
  </si>
  <si>
    <t>New Paltz</t>
  </si>
  <si>
    <t>NY</t>
  </si>
  <si>
    <t>2TB.145.15BOK</t>
  </si>
  <si>
    <t>NG Nariya Residence</t>
  </si>
  <si>
    <t>772 West 52nd</t>
  </si>
  <si>
    <t>Vancouver</t>
  </si>
  <si>
    <t>BC</t>
  </si>
  <si>
    <t>2025-09-10</t>
  </si>
  <si>
    <t>6L.145.15SHA</t>
  </si>
  <si>
    <t>Lap Siding Profile 12 feet (Premium Shale) Box of 8</t>
  </si>
  <si>
    <t>3V.145.15LFR</t>
  </si>
  <si>
    <t>2-1/2" V-Groove 12 feet (Premium Light Fir) Box of 8</t>
  </si>
  <si>
    <t>JT23.145.15SHA_Partial</t>
  </si>
  <si>
    <t>7/8" J-Track 12 feet (Premium Shale)</t>
  </si>
  <si>
    <t>3VP.145.15LFR</t>
  </si>
  <si>
    <t>2-1/2" V-Groove Perforated 12 feet (Premium Light Fir) Box of 8</t>
  </si>
  <si>
    <t>2SS.145.15SHA_Partial</t>
  </si>
  <si>
    <t>1-7/8" Starter Strip (Slotted) 12 feet (Premium Shale)</t>
  </si>
  <si>
    <t>JT23C.145.15SHA</t>
  </si>
  <si>
    <t>7/8" Two Piece J-Track Cap 12 feet (Premium Shale)</t>
  </si>
  <si>
    <t>1TJT.145.15SHA_Partial</t>
  </si>
  <si>
    <t>1" Base - 1X1JT / 1X2JT / JT23S - Component 2 12 feet (Premium Shale)</t>
  </si>
  <si>
    <t>2FR.145.15SHA_Partial</t>
  </si>
  <si>
    <t>1-1/2" Flat Reveal - 2FRS - Component 2 12 feet (Premium Shale)</t>
  </si>
  <si>
    <t>2COR1.145.15SHA_Partial</t>
  </si>
  <si>
    <t>2" Two Piece Corner - 2CORS - Component 1 12 feet (Premium Shale)</t>
  </si>
  <si>
    <t>2TB.145.15LFR_Partial</t>
  </si>
  <si>
    <t>1-1/2" Base - 1TS / 2TS / TS23S - Component 2 12 feet (Premium Light Fir)</t>
  </si>
  <si>
    <t>2COR2.145.15SHA_Partial</t>
  </si>
  <si>
    <t>2" Two Piece Corner - 2CORS - Component 2 12 feet (Premium Shale)</t>
  </si>
  <si>
    <t>JT23C.145.15LFR_Partial</t>
  </si>
  <si>
    <t>7/8" Two Piece J-Track Cap 12 feet (Premium Light Fir)</t>
  </si>
  <si>
    <t>JT23C.145.15SHA_Partial</t>
  </si>
  <si>
    <t>2FR.145.15LFR_Partial</t>
  </si>
  <si>
    <t>1-1/2" Flat Reveal - 2FRS - Component 2 12 feet (Premium Light Fir)</t>
  </si>
  <si>
    <t>JT23.145.15SHA</t>
  </si>
  <si>
    <t>2SS.145.15LFR_Partial</t>
  </si>
  <si>
    <t>1-7/8" Starter Strip (Slotted) 12 feet (Premium Light Fir)</t>
  </si>
  <si>
    <t>2COR1.145.15LFR_Partial</t>
  </si>
  <si>
    <t>2" Two Piece Corner - 2CORS - Component 1 12 feet (Premium Light Fir)</t>
  </si>
  <si>
    <t>4V.289.15LNW</t>
  </si>
  <si>
    <t>4" V-Groove 24 feet (Premium Light National Walnut) Box of 12</t>
  </si>
  <si>
    <t>2CJ.289.15SHA_Partial</t>
  </si>
  <si>
    <t>1-3/8" Compression Joint 24 feet (Premium Shale)</t>
  </si>
  <si>
    <t>2CJ.289.15SHA</t>
  </si>
  <si>
    <t>2CJ.289.15LFR_Partial</t>
  </si>
  <si>
    <t>1-3/8" Compression Joint 24 feet (Premium Light Fir)</t>
  </si>
  <si>
    <t>JT23.145.15LFR</t>
  </si>
  <si>
    <t>7/8" J-Track 12 feet (Premium Light Fir)</t>
  </si>
  <si>
    <t>2COR2.145.15SHA</t>
  </si>
  <si>
    <t>2COR2.145.15LFR_Partial</t>
  </si>
  <si>
    <t>2" Two Piece Corner - 2CORS - Component 2 12 feet (Premium Light Fir)</t>
  </si>
  <si>
    <t>1TJT.145.15SHA</t>
  </si>
  <si>
    <t>Frisco Wholesale Lumber</t>
  </si>
  <si>
    <t>4822 FM 720 W</t>
  </si>
  <si>
    <t>Aubrey</t>
  </si>
  <si>
    <t>Celebration Baptist Church</t>
  </si>
  <si>
    <t>3300 Shamrock St. East</t>
  </si>
  <si>
    <t>Tallahassee</t>
  </si>
  <si>
    <t>2X6LL.289.15LNW</t>
  </si>
  <si>
    <t>1-5/8" x 6" Link &amp; Lock 24 feet (Premium Light National Walnut) Box of 2</t>
  </si>
  <si>
    <t>2X6LL.289.15LNW_Partial</t>
  </si>
  <si>
    <t>2LLEC.6.15LNW</t>
  </si>
  <si>
    <t>1-5/8" Link &amp; Lock End Cap 6 inches (Premium Light National Walnut) Box of 20</t>
  </si>
  <si>
    <t>BNT Supply Corp.</t>
  </si>
  <si>
    <t>590 SW 9th Terrace</t>
  </si>
  <si>
    <t>Ste 1</t>
  </si>
  <si>
    <t>Pompano Beach</t>
  </si>
  <si>
    <t>2X6LL.289.15BWH</t>
  </si>
  <si>
    <t>1-5/8" x 6" Link &amp; Lock 24 feet (Premium Bone White) Box of 2</t>
  </si>
  <si>
    <t>2X4LL.289.15LNW</t>
  </si>
  <si>
    <t>1-5/8" x 4" Link &amp; Lock 24 feet (Premium Light National Walnut) Box of 2</t>
  </si>
  <si>
    <t>2X4LL.289.15LNW_Partial</t>
  </si>
  <si>
    <t>2LLEC.4.15LNW</t>
  </si>
  <si>
    <t>1-5/8" Link &amp; Lock End Cap 4 inches (Premium Light National Walnut) Box of 20</t>
  </si>
  <si>
    <t>TAP INS</t>
  </si>
  <si>
    <t>9571 Metcalf Avenue</t>
  </si>
  <si>
    <t>Overland Park</t>
  </si>
  <si>
    <t>KS</t>
  </si>
  <si>
    <t>2025-09-03</t>
  </si>
  <si>
    <t>2X4LL.145.15LNW</t>
  </si>
  <si>
    <t>1-5/8" x 4" Link &amp; Lock 12 feet (Premium Light National Walnut) Box of 2</t>
  </si>
  <si>
    <t>2X4LL.145.15LNW_Partial</t>
  </si>
  <si>
    <t>2X6LL.145.15LNW</t>
  </si>
  <si>
    <t>1-5/8" x 6" Link &amp; Lock 12 feet (Premium Light National Walnut) Box of 2</t>
  </si>
  <si>
    <t>LLMBK.90S</t>
  </si>
  <si>
    <t>Link &amp; Lock Mounting Bracket Kit - 90° Sliding Horizontal Substrate - Box of 10</t>
  </si>
  <si>
    <t>2LLEM.6.15OBL</t>
  </si>
  <si>
    <t>1-5/8" End Mount 6 inches (Premium Onyx Black) Box of 20</t>
  </si>
  <si>
    <t>LLMBK.90S_Partial</t>
  </si>
  <si>
    <t>GBT Sheet Metal Inc.</t>
  </si>
  <si>
    <t>7690 EL Camino Real</t>
  </si>
  <si>
    <t>Atascadero</t>
  </si>
  <si>
    <t>2025-09-02</t>
  </si>
  <si>
    <t>4V.289.15DFR</t>
  </si>
  <si>
    <t>4" V-Groove 24 feet (Premium Dark Fir) Box of 12</t>
  </si>
  <si>
    <t>1JT.145.15DFR</t>
  </si>
  <si>
    <t>5/8" J-Track 12 feet (Premium Dark Fir)</t>
  </si>
  <si>
    <t>1TJT.145.15DFR_Partial</t>
  </si>
  <si>
    <t>1" Base - 1X1JT / 1X2JT / JT23S - Component 2 12 feet (Premium Dark Fir)</t>
  </si>
  <si>
    <t>2TJT.145.15DFR_Partial</t>
  </si>
  <si>
    <t>1-3/8" Cap - 1X2JT / 2TS - Component 1 12 feet (Premium Dark Fir)</t>
  </si>
  <si>
    <t>2UR.145.15DFR_Partial</t>
  </si>
  <si>
    <t>1-1/2" U-Reveal - 2URS - Component 2 12 feet (Premium Dark Fir)</t>
  </si>
  <si>
    <t>3VP.145.15DFR</t>
  </si>
  <si>
    <t>2-1/2" V-Groove Perforated 12 feet (Premium Dark Fir) Box of 8</t>
  </si>
  <si>
    <t>2SS.145.15DFR_Partial</t>
  </si>
  <si>
    <t>1-7/8" Starter Strip (Slotted) 12 feet (Premium Dark Fir)</t>
  </si>
  <si>
    <t>Burlington</t>
  </si>
  <si>
    <t>1070 West Avenue K</t>
  </si>
  <si>
    <t>Lancaster</t>
  </si>
  <si>
    <t>TUP.C003ES</t>
  </si>
  <si>
    <t>Custom Pen PMS 207C</t>
  </si>
  <si>
    <t>6PSP.289.C003ES</t>
  </si>
  <si>
    <t>6" Smooth Plank 24 feet (Premium PMS 207C PCST69123) Box of 8</t>
  </si>
  <si>
    <t>3V.145.C003ES</t>
  </si>
  <si>
    <t>2-1/2" V-Groove 12 feet (Premium PMS 207C PCST69123) Box of 8</t>
  </si>
  <si>
    <t>JT23.145.C003ES_Partial</t>
  </si>
  <si>
    <t>7/8" J-Track 12 feet (Premium PMS 207C PCST69123)</t>
  </si>
  <si>
    <t>1NTJT.145.C003ES_Partial</t>
  </si>
  <si>
    <t>5/8" Non Tempered J-Track 12 feet (Premium PMS 207C PCST69123)</t>
  </si>
  <si>
    <t>JT23.145.C003ES</t>
  </si>
  <si>
    <t>2TB.145.C003ES</t>
  </si>
  <si>
    <t>1-1/2" Base - 1TS / 2TS / TS23S - Component 2 12 feet (Premium PMS 207C PCST69123)</t>
  </si>
  <si>
    <t>JT23C.145.C003ES</t>
  </si>
  <si>
    <t>7/8" Two Piece J-Track Cap 12 feet (Premium PMS 207C PCST69123)</t>
  </si>
  <si>
    <t>Coldstream Drive-Thru</t>
  </si>
  <si>
    <t>54 Robie St</t>
  </si>
  <si>
    <t>Truro</t>
  </si>
  <si>
    <t>NS</t>
  </si>
  <si>
    <t>2025-07-21</t>
  </si>
  <si>
    <t>2X4LL.289.15DNW</t>
  </si>
  <si>
    <t>1-5/8" x 4" Link &amp; Lock 24 feet (Premium Dark National Walnut) Box of 2</t>
  </si>
  <si>
    <t>2X4LL.289.15DNW_Partial</t>
  </si>
  <si>
    <t>2LLEC.4.15DNW</t>
  </si>
  <si>
    <t>1-5/8" Link &amp; Lock End Cap 4 inches (Premium Dark National Walnut) Box of 20</t>
  </si>
  <si>
    <t>MacArthur Co. (Colorado Springs, CO)</t>
  </si>
  <si>
    <t>1150 Transit Drive</t>
  </si>
  <si>
    <t>Colorado Springs</t>
  </si>
  <si>
    <t>2TB.145.15LNW</t>
  </si>
  <si>
    <t>2COR2.145.15LNW</t>
  </si>
  <si>
    <t>2FR.145.15LNW_Partial</t>
  </si>
  <si>
    <t>1-1/2" Flat Reveal - 2FRS - Component 2 12 feet (Premium Light National Walnut)</t>
  </si>
  <si>
    <t>JT23C.145.15LNW</t>
  </si>
  <si>
    <t>Foundation Building Materials 47 (Round Lake Park, IL)</t>
  </si>
  <si>
    <t>195 Porter Dr</t>
  </si>
  <si>
    <t>Round Lake Park</t>
  </si>
  <si>
    <t>IL</t>
  </si>
  <si>
    <t>6VPA.289.15DWL</t>
  </si>
  <si>
    <t>6" V-Groove Perforated w/ Soundtex®  24 feet (Premium Dark Walnut) Box of 8</t>
  </si>
  <si>
    <t>2COR2.145.15OBL</t>
  </si>
  <si>
    <t>2" Two Piece Corner - 2CORS - Component 2 12 feet (Premium Onyx Black)</t>
  </si>
  <si>
    <t>2TB.145.15DWL_Partial</t>
  </si>
  <si>
    <t>1-1/2" Base - 1TS / 2TS / TS23S - Component 2 12 feet (Premium Dark Walnut)</t>
  </si>
  <si>
    <t>JT23.145.15DWL</t>
  </si>
  <si>
    <t>7/8" J-Track 12 feet (Premium Dark Walnut)</t>
  </si>
  <si>
    <t>1SJT.145.15OBL_Partial</t>
  </si>
  <si>
    <t>5/8" Starter J-Track 12 feet (Premium Onyx Black)</t>
  </si>
  <si>
    <t>2COR1.145.15OBL</t>
  </si>
  <si>
    <t>2" Two Piece Corner - 2CORS - Component 1 12 feet (Premium Onyx Black)</t>
  </si>
  <si>
    <t>1SJT.145.15DWL_Partial</t>
  </si>
  <si>
    <t>5/8" Starter J-Track 12 feet (Premium Dark Walnut)</t>
  </si>
  <si>
    <t>JT23C.145.15DWL_Partial</t>
  </si>
  <si>
    <t>7/8" Two Piece J-Track Cap 12 feet (Premium Dark Walnut)</t>
  </si>
  <si>
    <t>2TB.145.15DWL</t>
  </si>
  <si>
    <t>2TB.145.15OBL</t>
  </si>
  <si>
    <t>1-1/2" Base - 1TS / 2TS / TS23S - Component 2 12 feet (Premium Onyx Black)</t>
  </si>
  <si>
    <t>2SS.145.15DWL_Partial</t>
  </si>
  <si>
    <t>1-7/8" Starter Strip (Slotted) 12 feet (Premium Dark Walnut)</t>
  </si>
  <si>
    <t>2SS.145.15OBL_Partial</t>
  </si>
  <si>
    <t>1-7/8" Starter Strip (Slotted) 12 feet (Premium Onyx Black)</t>
  </si>
  <si>
    <t>6PSP.289.15OBL</t>
  </si>
  <si>
    <t>6" Smooth Plank 24 feet (Premium Onyx Black) Box of 8</t>
  </si>
  <si>
    <t>2SS.145.15DWL</t>
  </si>
  <si>
    <t>2SS.145.15OBL</t>
  </si>
  <si>
    <t>2COR1.145.15DWL_Partial</t>
  </si>
  <si>
    <t>2" Two Piece Corner - 2CORS - Component 1 12 feet (Premium Dark Walnut)</t>
  </si>
  <si>
    <t>2COR2.145.15DWL</t>
  </si>
  <si>
    <t>2" Two Piece Corner - 2CORS - Component 2 12 feet (Premium Dark Walnut)</t>
  </si>
  <si>
    <t>JT23.145.15DWL_Partial</t>
  </si>
  <si>
    <t>2TB.145.15OBL_Partial</t>
  </si>
  <si>
    <t>JT23C.145.15DWL</t>
  </si>
  <si>
    <t>JT23C.145.15OBL</t>
  </si>
  <si>
    <t>Roofs, Inc.</t>
  </si>
  <si>
    <t>146 Backbone Road E</t>
  </si>
  <si>
    <t>Princeton</t>
  </si>
  <si>
    <t>2X2PC.2.15LNW</t>
  </si>
  <si>
    <t>1-1/2" x 2-1/8" Single Post End Cap 2 inches (Premium Light National Walnut) Box of 20</t>
  </si>
  <si>
    <t>1X5B.289.15LNW</t>
  </si>
  <si>
    <t>1 x 5 Beam 24 feet (Premium Light National Walnut)</t>
  </si>
  <si>
    <t>2X2SP.289.15LNW</t>
  </si>
  <si>
    <t>1-1/2" x 2" Single Post 24 feet (Premium Light National Walnut)</t>
  </si>
  <si>
    <t>2X2SP.289.15LNW_Partial</t>
  </si>
  <si>
    <t>1X5B.289.15LNW_Partial</t>
  </si>
  <si>
    <t>1BEC.5.15LNW</t>
  </si>
  <si>
    <t>1" Beam End Cap 5 inches (Premium Light National Walnut) Box of 20</t>
  </si>
  <si>
    <t>PECS.N100</t>
  </si>
  <si>
    <t>Post End Cap Screws Box of 100</t>
  </si>
  <si>
    <t>1X2FB.145.15OBL_Partial</t>
  </si>
  <si>
    <t>Spacer Bar 12 feet (Premium Onyx Black)</t>
  </si>
  <si>
    <t>1X2FB.145.15OBL</t>
  </si>
  <si>
    <t>3PSMB.1.15OBL</t>
  </si>
  <si>
    <t>3" Privacy Screen Mounting Bracket 1 inch (Premium Onyx Black) Box of 100</t>
  </si>
  <si>
    <t>FM Acoustical Tile, Inc</t>
  </si>
  <si>
    <t>27128 S Parklane Dr</t>
  </si>
  <si>
    <t>Sioux Falls</t>
  </si>
  <si>
    <t>SD</t>
  </si>
  <si>
    <t>6PSP.289.15REM</t>
  </si>
  <si>
    <t>6" Smooth Plank 24 feet (Premium Rock Elm) Box of 8</t>
  </si>
  <si>
    <t>JT35.145.15REM_Partial</t>
  </si>
  <si>
    <t>Traditional J-Track (1-3/8") 12 feet (Premium Rock Elm)</t>
  </si>
  <si>
    <t>JT35.145.15OBL_Partial</t>
  </si>
  <si>
    <t>Traditional J-Track (1-3/8") 12 feet (Premium Onyx Black)</t>
  </si>
  <si>
    <t>Wawa #7210 - Union Township OH</t>
  </si>
  <si>
    <t>4536 Mount Caramel Tobasco Road</t>
  </si>
  <si>
    <t>Union Township</t>
  </si>
  <si>
    <t>OH</t>
  </si>
  <si>
    <t>2025-08-12</t>
  </si>
  <si>
    <t>6PSP.289.15DBB</t>
  </si>
  <si>
    <t>6" Smooth Plank 24 feet (Premium Dark Bamboo) Box of 8</t>
  </si>
  <si>
    <t>6PSP.145.15DBB</t>
  </si>
  <si>
    <t>6" Smooth Plank 12 feet (Premium Dark Bamboo) Box of 8</t>
  </si>
  <si>
    <t>JT23.145.15DBB</t>
  </si>
  <si>
    <t>7/8" J-Track 12 feet (Premium Dark Bamboo)</t>
  </si>
  <si>
    <t>Discount Tire - Cincinnati OH</t>
  </si>
  <si>
    <t>6490 Glenway Avenue</t>
  </si>
  <si>
    <t>Cincinnati</t>
  </si>
  <si>
    <t>TUP.80500</t>
  </si>
  <si>
    <t>Touch Up Pen for Beachstone Gray Metallic &amp; Slate Grey Finish</t>
  </si>
  <si>
    <t>2X8LL.289.15SGR</t>
  </si>
  <si>
    <t>1-5/8" x 8" Link &amp; Lock 24 feet (Premium Slate Grey) Box of 2</t>
  </si>
  <si>
    <t>2LLEC.8.15SGR</t>
  </si>
  <si>
    <t>1-5/8" Link &amp; Lock End Cap 8 inches (Premium Slate Grey) Box of 20</t>
  </si>
  <si>
    <t>QXO 0931 (Denver, CO)</t>
  </si>
  <si>
    <t>4343 Holly Street</t>
  </si>
  <si>
    <t>Denver</t>
  </si>
  <si>
    <t>TUP.71700</t>
  </si>
  <si>
    <t>Touch Up Pen for Dark Olive &amp; Italian Rosewood Finishes</t>
  </si>
  <si>
    <t>4V.289.15IRW</t>
  </si>
  <si>
    <t>4" V-Groove 24 feet (Premium Italian Rosewood) Box of 12</t>
  </si>
  <si>
    <t>2TB.145.15IRW</t>
  </si>
  <si>
    <t>1-1/2" Base - 1TS / 2TS / TS23S - Component 2 12 feet (Premium Italian Rosewood)</t>
  </si>
  <si>
    <t>JT23.145.15IRW_Partial</t>
  </si>
  <si>
    <t>7/8" J-Track 12 feet (Premium Italian Rosewood)</t>
  </si>
  <si>
    <t>2TB.145.15IRW_Partial</t>
  </si>
  <si>
    <t>2FR.145.15IRW_Partial</t>
  </si>
  <si>
    <t>1-1/2" Flat Reveal - 2FRS - Component 2 12 feet (Premium Italian Rosewood)</t>
  </si>
  <si>
    <t>JT23C.145.15IRW_Partial</t>
  </si>
  <si>
    <t>7/8" Two Piece J-Track Cap 12 feet (Premium Italian Rosewood)</t>
  </si>
  <si>
    <t>JT23C.145.15IRW</t>
  </si>
  <si>
    <t>2SS.145.15IRW</t>
  </si>
  <si>
    <t>1-7/8" Starter Strip (Slotted) 12 feet (Premium Italian Rosewood)</t>
  </si>
  <si>
    <t>2SS.145.15IRW_Partial</t>
  </si>
  <si>
    <t>Westland Construction</t>
  </si>
  <si>
    <t>1440 S. Old Hwy 91</t>
  </si>
  <si>
    <t>Cedar City</t>
  </si>
  <si>
    <t>UT</t>
  </si>
  <si>
    <t>2025-08-13</t>
  </si>
  <si>
    <t>Icon Contracting, Inc</t>
  </si>
  <si>
    <t>1590 Ashby Road</t>
  </si>
  <si>
    <t>St. Louis</t>
  </si>
  <si>
    <t>MO</t>
  </si>
  <si>
    <t>1OC.145.15DNW_Partial</t>
  </si>
  <si>
    <t>1" Outside Corner 12 feet (Premium Dark National Walnut)</t>
  </si>
  <si>
    <t>Ontario Aldi</t>
  </si>
  <si>
    <t>1903 NYS Route 104</t>
  </si>
  <si>
    <t>Ontario</t>
  </si>
  <si>
    <t>Carol Welch</t>
  </si>
  <si>
    <t>32 Kimberly Court</t>
  </si>
  <si>
    <t>2025-07-08</t>
  </si>
  <si>
    <t>2025-07-10</t>
  </si>
  <si>
    <t>MSK.1001</t>
  </si>
  <si>
    <t>Longboard Marketing Sample Kit #1</t>
  </si>
  <si>
    <t>Chadwick (Red) Ramsey</t>
  </si>
  <si>
    <t>20214 Raingate Lane</t>
  </si>
  <si>
    <t>Katy</t>
  </si>
  <si>
    <t>ABC Supply Co. Inc. 040 (Waco, TX)</t>
  </si>
  <si>
    <t>1212 La Salle Ave</t>
  </si>
  <si>
    <t>Waco</t>
  </si>
  <si>
    <t>Stoneway Siding (Tacoma, WA) - SRS</t>
  </si>
  <si>
    <t>1801 EAST D STREET</t>
  </si>
  <si>
    <t>Tacoma</t>
  </si>
  <si>
    <t>WA</t>
  </si>
  <si>
    <t>2UR.145.15LCY_Partial</t>
  </si>
  <si>
    <t>1-1/2" U-Reveal - 2URS - Component 2 12 feet (Premium Light Cherry)</t>
  </si>
  <si>
    <t>Advanced Exterior Systems</t>
  </si>
  <si>
    <t>4501 Beryl Road</t>
  </si>
  <si>
    <t>Raleigh</t>
  </si>
  <si>
    <t>6VR.145.15BOK</t>
  </si>
  <si>
    <t>6" V-Groove - Rib 12 feet (Premium Blonde Oak) Box of 8</t>
  </si>
  <si>
    <t>3VP.145.15BOK</t>
  </si>
  <si>
    <t>2-1/2" V-Groove Perforated 12 feet (Premium Blonde Oak) Box of 8</t>
  </si>
  <si>
    <t>1JTC.145.15BOK_Partial</t>
  </si>
  <si>
    <t>5/8" Cap - 1X1JT / 1TS - Component 1 12 feet (Premium Blonde Oak)</t>
  </si>
  <si>
    <t>L&amp;W Supply (Warrington, PA)</t>
  </si>
  <si>
    <t>180 NJ 35 - Building F</t>
  </si>
  <si>
    <t>Eatontown</t>
  </si>
  <si>
    <t>2SS.145.15LNW</t>
  </si>
  <si>
    <t>1OC.145.15LNW_Partial</t>
  </si>
  <si>
    <t>1" Outside Corner 12 feet (Premium Light National Walnut)</t>
  </si>
  <si>
    <t>Plaid - DPR Construction</t>
  </si>
  <si>
    <t>3652 N. Clack St.</t>
  </si>
  <si>
    <t>Abilene</t>
  </si>
  <si>
    <t>TUP.10200</t>
  </si>
  <si>
    <t>Touch Up Pen for Beechwood &amp; Rock Elm Finishes</t>
  </si>
  <si>
    <t>2X6LL.289.15BEE</t>
  </si>
  <si>
    <t>1-5/8" x 6" Link &amp; Lock 24 feet (Premium Beechwood) Box of 2</t>
  </si>
  <si>
    <t>2X6LL.289.15BEE_Partial</t>
  </si>
  <si>
    <t>2LLEC.6.15BEE</t>
  </si>
  <si>
    <t>1-5/8" Link &amp; Lock End Cap 6 inches (Premium Beechwood) Box of 20</t>
  </si>
  <si>
    <t>Loyalist College</t>
  </si>
  <si>
    <t>376 Wallbridge Loyalist Rd</t>
  </si>
  <si>
    <t>Belleville</t>
  </si>
  <si>
    <t>ON</t>
  </si>
  <si>
    <t>2FR.145.15SYP_Partial</t>
  </si>
  <si>
    <t>1-1/2" Flat Reveal - 2FRS - Component 2 12 feet (Premium Southern Yellow Pine)</t>
  </si>
  <si>
    <t>Wawa Market #6902</t>
  </si>
  <si>
    <t>2507 Rock Cliff Dr</t>
  </si>
  <si>
    <t>Martinsburg</t>
  </si>
  <si>
    <t>WV</t>
  </si>
  <si>
    <t>2025-01-27</t>
  </si>
  <si>
    <t>JT23.145.15DBB_Partial</t>
  </si>
  <si>
    <t>JT23C.145.15DBB_Partial</t>
  </si>
  <si>
    <t>7/8" Two Piece J-Track Cap 12 feet (Premium Dark Bamboo)</t>
  </si>
  <si>
    <t>2TB.145.15DBB</t>
  </si>
  <si>
    <t>1-1/2" Base - 1TS / 2TS / TS23S - Component 2 12 feet (Premium Dark Bamboo)</t>
  </si>
  <si>
    <t>Madden Timber Construction Inc</t>
  </si>
  <si>
    <t>415 Primrose</t>
  </si>
  <si>
    <t>galena shores</t>
  </si>
  <si>
    <t>2025-08-11</t>
  </si>
  <si>
    <t>2025-09-18</t>
  </si>
  <si>
    <t>Board Feet, Inc DBA Consumers Lumber</t>
  </si>
  <si>
    <t>1102 Lake Street</t>
  </si>
  <si>
    <t>Spirit Lake</t>
  </si>
  <si>
    <t>IA</t>
  </si>
  <si>
    <t>2X6LL.289.15REM_Partial</t>
  </si>
  <si>
    <t>1-5/8" x 6" Link &amp; Lock 24 feet (Premium Rock Elm) Box of 2</t>
  </si>
  <si>
    <t>2X6LL.289.15REM</t>
  </si>
  <si>
    <t>2LLEC.6.15REM</t>
  </si>
  <si>
    <t>1-5/8" Link &amp; Lock End Cap 6 inches (Premium Rock Elm) Box of 20</t>
  </si>
  <si>
    <t>Superior Roofing Inc.</t>
  </si>
  <si>
    <t>14700 E 39th Ave</t>
  </si>
  <si>
    <t>Aurora</t>
  </si>
  <si>
    <t>2025-05-06</t>
  </si>
  <si>
    <t>2025-05-14</t>
  </si>
  <si>
    <t>LLMBK.45LF</t>
  </si>
  <si>
    <t>Link &amp; Lock Mounting Bracket Kit - 45° Left, Fixed Horizontal Substrate - Box of 10</t>
  </si>
  <si>
    <t>2X8LLHD.289.15BEE</t>
  </si>
  <si>
    <t>2" x 8" Link &amp; Lock HD 24 feet (Premium Beechwood) Box of 2</t>
  </si>
  <si>
    <t>1JT.145.15BEE_Partial</t>
  </si>
  <si>
    <t>5/8" J-Track 12 feet (Premium Beechwood)</t>
  </si>
  <si>
    <t>LLMBK.45RF_Partial</t>
  </si>
  <si>
    <t>Link &amp; Lock Mounting Bracket Kit - 45° Right, Fixed Horizontal Substrate - Box of 10</t>
  </si>
  <si>
    <t>Specialty Systems Shop</t>
  </si>
  <si>
    <t>11100 HAMPSHIRE AVE S</t>
  </si>
  <si>
    <t>BLOOMINGTON</t>
  </si>
  <si>
    <t>MN</t>
  </si>
  <si>
    <t>2025-07-25</t>
  </si>
  <si>
    <t>4CA.145.15SHA</t>
  </si>
  <si>
    <t>4" Castellation 12 feet (Premium Shale) Box of 8</t>
  </si>
  <si>
    <t>8CA.145.15SHA</t>
  </si>
  <si>
    <t>8" Castellation 12 feet (Premium Shale) Box of 8</t>
  </si>
  <si>
    <t>2COR1.145.15SHA</t>
  </si>
  <si>
    <t>2OFFC.145.15SHA_Partial</t>
  </si>
  <si>
    <t>2" Offset Flat Reveal Cap - 2OFFT / 2OFFJ 12 feet (Premium Shale)</t>
  </si>
  <si>
    <t>JT23C.145.15BOK</t>
  </si>
  <si>
    <t>2TB.145.15SHA_Partial</t>
  </si>
  <si>
    <t>1-1/2" Base - 1TS / 2TS / TS23S - Component 2 12 feet (Premium Shale)</t>
  </si>
  <si>
    <t>Spencer Johnson</t>
  </si>
  <si>
    <t>10631 Parkers Landing Drive</t>
  </si>
  <si>
    <t>Tampa</t>
  </si>
  <si>
    <t>Jason Haveruk</t>
  </si>
  <si>
    <t>4321 Gatenby Ave</t>
  </si>
  <si>
    <t>Burnaby</t>
  </si>
  <si>
    <t>2025-03-07</t>
  </si>
  <si>
    <t>2025-03-10</t>
  </si>
  <si>
    <t>2025-03-11</t>
  </si>
  <si>
    <t>2SS.145.15WOK_Partial</t>
  </si>
  <si>
    <t>1-7/8" Starter Strip (Slotted) 12 feet (Premium White Oak)</t>
  </si>
  <si>
    <t>HITCH.75EDGGRT.120</t>
  </si>
  <si>
    <t>HITCH 0.75" Edge Girt - 120" - Per Piece</t>
  </si>
  <si>
    <t>Cojon LLC</t>
  </si>
  <si>
    <t>1701 W 31st st BLDG C</t>
  </si>
  <si>
    <t>DSF needed</t>
  </si>
  <si>
    <t>2LLEC.2.15TWL</t>
  </si>
  <si>
    <t>1-5/8" Link &amp; Lock End Cap 2 inches (Premium Table Walnut) Box of 20</t>
  </si>
  <si>
    <t>Lansing Building Products (Greenville)</t>
  </si>
  <si>
    <t>1240 Freeman Farm Rd</t>
  </si>
  <si>
    <t>Greer</t>
  </si>
  <si>
    <t>2X4LL.289.15DCY</t>
  </si>
  <si>
    <t>1-5/8" x 4" Link &amp; Lock 24 feet (Premium Dark Cherry) Box of 2</t>
  </si>
  <si>
    <t>2LLEC.4.15DCY</t>
  </si>
  <si>
    <t>1-5/8" Link &amp; Lock End Cap 4 inches (Premium Dark Cherry) Box of 20</t>
  </si>
  <si>
    <t>Longboard - Sales</t>
  </si>
  <si>
    <t>2025-05-22</t>
  </si>
  <si>
    <t>2TB.145.C004BS_Partial</t>
  </si>
  <si>
    <t>1-1/2" Base - 1TS / 2TS / TS23S - Component 2 12 feet (Premium RAL 5001 Blue Green Matte PCST59127)</t>
  </si>
  <si>
    <t>JT23.145.C004BS_Partial</t>
  </si>
  <si>
    <t>7/8" J-Track 12 feet (Premium RAL 5001 Blue Green Matte PCST59127)</t>
  </si>
  <si>
    <t>JT23C.145.C004BS_Partial</t>
  </si>
  <si>
    <t>7/8" Two Piece J-Track Cap 12 feet (Premium RAL 5001 Blue Green Matte PCST59127)</t>
  </si>
  <si>
    <t>Culvers Detroit</t>
  </si>
  <si>
    <t>18845 Mack Avenue</t>
  </si>
  <si>
    <t>Detroit</t>
  </si>
  <si>
    <t>MI</t>
  </si>
  <si>
    <t>2025-08-07</t>
  </si>
  <si>
    <t>TUP.71300</t>
  </si>
  <si>
    <t>Touch Up Pen for Empire, Light Olive &amp; Table Walnut Finishes</t>
  </si>
  <si>
    <t>6VR.289.15TWL</t>
  </si>
  <si>
    <t>6" V-Groove - Rib 24 feet (Premium Table Walnut) Box of 8</t>
  </si>
  <si>
    <t>2SS.145.15TWL_Partial</t>
  </si>
  <si>
    <t>1-7/8" Starter Strip (Slotted) 12 feet (Premium Table Walnut)</t>
  </si>
  <si>
    <t>JT23.145.15TWL_Partial</t>
  </si>
  <si>
    <t>7/8" J-Track 12 feet (Premium Table Walnut)</t>
  </si>
  <si>
    <t>2TB.145.15TWL_Partial</t>
  </si>
  <si>
    <t>1-1/2" Base - 1TS / 2TS / TS23S - Component 2 12 feet (Premium Table Walnut)</t>
  </si>
  <si>
    <t>2TB.145.15TWL</t>
  </si>
  <si>
    <t>2FR.145.15TWL_Partial</t>
  </si>
  <si>
    <t>1-1/2" Flat Reveal - 2FRS - Component 2 12 feet (Premium Table Walnut)</t>
  </si>
  <si>
    <t>1TJT.145.15TWL_Partial</t>
  </si>
  <si>
    <t>1" Base - 1X1JT / 1X2JT / JT23S - Component 2 12 feet (Premium Table Walnut)</t>
  </si>
  <si>
    <t>2OFFC.145.15TWL_Partial</t>
  </si>
  <si>
    <t>2" Offset Flat Reveal Cap - 2OFFT / 2OFFJ 12 feet (Premium Table Walnut)</t>
  </si>
  <si>
    <t>JT23C.145.15TWL_Partial</t>
  </si>
  <si>
    <t>7/8" Two Piece J-Track Cap 12 feet (Premium Table Walnut)</t>
  </si>
  <si>
    <t>ABC Supply Co. Inc. 486 (Orlando, FL)</t>
  </si>
  <si>
    <t>201 Gordon St</t>
  </si>
  <si>
    <t>Sanford</t>
  </si>
  <si>
    <t>Quality Meats Inc</t>
  </si>
  <si>
    <t>201 Gordon Street</t>
  </si>
  <si>
    <t>2X6LL.289.15DWL</t>
  </si>
  <si>
    <t>1-5/8" x 6" Link &amp; Lock 24 feet (Premium Dark Walnut) Box of 2</t>
  </si>
  <si>
    <t>LLMC.N48</t>
  </si>
  <si>
    <t>BOX48</t>
  </si>
  <si>
    <t>Link &amp; Lock Mounting Clip Box of 48</t>
  </si>
  <si>
    <t>2SS.145.15REM_Partial</t>
  </si>
  <si>
    <t>ABC Supply Co. Inc. Hayward, CA (572)</t>
  </si>
  <si>
    <t>2074 National Ave</t>
  </si>
  <si>
    <t>Hayward</t>
  </si>
  <si>
    <t>6VR.289.15WCD</t>
  </si>
  <si>
    <t>6" V-Groove - Rib 24 feet (Premium Western Cedar) Box of 8</t>
  </si>
  <si>
    <t>6VP.145.15WCD</t>
  </si>
  <si>
    <t>6" V-Groove Perforated 12 feet (Premium Western Cedar) Box of 8</t>
  </si>
  <si>
    <t>1IC.145.15WCD</t>
  </si>
  <si>
    <t>3/4" Inside Corner 12 feet (Premium Western Cedar)</t>
  </si>
  <si>
    <t>1OC.145.15WCD</t>
  </si>
  <si>
    <t>1" Outside Corner 12 feet (Premium Western Cedar)</t>
  </si>
  <si>
    <t>JT23C.145.15WCD</t>
  </si>
  <si>
    <t>7/8" Two Piece J-Track Cap 12 feet (Premium Western Cedar)</t>
  </si>
  <si>
    <t>2SS.145.15WCD</t>
  </si>
  <si>
    <t>1-7/8" Starter Strip (Slotted) 12 feet (Premium Western Cedar)</t>
  </si>
  <si>
    <t>JT23.145.15WCD</t>
  </si>
  <si>
    <t>7/8" J-Track 12 feet (Premium Western Cedar)</t>
  </si>
  <si>
    <t>1TJT.145.15WCD</t>
  </si>
  <si>
    <t>1" Base - 1X1JT / 1X2JT / JT23S - Component 2 12 feet (Premium Western Cedar)</t>
  </si>
  <si>
    <t>2TB.145.15WCD</t>
  </si>
  <si>
    <t>1-1/2" Base - 1TS / 2TS / TS23S - Component 2 12 feet (Premium Western Cedar)</t>
  </si>
  <si>
    <t>1OC.145.15WCD_Partial</t>
  </si>
  <si>
    <t>2SS.145.15WCD_Partial</t>
  </si>
  <si>
    <t>JT23.145.15WCD_Partial</t>
  </si>
  <si>
    <t>1TJT.145.15WCD_Partial</t>
  </si>
  <si>
    <t>2TB.145.15WCD_Partial</t>
  </si>
  <si>
    <t>JT23C.145.15WCD_Partial</t>
  </si>
  <si>
    <t>Stoneway Siding - 16th &amp; State</t>
  </si>
  <si>
    <t>1522 W State St</t>
  </si>
  <si>
    <t>Boise</t>
  </si>
  <si>
    <t>ID</t>
  </si>
  <si>
    <t>2X6LLHD.145.15GHL</t>
  </si>
  <si>
    <t>2" x 6" Link &amp; Lock HD 12 feet (Premium Grey Hemlock) Box of 2</t>
  </si>
  <si>
    <t>2LLHDEC.6.15GHL</t>
  </si>
  <si>
    <t>2" Link &amp; Lock HD End Caps 6 inches (Premium Grey Hemlock) Box of 20</t>
  </si>
  <si>
    <t>LLIW.N48</t>
  </si>
  <si>
    <t>Link &amp; Lock Isolation Washer Box of 48</t>
  </si>
  <si>
    <t>Andy's Exterior Inc.</t>
  </si>
  <si>
    <t>8628 S. 77th Ave.</t>
  </si>
  <si>
    <t>Bridgeview</t>
  </si>
  <si>
    <t>6V.289.15CHP</t>
  </si>
  <si>
    <t>6" V-Groove 24 feet (Premium Chili Pepper) Box of 8</t>
  </si>
  <si>
    <t>1TJT.145.15BWH</t>
  </si>
  <si>
    <t>2TB.145.15BWH_Partial</t>
  </si>
  <si>
    <t>1-1/2" Base - 1TS / 2TS / TS23S - Component 2 12 feet (Premium Bone White)</t>
  </si>
  <si>
    <t>2FR.145.15BWH_Partial</t>
  </si>
  <si>
    <t>1-1/2" Flat Reveal - 2FRS - Component 2 12 feet (Premium Bone White)</t>
  </si>
  <si>
    <t>2TB.145.15CHP_Partial</t>
  </si>
  <si>
    <t>1-1/2" Base - 1TS / 2TS / TS23S - Component 2 12 feet (Premium Chili Pepper)</t>
  </si>
  <si>
    <t>1TJT.145.15CHP_Partial</t>
  </si>
  <si>
    <t>1" Base - 1X1JT / 1X2JT / JT23S - Component 2 12 feet (Premium Chili Pepper)</t>
  </si>
  <si>
    <t>JT23C.145.15BWH_Partial</t>
  </si>
  <si>
    <t>7/8" Two Piece J-Track Cap 12 feet (Premium Bone White)</t>
  </si>
  <si>
    <t>JT23C.145.15BWH</t>
  </si>
  <si>
    <t>JT23C.145.15CHP_Partial</t>
  </si>
  <si>
    <t>7/8" Two Piece J-Track Cap 12 feet (Premium Chili Pepper)</t>
  </si>
  <si>
    <t>2LLEC.2.15DCY</t>
  </si>
  <si>
    <t>1-5/8" Link &amp; Lock End Cap 2 inches (Premium Dark Cherry) Box of 20</t>
  </si>
  <si>
    <t>PACE Representatives, Inc.</t>
  </si>
  <si>
    <t>1 Rockdale Street - Suite 200</t>
  </si>
  <si>
    <t>Braintree</t>
  </si>
  <si>
    <t>Dick's Lumber (Burnaby) - 8362564 Canada Inc.</t>
  </si>
  <si>
    <t>10471 PALMBERG RD</t>
  </si>
  <si>
    <t>Richmond</t>
  </si>
  <si>
    <t>3VP.145.15LNW</t>
  </si>
  <si>
    <t>2-1/2" V-Groove Perforated 12 feet (Premium Light National Walnut) Box of 8</t>
  </si>
  <si>
    <t>Mayne Coatings - SALES</t>
  </si>
  <si>
    <t>Sales Account</t>
  </si>
  <si>
    <t>Abbotsford</t>
  </si>
  <si>
    <t>DRILLBT</t>
  </si>
  <si>
    <t>1/2" Pilot Point Drill Bit</t>
  </si>
  <si>
    <t>2025-04-08</t>
  </si>
  <si>
    <t>2025-04-21</t>
  </si>
  <si>
    <t>6VR.289.B15LT_Partial</t>
  </si>
  <si>
    <t>6" V-Groove - Rib 24 feet Base Paint Premium Decoral Light Beige</t>
  </si>
  <si>
    <t>6VR.289.B15LT</t>
  </si>
  <si>
    <t>6V.145.B15LT</t>
  </si>
  <si>
    <t>6" V-Groove 12 feet Base Paint Premium Decoral Light Beige</t>
  </si>
  <si>
    <t>6V.145.B15LT_Partial</t>
  </si>
  <si>
    <t>Cliff Manor - MacArthur</t>
  </si>
  <si>
    <t>40 Cliff Manor Lane</t>
  </si>
  <si>
    <t>GALLATIN GATEWAY</t>
  </si>
  <si>
    <t>2CJ.289.15OBL</t>
  </si>
  <si>
    <t>1-3/8" Compression Joint 24 feet (Premium Onyx Black)</t>
  </si>
  <si>
    <t>Kamco Supply Corp of Boston (Parent)</t>
  </si>
  <si>
    <t>181 New Boston Street</t>
  </si>
  <si>
    <t>Woburn</t>
  </si>
  <si>
    <t>6V.145.15MBL</t>
  </si>
  <si>
    <t>6" V-Groove 12 feet (Premium Medium Blue) Box of 8</t>
  </si>
  <si>
    <t>2SS.145.15MBL_Partial</t>
  </si>
  <si>
    <t>1-7/8" Starter Strip (Slotted) 12 feet (Premium Medium Blue)</t>
  </si>
  <si>
    <t>JT23.145.15MBL_Partial</t>
  </si>
  <si>
    <t>7/8" J-Track 12 feet (Premium Medium Blue)</t>
  </si>
  <si>
    <t>2TB.145.15MBL_Partial</t>
  </si>
  <si>
    <t>1-1/2" Base - 1TS / 2TS / TS23S - Component 2 12 feet (Premium Medium Blue)</t>
  </si>
  <si>
    <t>1OC.145.15MBL_Partial</t>
  </si>
  <si>
    <t>1" Outside Corner 12 feet (Premium Medium Blue)</t>
  </si>
  <si>
    <t>JT23C.145.15MBL_Partial</t>
  </si>
  <si>
    <t>7/8" Two Piece J-Track Cap 12 feet (Premium Medium Blue)</t>
  </si>
  <si>
    <t>Roofmart Ontario Inc. - Holland Landing</t>
  </si>
  <si>
    <t>224 Oriole Drive</t>
  </si>
  <si>
    <t>Holland Landing</t>
  </si>
  <si>
    <t>Arrow Construction Resources, LLC</t>
  </si>
  <si>
    <t>1325 North Garnett Road</t>
  </si>
  <si>
    <t>Tulsa</t>
  </si>
  <si>
    <t>OK</t>
  </si>
  <si>
    <t>2COR1.145.15BOK_Partial</t>
  </si>
  <si>
    <t>2" Two Piece Corner - 2CORS - Component 1 12 feet (Premium Blonde Oak)</t>
  </si>
  <si>
    <t>2FR.145.15BOK_Partial</t>
  </si>
  <si>
    <t>1-1/2" Flat Reveal - 2FRS - Component 2 12 feet (Premium Blonde Oak)</t>
  </si>
  <si>
    <t>2COR2.145.15BOK_Partial</t>
  </si>
  <si>
    <t>2" Two Piece Corner - 2CORS - Component 2 12 feet (Premium Blonde Oak)</t>
  </si>
  <si>
    <t>Shawhan Sheet Metal -Shop</t>
  </si>
  <si>
    <t>1032 S Vista Ave</t>
  </si>
  <si>
    <t>Independence</t>
  </si>
  <si>
    <t>2X8LL.289.15LNW</t>
  </si>
  <si>
    <t>1-5/8" x 8" Link &amp; Lock 24 feet (Premium Light National Walnut) Box of 2</t>
  </si>
  <si>
    <t>6CHR.289.15LNW</t>
  </si>
  <si>
    <t>6" Channel - Rib 24 feet (Premium Light National Walnut) Box of 8</t>
  </si>
  <si>
    <t>1TJT.145.15LNW</t>
  </si>
  <si>
    <t>2TJT.145.15LNW</t>
  </si>
  <si>
    <t>1-3/8" Cap - 1X2JT / 2TS - Component 1 12 feet (Premium Light National Walnut)</t>
  </si>
  <si>
    <t>2TJT.145.15LNW_Partial</t>
  </si>
  <si>
    <t>ABC Supply Co. Inc. 075 (Oakland, CA)</t>
  </si>
  <si>
    <t>7217 San Leandro Street</t>
  </si>
  <si>
    <t>Oakland</t>
  </si>
  <si>
    <t>6PSP.289.15TWL</t>
  </si>
  <si>
    <t>6" Smooth Plank 24 feet (Premium Table Walnut) Box of 8</t>
  </si>
  <si>
    <t>Marta Building c/o Ushko Construction</t>
  </si>
  <si>
    <t>7092 Eastport Drive</t>
  </si>
  <si>
    <t>The Villages</t>
  </si>
  <si>
    <t>2LLEC.6.15BOK_Partial</t>
  </si>
  <si>
    <t>1-5/8" Link &amp; Lock End Cap 6 inches (Premium Blonde Oak) Box of 20</t>
  </si>
  <si>
    <t>2LLEC.4.15BOK_Partial</t>
  </si>
  <si>
    <t>Culver's of Clewiston, FL</t>
  </si>
  <si>
    <t>1030 W Sugarland Hwy</t>
  </si>
  <si>
    <t>Clewiston</t>
  </si>
  <si>
    <t>2COR2.145.15TWL</t>
  </si>
  <si>
    <t>2" Two Piece Corner - 2CORS - Component 2 12 feet (Premium Table Walnut)</t>
  </si>
  <si>
    <t>2TJT.145.15TWL_Partial</t>
  </si>
  <si>
    <t>1-3/8" Cap - 1X2JT / 2TS - Component 1 12 feet (Premium Table Walnut)</t>
  </si>
  <si>
    <t>2TJT.145.15TWL</t>
  </si>
  <si>
    <t>2COR1.145.15TWL_Partial</t>
  </si>
  <si>
    <t>2" Two Piece Corner - 2CORS - Component 1 12 feet (Premium Table Walnut)</t>
  </si>
  <si>
    <t>2SS.145.15TWL</t>
  </si>
  <si>
    <t>Mohawk Construction c/o Mt Nittany Med Center New Patient Tower</t>
  </si>
  <si>
    <t>178 Hospital Dr</t>
  </si>
  <si>
    <t>*No Delivery on Fridays*</t>
  </si>
  <si>
    <t>State College</t>
  </si>
  <si>
    <t>PA</t>
  </si>
  <si>
    <t>TUP.70100</t>
  </si>
  <si>
    <t>Touch Up Pen for Light Cherry Finish</t>
  </si>
  <si>
    <t>2X4LL.289.15LCY</t>
  </si>
  <si>
    <t>1-5/8" x 4" Link &amp; Lock 24 feet (Premium Light Cherry) Box of 2</t>
  </si>
  <si>
    <t>2X4LL.289.15LCY_Partial</t>
  </si>
  <si>
    <t>4V.289.15LCY</t>
  </si>
  <si>
    <t>4" V-Groove 24 feet (Premium Light Cherry) Box of 12</t>
  </si>
  <si>
    <t>2LLEC.4.15LCY</t>
  </si>
  <si>
    <t>1-5/8" Link &amp; Lock End Cap 4 inches (Premium Light Cherry) Box of 20</t>
  </si>
  <si>
    <t>2UR.145.15LCY</t>
  </si>
  <si>
    <t>1TJT.145.15LCY_Partial</t>
  </si>
  <si>
    <t>1" Base - 1X1JT / 1X2JT / JT23S - Component 2 12 feet (Premium Light Cherry)</t>
  </si>
  <si>
    <t>1TJT.145.15LCY</t>
  </si>
  <si>
    <t>JT23NT.145.15LCY</t>
  </si>
  <si>
    <t>7/8" J-Track Non Tempered 12 feet (Premium Light Cherry)</t>
  </si>
  <si>
    <t>JT23C.145.15LCY_Partial</t>
  </si>
  <si>
    <t>7/8" Two Piece J-Track Cap 12 feet (Premium Light Cherry)</t>
  </si>
  <si>
    <t>JT23C.145.15LCY</t>
  </si>
  <si>
    <t>Cooper Roofing and Solar Inc</t>
  </si>
  <si>
    <t>5795 Rogers St., Suite A</t>
  </si>
  <si>
    <t>6VR.289.15BCY</t>
  </si>
  <si>
    <t>6" V-Groove - Rib 24 feet (Premium Burnt Cherry) Box of 8</t>
  </si>
  <si>
    <t>JT23.145.15BCY</t>
  </si>
  <si>
    <t>7/8" J-Track 12 feet (Premium Burnt Cherry)</t>
  </si>
  <si>
    <t>2COR1.145.15BCY_Partial</t>
  </si>
  <si>
    <t>2" Two Piece Corner - 2CORS - Component 1 12 feet (Premium Burnt Cherry)</t>
  </si>
  <si>
    <t>JT23.145.15BCY_Partial</t>
  </si>
  <si>
    <t>2COR2.145.15BCY_Partial</t>
  </si>
  <si>
    <t>2" Two Piece Corner - 2CORS - Component 2 12 feet (Premium Burnt Cherry)</t>
  </si>
  <si>
    <t>Douglass Colony Group Inc</t>
  </si>
  <si>
    <t>1450 Speer Blvd</t>
  </si>
  <si>
    <t>4V.289.15OBL</t>
  </si>
  <si>
    <t>4" V-Groove 24 feet (Premium Onyx Black) Box of 12</t>
  </si>
  <si>
    <t>Stoneway Siding (Woodinville, WA) - SRS</t>
  </si>
  <si>
    <t>5927 234th St SE</t>
  </si>
  <si>
    <t>Woodinville</t>
  </si>
  <si>
    <t>2025-02-24</t>
  </si>
  <si>
    <t>2025-03-05</t>
  </si>
  <si>
    <t>HITCH.HD.52</t>
  </si>
  <si>
    <t>HITCH HD Clip - 5.25" Tube - Box of 12</t>
  </si>
  <si>
    <t>1SJT.145.15LNW</t>
  </si>
  <si>
    <t>5/8" Starter J-Track 12 feet (Premium Light National Walnut)</t>
  </si>
  <si>
    <t>1IC.145.15LNW_Partial</t>
  </si>
  <si>
    <t>3/4" Inside Corner 12 feet (Premium Light National Walnut)</t>
  </si>
  <si>
    <t>1IC.145.15LNW</t>
  </si>
  <si>
    <t>1OC.145.15LNW</t>
  </si>
  <si>
    <t>HITCH.75STDGRT.192</t>
  </si>
  <si>
    <t>HITCH Standard 0.75" Girt - 192" - Per Piece</t>
  </si>
  <si>
    <t>N-RG Cladding</t>
  </si>
  <si>
    <t>90 South Bradshaw Road</t>
  </si>
  <si>
    <t>Apopka</t>
  </si>
  <si>
    <t>2025-08-08</t>
  </si>
  <si>
    <t>HITCH.HD.30</t>
  </si>
  <si>
    <t>HITCH HD Clip - 3" Tube - Box of 12</t>
  </si>
  <si>
    <t>HITCH.GRTADPTR</t>
  </si>
  <si>
    <t>HITCH Girt Adapter - Per Unit</t>
  </si>
  <si>
    <t>2LLEC.6.15LNW_Partial</t>
  </si>
  <si>
    <t>2X6LL.72.15LNW</t>
  </si>
  <si>
    <t>1-5/8" x 6" Link &amp; Lock 6 Feet (Premium Light National Walnut) Box of 2</t>
  </si>
  <si>
    <t>2X4LL.72.15LCY</t>
  </si>
  <si>
    <t>1-5/8" x 4" Link &amp; Lock 6 Feet (Premium Light Cherry) Box of 2</t>
  </si>
  <si>
    <t>2X4LL.72.15LBB</t>
  </si>
  <si>
    <t>1-5/8" x 4" Link &amp; Lock 6 Feet (Premium Light Bamboo) Box of 2</t>
  </si>
  <si>
    <t>2LLEC.4.15LCY_Partial</t>
  </si>
  <si>
    <t>2LLEC.4.15LBB_Partial</t>
  </si>
  <si>
    <t>1-5/8" Link &amp; Lock End Cap 4 inches (Premium Light Bamboo) Box of 20</t>
  </si>
  <si>
    <t>ABC Supply Co. Inc. West Allis WI (017)</t>
  </si>
  <si>
    <t>11111 W. Lapham Street</t>
  </si>
  <si>
    <t>West Allis</t>
  </si>
  <si>
    <t>Midland Exteriors Limited</t>
  </si>
  <si>
    <t>1JT.145.15SHA</t>
  </si>
  <si>
    <t>5/8" J-Track 12 feet (Premium Shale)</t>
  </si>
  <si>
    <t>1JTC.145.15SHA</t>
  </si>
  <si>
    <t>5/8" Cap - 1X1JT / 1TS - Component 1 12 feet (Premium Shale)</t>
  </si>
  <si>
    <t>6V.289.15SHA</t>
  </si>
  <si>
    <t>6" V-Groove 24 feet (Premium Shale) Box of 8</t>
  </si>
  <si>
    <t>3VP.145.15SHA</t>
  </si>
  <si>
    <t>2-1/2" V-Groove Perforated 12 feet (Premium Shale) Box of 8</t>
  </si>
  <si>
    <t>1JTC.145.15SHA_Partial</t>
  </si>
  <si>
    <t>1NTJT.145.15SHA_Partial</t>
  </si>
  <si>
    <t>5/8" Non Tempered J-Track 12 feet (Premium Shale)</t>
  </si>
  <si>
    <t>Performance Contracting Inc (Pking B&amp;C)</t>
  </si>
  <si>
    <t>2521 E. Katella Ave</t>
  </si>
  <si>
    <t>Anaheim</t>
  </si>
  <si>
    <t>4X6LL.289.C0050S</t>
  </si>
  <si>
    <t>4" x 6" Link &amp; Lock 24 feet (Premium RAL 1020 Olive Yellow Textured (C32) PCST39131 (Textured)) Box of 2</t>
  </si>
  <si>
    <t>4X6LL.289.C004FS</t>
  </si>
  <si>
    <t>4" x 6" Link &amp; Lock 24 feet (Premium RAL 1011 Brown Beige Textured (C31) PCST29239 (Textured)) Box of 2</t>
  </si>
  <si>
    <t>Bay Sheet Metal (Aero Dr)</t>
  </si>
  <si>
    <t>9343 Bond Avenue</t>
  </si>
  <si>
    <t>Suite C</t>
  </si>
  <si>
    <t>El Cajon</t>
  </si>
  <si>
    <t>6VP.289.15LNW</t>
  </si>
  <si>
    <t>6" V-Groove Perforated 24 feet (Premium Light National Walnut) Box of 8</t>
  </si>
  <si>
    <t>2TB.145.15LCY</t>
  </si>
  <si>
    <t>1-1/2" Base - 1TS / 2TS / TS23S - Component 2 12 feet (Premium Light Cherry)</t>
  </si>
  <si>
    <t>2TB.145.15LCY_Partial</t>
  </si>
  <si>
    <t>Sound Solutions Inc</t>
  </si>
  <si>
    <t>Revetement De La Capitale - SHOP</t>
  </si>
  <si>
    <t>1675 Avenue Diesel</t>
  </si>
  <si>
    <t>Quebec City</t>
  </si>
  <si>
    <t>2025-02-07</t>
  </si>
  <si>
    <t>4CA.289.15LCY</t>
  </si>
  <si>
    <t>4" Castellation 24 feet (Premium Light Cherry) Box of 8</t>
  </si>
  <si>
    <t>2X2LL.289.15LCY_Partial</t>
  </si>
  <si>
    <t>1-5/8" x 2" Link &amp; Lock  24 feet (Premium Light Cherry) Box of 2</t>
  </si>
  <si>
    <t>2LLEC.2.15LCY</t>
  </si>
  <si>
    <t>1-5/8" Link &amp; Lock End Cap 2 inches (Premium Light Cherry) Box of 20</t>
  </si>
  <si>
    <t>8CA.289.15LCY</t>
  </si>
  <si>
    <t>8" Castellation 24 feet (Premium Light Cherry) Box of 8</t>
  </si>
  <si>
    <t>2LLEC.6.15LCY</t>
  </si>
  <si>
    <t>1-5/8" Link &amp; Lock End Cap 6 inches (Premium Light Cherry) Box of 20</t>
  </si>
  <si>
    <t>2X6LL.289.15LCY</t>
  </si>
  <si>
    <t>1-5/8" x 6" Link &amp; Lock 24 feet (Premium Light Cherry) Box of 2</t>
  </si>
  <si>
    <t>2X2LL.289.15LCY</t>
  </si>
  <si>
    <t>1JT.145.15LCY</t>
  </si>
  <si>
    <t>5/8" J-Track 12 feet (Premium Light Cherry)</t>
  </si>
  <si>
    <t>1JTC.145.15LCY</t>
  </si>
  <si>
    <t>5/8" Cap - 1X1JT / 1TS - Component 1 12 feet (Premium Light Cherry)</t>
  </si>
  <si>
    <t>1JTC.145.15LCY_Partial</t>
  </si>
  <si>
    <t>05OC.145.15LCY</t>
  </si>
  <si>
    <t>3/16" Outside Corner 12 feet (Premium Light Cherry)</t>
  </si>
  <si>
    <t>05OC.145.15LCY_Partial</t>
  </si>
  <si>
    <t>1JT.145.15LCY_Partial</t>
  </si>
  <si>
    <t>Heritage Credit Union</t>
  </si>
  <si>
    <t>Oak Manor Way</t>
  </si>
  <si>
    <t>Tyler</t>
  </si>
  <si>
    <t>2025-07-15</t>
  </si>
  <si>
    <t>2X2PC.2.15DNW</t>
  </si>
  <si>
    <t>1-1/2" x 2-1/8" Single Post End Cap 2 inches (Premium Dark National Walnut) Box of 20</t>
  </si>
  <si>
    <t>TUP.71600</t>
  </si>
  <si>
    <t>Touch Up Pen for Brownstone &amp; Dark National Walnut Finishes</t>
  </si>
  <si>
    <t>6PSP.289.15DNW</t>
  </si>
  <si>
    <t>6" Smooth Plank 24 feet (Premium Dark National Walnut) Box of 8</t>
  </si>
  <si>
    <t>2X2SP.289.15DNW_Partial</t>
  </si>
  <si>
    <t>1-1/2" x 2" Single Post 24 feet (Premium Dark National Walnut)</t>
  </si>
  <si>
    <t>1X5B.289.15DNW_Partial</t>
  </si>
  <si>
    <t>1 x 5 Beam 24 feet (Premium Dark National Walnut)</t>
  </si>
  <si>
    <t>1X5B.289.15DNW</t>
  </si>
  <si>
    <t>1BEC.5.15DNW</t>
  </si>
  <si>
    <t>1" Beam End Cap 5 inches (Premium Dark National Walnut) Box of 20</t>
  </si>
  <si>
    <t>JT23.145.15DNW</t>
  </si>
  <si>
    <t>7/8" J-Track 12 feet (Premium Dark National Walnut)</t>
  </si>
  <si>
    <t>2TB.145.15DNW</t>
  </si>
  <si>
    <t>1-1/2" Base - 1TS / 2TS / TS23S - Component 2 12 feet (Premium Dark National Walnut)</t>
  </si>
  <si>
    <t>2X2SP.289.15DNW</t>
  </si>
  <si>
    <t>2SS.145.15DNW_Partial</t>
  </si>
  <si>
    <t>1-7/8" Starter Strip (Slotted) 12 feet (Premium Dark National Walnut)</t>
  </si>
  <si>
    <t>2FR.145.15DNW_Partial</t>
  </si>
  <si>
    <t>1-1/2" Flat Reveal - 2FRS - Component 2 12 feet (Premium Dark National Walnut)</t>
  </si>
  <si>
    <t>JT23.145.15DNW_Partial</t>
  </si>
  <si>
    <t>JT23C.145.15DNW</t>
  </si>
  <si>
    <t>7/8" Two Piece J-Track Cap 12 feet (Premium Dark National Walnut)</t>
  </si>
  <si>
    <t>1X2FB.3.15OBL</t>
  </si>
  <si>
    <t>Spacer Bar 3 inches (Premium Onyx Black) Box of 100</t>
  </si>
  <si>
    <t>Dick's Lumber (N Vancouver) / 8362564 Canada Inc</t>
  </si>
  <si>
    <t>MacArthur Co. (Butler, WI)</t>
  </si>
  <si>
    <t>4700 N 129th St</t>
  </si>
  <si>
    <t>Butler</t>
  </si>
  <si>
    <t>8CA.72.15DFR_Partial</t>
  </si>
  <si>
    <t>8" Castellation 6 Feet (Premium Dark Fir)</t>
  </si>
  <si>
    <t>2X6LL.72.15DFR</t>
  </si>
  <si>
    <t>1-5/8" x 6" Link &amp; Lock 6 Feet (Premium Dark Fir) Box of 2</t>
  </si>
  <si>
    <t>1TJT.72.15DFR_Partial</t>
  </si>
  <si>
    <t>1" Base - 1X1JT / 1X2JT / JT23S - Component 2 6 Feet (Premium Dark Fir)</t>
  </si>
  <si>
    <t>JT23C.72.15DFR_Partial</t>
  </si>
  <si>
    <t>7/8" Two Piece J-Track Cap 6 Feet (Premium Dark Fir)</t>
  </si>
  <si>
    <t>2LLEC.6.15DFR_Partial</t>
  </si>
  <si>
    <t>1-5/8" Link &amp; Lock End Cap 6 inches (Premium Dark Fir) Box of 20</t>
  </si>
  <si>
    <t>EMM-Trace, Inc.</t>
  </si>
  <si>
    <t>1160 NW 163rd Dr.</t>
  </si>
  <si>
    <t>6VR.289.15LCY</t>
  </si>
  <si>
    <t>6" V-Groove - Rib 24 feet (Premium Light Cherry) Box of 8</t>
  </si>
  <si>
    <t>JT23.145.15LCY</t>
  </si>
  <si>
    <t>7/8" J-Track 12 feet (Premium Light Cherry)</t>
  </si>
  <si>
    <t>1NTJT.145.15LCY_Partial</t>
  </si>
  <si>
    <t>5/8" Non Tempered J-Track 12 feet (Premium Light Cherry)</t>
  </si>
  <si>
    <t>1NTJT.145.15LCY</t>
  </si>
  <si>
    <t>2FR.145.15LCY_Partial</t>
  </si>
  <si>
    <t>1-1/2" Flat Reveal - 2FRS - Component 2 12 feet (Premium Light Cherry)</t>
  </si>
  <si>
    <t>JT23.145.15LCY_Partial</t>
  </si>
  <si>
    <t>Axiom Construction &amp; Consulting</t>
  </si>
  <si>
    <t xml:space="preserve"> 11th Street and Grant Street</t>
  </si>
  <si>
    <t>Bozeman</t>
  </si>
  <si>
    <t>Standard Building Supplies (Burnaby)</t>
  </si>
  <si>
    <t>4925 Still Creek Ave</t>
  </si>
  <si>
    <t>3V.145.15LNW</t>
  </si>
  <si>
    <t>2-1/2" V-Groove 12 feet (Premium Light National Walnut) Box of 8</t>
  </si>
  <si>
    <t>3V.145.15REM</t>
  </si>
  <si>
    <t>2-1/2" V-Groove 12 feet (Premium Rock Elm) Box of 8</t>
  </si>
  <si>
    <t>Catalina / Facade Specialties</t>
  </si>
  <si>
    <t>176 Catalina Ave</t>
  </si>
  <si>
    <t>Pasadena</t>
  </si>
  <si>
    <t>2025-08-14</t>
  </si>
  <si>
    <t>TUP.70600</t>
  </si>
  <si>
    <t>Touch Up Pen for Dark Antique Oak &amp; Dark Bamboo Finishes</t>
  </si>
  <si>
    <t>6VR.289.15DBB</t>
  </si>
  <si>
    <t>6" V-Groove - Rib 24 feet (Premium Dark Bamboo) Box of 8</t>
  </si>
  <si>
    <t>6PSP.289.15DOL</t>
  </si>
  <si>
    <t>6" Smooth Plank 24 feet (Premium Dark Olive) Box of 8</t>
  </si>
  <si>
    <t>1OC.145.15DBB</t>
  </si>
  <si>
    <t>1" Outside Corner 12 feet (Premium Dark Bamboo)</t>
  </si>
  <si>
    <t>JT23.145.15DOL</t>
  </si>
  <si>
    <t>7/8" J-Track 12 feet (Premium Dark Olive)</t>
  </si>
  <si>
    <t>1OC.145.15DBB_Partial</t>
  </si>
  <si>
    <t>1IC.145.15DBB</t>
  </si>
  <si>
    <t>3/4" Inside Corner 12 feet (Premium Dark Bamboo)</t>
  </si>
  <si>
    <t>1IC.145.15DBB_Partial</t>
  </si>
  <si>
    <t>Celina Glass Company</t>
  </si>
  <si>
    <t>6828 East Livingston Street</t>
  </si>
  <si>
    <t>Celina</t>
  </si>
  <si>
    <t>6VR.145.15LNW</t>
  </si>
  <si>
    <t>6" V-Groove - Rib 12 feet (Premium Light National Walnut) Box of 8</t>
  </si>
  <si>
    <t>4X4LL.289.15OBL</t>
  </si>
  <si>
    <t>4" x 4" Link &amp; Lock 24 feet (Premium Onyx Black) Box of 2</t>
  </si>
  <si>
    <t>4X6LL.289.15OBL</t>
  </si>
  <si>
    <t>4" x 6" Link &amp; Lock 24 feet (Premium Onyx Black) Box of 2</t>
  </si>
  <si>
    <t>4LLEC.4.15OBL</t>
  </si>
  <si>
    <t>4" Link &amp; Lock End Cap 4 inches (Premium Onyx Black) Box of 20</t>
  </si>
  <si>
    <t>4LLEC.6.15OBL</t>
  </si>
  <si>
    <t>4" Link &amp; Lock End Cap 6 inches (Premium Onyx Black) Box of 20</t>
  </si>
  <si>
    <t>Baumer Construction</t>
  </si>
  <si>
    <t>285 S. Ohio Street</t>
  </si>
  <si>
    <t>Minster</t>
  </si>
  <si>
    <t>Pickens Contracting, Inc.</t>
  </si>
  <si>
    <t>1111 Berry Shoals Road</t>
  </si>
  <si>
    <t>3V.145.15LBB</t>
  </si>
  <si>
    <t>2-1/2" V-Groove 12 feet (Premium Light Bamboo) Box of 8</t>
  </si>
  <si>
    <t>JT23.145.15LBB_Partial</t>
  </si>
  <si>
    <t>7/8" J-Track 12 feet (Premium Light Bamboo)</t>
  </si>
  <si>
    <t>1OC.145.15LBB_Partial</t>
  </si>
  <si>
    <t>1" Outside Corner 12 feet (Premium Light Bamboo)</t>
  </si>
  <si>
    <t>JT23C.145.15LBB_Partial</t>
  </si>
  <si>
    <t>7/8" Two Piece J-Track Cap 12 feet (Premium Light Bamboo)</t>
  </si>
  <si>
    <t>JT23.145.15LBB</t>
  </si>
  <si>
    <t>2TB.145.15LBB_Partial</t>
  </si>
  <si>
    <t>1-1/2" Base - 1TS / 2TS / TS23S - Component 2 12 feet (Premium Light Bamboo)</t>
  </si>
  <si>
    <t>CU Residence One</t>
  </si>
  <si>
    <t>1945 Athens Street</t>
  </si>
  <si>
    <t>Boulder</t>
  </si>
  <si>
    <t>TUP.00200</t>
  </si>
  <si>
    <t>Touch Up Pen for Bone White Finish</t>
  </si>
  <si>
    <t>6PSP.289.15SGR</t>
  </si>
  <si>
    <t>6" Smooth Plank 24 feet (Premium Slate Grey) Box of 8</t>
  </si>
  <si>
    <t>6PSPP.289.15SGR</t>
  </si>
  <si>
    <t>6" Smooth Plank Perforated 24 feet (Premium Slate Grey) Box of 8</t>
  </si>
  <si>
    <t>6PSP.289.15BWH</t>
  </si>
  <si>
    <t>6" Smooth Plank 24 feet (Premium Bone White) Box of 8</t>
  </si>
  <si>
    <t>2OFFC.145.15SGR</t>
  </si>
  <si>
    <t>2" Offset Flat Reveal Cap - 2OFFT / 2OFFJ 12 feet (Premium Slate Grey)</t>
  </si>
  <si>
    <t>2TB.145.15SGR</t>
  </si>
  <si>
    <t>1-1/2" Base - 1TS / 2TS / TS23S - Component 2 12 feet (Premium Slate Grey)</t>
  </si>
  <si>
    <t>1TJT.145.15SGR</t>
  </si>
  <si>
    <t>1" Base - 1X1JT / 1X2JT / JT23S - Component 2 12 feet (Premium Slate Grey)</t>
  </si>
  <si>
    <t>2SS.145.15SGR</t>
  </si>
  <si>
    <t>1-7/8" Starter Strip (Slotted) 12 feet (Premium Slate Grey)</t>
  </si>
  <si>
    <t>2FR.145.15BWH</t>
  </si>
  <si>
    <t>JT23.145.15SGR_Partial</t>
  </si>
  <si>
    <t>7/8" J-Track 12 feet (Premium Slate Grey)</t>
  </si>
  <si>
    <t>JT23C.145.15SGR</t>
  </si>
  <si>
    <t>7/8" Two Piece J-Track Cap 12 feet (Premium Slate Grey)</t>
  </si>
  <si>
    <t>6PSPP.289.15BWH</t>
  </si>
  <si>
    <t>6" Smooth Plank Perforated 24 feet (Premium Bone White) Box of 8</t>
  </si>
  <si>
    <t>2SS.145.15BWH_Partial</t>
  </si>
  <si>
    <t>1-7/8" Starter Strip (Slotted) 12 feet (Premium Bone White)</t>
  </si>
  <si>
    <t>2SS.145.15SGR_Partial</t>
  </si>
  <si>
    <t>1TJT.145.15SGR_Partial</t>
  </si>
  <si>
    <t>2FR.145.15SGR_Partial</t>
  </si>
  <si>
    <t>1-1/2" Flat Reveal - 2FRS - Component 2 12 feet (Premium Slate Grey)</t>
  </si>
  <si>
    <t>JT23C.145.15SGR_Partial</t>
  </si>
  <si>
    <t>Pierre Construction Group, Inc</t>
  </si>
  <si>
    <t>6344 Cash Court NW</t>
  </si>
  <si>
    <t>Peachtree Corners</t>
  </si>
  <si>
    <t>GA</t>
  </si>
  <si>
    <t>COMMUNITY COUNS</t>
  </si>
  <si>
    <t>528 E Main Street</t>
  </si>
  <si>
    <t>John Day</t>
  </si>
  <si>
    <t>OR</t>
  </si>
  <si>
    <t>6SB.289.15DAC</t>
  </si>
  <si>
    <t>BOX4</t>
  </si>
  <si>
    <t>6" Single Bevel 24 feet (Premium Dark Acacia) Box of 4</t>
  </si>
  <si>
    <t>2X6LL.289.15DAC</t>
  </si>
  <si>
    <t>1-5/8" x 6" Link &amp; Lock 24 feet (Premium Dark Acacia) Box of 2</t>
  </si>
  <si>
    <t>2X6LL.289.15DAC_Partial</t>
  </si>
  <si>
    <t>2LLEC.6.15DAC</t>
  </si>
  <si>
    <t>1-5/8" Link &amp; Lock End Cap 6 inches (Premium Dark Acacia) Box of 20</t>
  </si>
  <si>
    <t>2SS.145.15DAC_Partial</t>
  </si>
  <si>
    <t>1-7/8" Starter Strip (Slotted) 12 feet (Premium Dark Acacia)</t>
  </si>
  <si>
    <t>2COR1.145.15DAC_Partial</t>
  </si>
  <si>
    <t>2" Two Piece Corner - 2CORS - Component 1 12 feet (Premium Dark Acacia)</t>
  </si>
  <si>
    <t>2COR2.145.15DAC</t>
  </si>
  <si>
    <t>2" Two Piece Corner - 2CORS - Component 2 12 feet (Premium Dark Acacia)</t>
  </si>
  <si>
    <t>Revolve at Ballpark Village</t>
  </si>
  <si>
    <t>15455 W Lower Buckeye Pkwy</t>
  </si>
  <si>
    <t>Goodyear</t>
  </si>
  <si>
    <t>LLDMBK.90S</t>
  </si>
  <si>
    <t>Link &amp; Lock Mounting Bracket Kit - 90° Sliding Vertical Substrate - Box of 10</t>
  </si>
  <si>
    <t>MSU College of Nursing - Kalispell</t>
  </si>
  <si>
    <t>311 Heritage Way</t>
  </si>
  <si>
    <t>Kalispell</t>
  </si>
  <si>
    <t>2ESLV.2.15OBL</t>
  </si>
  <si>
    <t>1-1/2" T&amp;G End Sleeve - 2TGURK - Component 2 2 inches (Premium Onyx Black)</t>
  </si>
  <si>
    <t>TUP.90100</t>
  </si>
  <si>
    <t>Touch Up Pen for Black Oak &amp; Burnt Cherry Finishes</t>
  </si>
  <si>
    <t>CBR.289.15BWH</t>
  </si>
  <si>
    <t>Single Carrier Rail 24 feet (Premium Bone White)</t>
  </si>
  <si>
    <t>2BEC.6.15BEE</t>
  </si>
  <si>
    <t>1-5/8" Beam End Cap 6 inches (Premium Beechwood) Box of 20</t>
  </si>
  <si>
    <t>2X8LL.289.15BEE</t>
  </si>
  <si>
    <t>1-5/8" x 8" Link &amp; Lock 24 feet (Premium Beechwood) Box of 2</t>
  </si>
  <si>
    <t>6VPA.289.15BEE</t>
  </si>
  <si>
    <t>6" V-Groove Perforated w/ Soundtex®  24 feet (Premium Beechwood) Box of 8</t>
  </si>
  <si>
    <t>2TGUR.289.15OBL</t>
  </si>
  <si>
    <t>1-1/2" T&amp;G U-Reveal - 2TGURK - Component 1 24 feet (Premium Onyx Black)</t>
  </si>
  <si>
    <t>JT23C.145.15BEE</t>
  </si>
  <si>
    <t>2UR.145.15OBL_Partial</t>
  </si>
  <si>
    <t>1-1/2" U-Reveal - 2URS - Component 2 12 feet (Premium Onyx Black)</t>
  </si>
  <si>
    <t>2UR.145.15OBL</t>
  </si>
  <si>
    <t>2COR2.145.15BEE</t>
  </si>
  <si>
    <t>2X6CB.289.15BEE</t>
  </si>
  <si>
    <t>1-5/8" x 6" Ceiling Beam 24 feet (Premium Beechwood)</t>
  </si>
  <si>
    <t>6PSP.289.15BCY</t>
  </si>
  <si>
    <t>6" Smooth Plank 24 feet (Premium Burnt Cherry) Box of 8</t>
  </si>
  <si>
    <t>2LLEC.8.15BEE</t>
  </si>
  <si>
    <t>1-5/8" Link &amp; Lock End Cap 8 inches (Premium Beechwood) Box of 20</t>
  </si>
  <si>
    <t>2TB.145.15BEE</t>
  </si>
  <si>
    <t>HC.3_Partial</t>
  </si>
  <si>
    <t>Hanger Clip 3 inches</t>
  </si>
  <si>
    <t>Cutwater X Lofty</t>
  </si>
  <si>
    <t>237 Glider Circle</t>
  </si>
  <si>
    <t>Corona</t>
  </si>
  <si>
    <t>2TJT.145.15BEE_Partial</t>
  </si>
  <si>
    <t>1-3/8" Cap - 1X2JT / 2TS - Component 1 12 feet (Premium Beechwood)</t>
  </si>
  <si>
    <t>Cladco Ltd</t>
  </si>
  <si>
    <t>860 Harrington Court</t>
  </si>
  <si>
    <t>*Rec'g hrs 7am-2pm</t>
  </si>
  <si>
    <t>1JT.145.15DCY</t>
  </si>
  <si>
    <t>5/8" J-Track 12 feet (Premium Dark Cherry)</t>
  </si>
  <si>
    <t>2SS.145.15DCY_Partial</t>
  </si>
  <si>
    <t>1-7/8" Starter Strip (Slotted) 12 feet (Premium Dark Cherry)</t>
  </si>
  <si>
    <t>1SJT.145.15DCY_Partial</t>
  </si>
  <si>
    <t>5/8" Starter J-Track 12 feet (Premium Dark Cherry)</t>
  </si>
  <si>
    <t>1JT.145.15DCY_Partial</t>
  </si>
  <si>
    <t>1JTC.145.15DCY_Partial</t>
  </si>
  <si>
    <t>5/8" Cap - 1X1JT / 1TS - Component 1 12 feet (Premium Dark Cherry)</t>
  </si>
  <si>
    <t>Ehmcke Sheet Metal Corp (Columbia)</t>
  </si>
  <si>
    <t>840 West 19th Street</t>
  </si>
  <si>
    <t>National City</t>
  </si>
  <si>
    <t>6SB.289.15DKP</t>
  </si>
  <si>
    <t>6" Single Bevel 24 feet (Premium Dark Knotty Pine) Box of 4</t>
  </si>
  <si>
    <t>2SS.145.15DKP_Partial</t>
  </si>
  <si>
    <t>1-7/8" Starter Strip (Slotted) 12 feet (Premium Dark Knotty Pine)</t>
  </si>
  <si>
    <t>Architectural Material Solutions</t>
  </si>
  <si>
    <t>TBD</t>
  </si>
  <si>
    <t>Newport Beach</t>
  </si>
  <si>
    <t>2025-06-26</t>
  </si>
  <si>
    <t>2025-07-22</t>
  </si>
  <si>
    <t>PDE413.F1.C006FD</t>
  </si>
  <si>
    <t>Custom Reveal Flashing 24G 3003-H14 - 3/4" x 3/4" x 10' - Ultra 20DK + 82502/01 M12</t>
  </si>
  <si>
    <t>PDE413.F2.C006FD</t>
  </si>
  <si>
    <t>Custom Flashing Attachment 24G 3003-H14 - 15/16" x 3/8" x 10' - Ultra 20DK + 82502/01 M12</t>
  </si>
  <si>
    <t>PDE413.F1.C0070D</t>
  </si>
  <si>
    <t>Custom Reveal Flashing 24G 3003-H14 - 3/4" x 3/4" x 10' - Ultra 17G-950-A040 + 82502/01 M12</t>
  </si>
  <si>
    <t>PDE413.F2.C0070D</t>
  </si>
  <si>
    <t>Custom Flashing Attachment 24G 3003-H14 - 15/16" x 3/8" x 10' - Ultra 17G-950-A040 + 82502/01 M12</t>
  </si>
  <si>
    <t>CLIP.N1</t>
  </si>
  <si>
    <t>Quick Screen Clips (Stainless Steel) Box of 1</t>
  </si>
  <si>
    <t>6PSP.145.C0070D</t>
  </si>
  <si>
    <t>6" Smooth Plank 12 feet (Ultra 17G-950-A040 + 82502/01 M12) Box of 8</t>
  </si>
  <si>
    <t>6PSP.145.C006FD</t>
  </si>
  <si>
    <t>6" Smooth Plank 12 feet (Ultra 20DK + 82502/01 M12 ) Box of 8</t>
  </si>
  <si>
    <t>1TJT.145.C006FD_Partial</t>
  </si>
  <si>
    <t>1" Base - 1X1JT / 1X2JT / JT23S - Component 2 12 feet (Ultra 20DK + 82502/01 M12 )</t>
  </si>
  <si>
    <t>2FR.145.C006FD_Partial</t>
  </si>
  <si>
    <t>1-1/2" Flat Reveal - 2FRS - Component 2 12 feet (Ultra 20DK + 82502/01 M12 )</t>
  </si>
  <si>
    <t>1NTJT.145.C006FD_Partial</t>
  </si>
  <si>
    <t>5/8" Non Tempered J-Track 12 feet (Ultra 20DK + 82502/01 M12 )</t>
  </si>
  <si>
    <t>1JTC.145.C006FD_Partial</t>
  </si>
  <si>
    <t>5/8" Cap - 1X1JT / 1TS - Component 1 12 feet (Ultra 20DK + 82502/01 M12 )</t>
  </si>
  <si>
    <t>Bay Sheet metal (10th&amp;Robinson)</t>
  </si>
  <si>
    <t>JT23.145.15DCY_Partial</t>
  </si>
  <si>
    <t>JT23C.145.15DCY</t>
  </si>
  <si>
    <t>2SS.145.15DCY</t>
  </si>
  <si>
    <t>DHX Los Angeles - Rinell Wood Systems Inc.</t>
  </si>
  <si>
    <t>19201 S. SUSANA RD</t>
  </si>
  <si>
    <t>RANCHO DOMINGUEZ</t>
  </si>
  <si>
    <t>5 Orianna Drive</t>
  </si>
  <si>
    <t>Etobicoke</t>
  </si>
  <si>
    <t>6VR.145.15DCY</t>
  </si>
  <si>
    <t>6" V-Groove - Rib 12 feet (Premium Dark Cherry) Box of 8</t>
  </si>
  <si>
    <t>Home Hardware (Kamloops)</t>
  </si>
  <si>
    <t>1325 Josep Way</t>
  </si>
  <si>
    <t>Kamloops</t>
  </si>
  <si>
    <t>6VR.289.15DWL</t>
  </si>
  <si>
    <t>6" V-Groove - Rib 24 feet (Premium Dark Walnut) Box of 8</t>
  </si>
  <si>
    <t>6VR.145.15DWL</t>
  </si>
  <si>
    <t>6" V-Groove - Rib 12 feet (Premium Dark Walnut) Box of 8</t>
  </si>
  <si>
    <t>1TJT.145.15DWL</t>
  </si>
  <si>
    <t>1" Base - 1X1JT / 1X2JT / JT23S - Component 2 12 feet (Premium Dark Walnut)</t>
  </si>
  <si>
    <t>1OC.145.15DWL_Partial</t>
  </si>
  <si>
    <t>1" Outside Corner 12 feet (Premium Dark Walnut)</t>
  </si>
  <si>
    <t>ABC Supply Co. Inc. Elyria, OH (624)</t>
  </si>
  <si>
    <t>916 Griswold Rd</t>
  </si>
  <si>
    <t>Elyria</t>
  </si>
  <si>
    <t>6PSP.145.15BOK</t>
  </si>
  <si>
    <t>6" Smooth Plank 12 feet (Premium Blonde Oak) Box of 8</t>
  </si>
  <si>
    <t>1TJT.145.15BOK</t>
  </si>
  <si>
    <t>1JTC.145.15BOK</t>
  </si>
  <si>
    <t>1IC.145.15BOK</t>
  </si>
  <si>
    <t>3/4" Inside Corner 12 feet (Premium Blonde Oak)</t>
  </si>
  <si>
    <t>Bend County Sheriffs Academy</t>
  </si>
  <si>
    <t>2710 Stella Road</t>
  </si>
  <si>
    <t>Rosenberg</t>
  </si>
  <si>
    <t>6PSP.289.15LCY</t>
  </si>
  <si>
    <t>6" Smooth Plank 24 feet (Premium Light Cherry) Box of 8</t>
  </si>
  <si>
    <t>Hamilton County Readiness Center</t>
  </si>
  <si>
    <t>2600 E 276th Street</t>
  </si>
  <si>
    <t>Atlanta</t>
  </si>
  <si>
    <t>IN</t>
  </si>
  <si>
    <t>2025-05-27</t>
  </si>
  <si>
    <t>2025-05-28</t>
  </si>
  <si>
    <t>2025-06-05</t>
  </si>
  <si>
    <t>TUP.10500</t>
  </si>
  <si>
    <t>Touch Up Pen for Light Bamboo &amp; Light Oak Finishes</t>
  </si>
  <si>
    <t>6PSP.289.15LBB</t>
  </si>
  <si>
    <t>6" Smooth Plank 24 feet (Premium Light Bamboo) Box of 8</t>
  </si>
  <si>
    <t>2SS.145.15LBB</t>
  </si>
  <si>
    <t>1-7/8" Starter Strip (Slotted) 12 feet (Premium Light Bamboo)</t>
  </si>
  <si>
    <t>2COR1.145.15DBB</t>
  </si>
  <si>
    <t>2" Two Piece Corner - 2CORS - Component 1 12 feet (Premium Dark Bamboo)</t>
  </si>
  <si>
    <t>2SS.145.15LBB_Partial</t>
  </si>
  <si>
    <t>2COR1.145.15LBB_Partial</t>
  </si>
  <si>
    <t>2" Two Piece Corner - 2CORS - Component 1 12 feet (Premium Light Bamboo)</t>
  </si>
  <si>
    <t>1JT.145.15DBB</t>
  </si>
  <si>
    <t>5/8" J-Track 12 feet (Premium Dark Bamboo)</t>
  </si>
  <si>
    <t>2COR2.145.15DBB_Partial</t>
  </si>
  <si>
    <t>2" Two Piece Corner - 2CORS - Component 2 12 feet (Premium Dark Bamboo)</t>
  </si>
  <si>
    <t>6PSPP.289.15LBB</t>
  </si>
  <si>
    <t>6" Smooth Plank Perforated 24 feet (Premium Light Bamboo) Box of 8</t>
  </si>
  <si>
    <t>2COR2.145.15LBB_Partial</t>
  </si>
  <si>
    <t>2" Two Piece Corner - 2CORS - Component 2 12 feet (Premium Light Bamboo)</t>
  </si>
  <si>
    <t>1JT.145.15LBB_Partial</t>
  </si>
  <si>
    <t>5/8" J-Track 12 feet (Premium Light Bamboo)</t>
  </si>
  <si>
    <t>1SJT.145.15LBB</t>
  </si>
  <si>
    <t>5/8" Starter J-Track 12 feet (Premium Light Bamboo)</t>
  </si>
  <si>
    <t>2COR2.145.15LBB</t>
  </si>
  <si>
    <t>2FR.145.15LBB_Partial</t>
  </si>
  <si>
    <t>1-1/2" Flat Reveal - 2FRS - Component 2 12 feet (Premium Light Bamboo)</t>
  </si>
  <si>
    <t>2COR1.145.15DBB_Partial</t>
  </si>
  <si>
    <t>1JT.145.15DBB_Partial</t>
  </si>
  <si>
    <t>2OFFC.145.15LBB_Partial</t>
  </si>
  <si>
    <t>2" Offset Flat Reveal Cap - 2OFFT / 2OFFJ 12 feet (Premium Light Bamboo)</t>
  </si>
  <si>
    <t>1SJT.145.15DBB_Partial</t>
  </si>
  <si>
    <t>5/8" Starter J-Track 12 feet (Premium Dark Bamboo)</t>
  </si>
  <si>
    <t>1TJT.145.15LBB_Partial</t>
  </si>
  <si>
    <t>1" Base - 1X1JT / 1X2JT / JT23S - Component 2 12 feet (Premium Light Bamboo)</t>
  </si>
  <si>
    <t>1SJT.145.15LBB_Partial</t>
  </si>
  <si>
    <t>1JTC.145.15LBB_Partial</t>
  </si>
  <si>
    <t>5/8" Cap - 1X1JT / 1TS - Component 1 12 feet (Premium Light Bamboo)</t>
  </si>
  <si>
    <t>1TJT.145.15DBB_Partial</t>
  </si>
  <si>
    <t>1" Base - 1X1JT / 1X2JT / JT23S - Component 2 12 feet (Premium Dark Bamboo)</t>
  </si>
  <si>
    <t>1JTC.145.15DBB_Partial</t>
  </si>
  <si>
    <t>5/8" Cap - 1X1JT / 1TS - Component 1 12 feet (Premium Dark Bamboo)</t>
  </si>
  <si>
    <t>2COR2.145.15DBB</t>
  </si>
  <si>
    <t>2COR1.145.15LBB</t>
  </si>
  <si>
    <t>1TJT.145.15LBB</t>
  </si>
  <si>
    <t>1JTC.145.15LBB</t>
  </si>
  <si>
    <t>1JT.145.15LBB</t>
  </si>
  <si>
    <t>1TJT.145.15DBB</t>
  </si>
  <si>
    <t>1SJT.145.15DBB</t>
  </si>
  <si>
    <t>1JTC.145.15DBB</t>
  </si>
  <si>
    <t>MC</t>
  </si>
  <si>
    <t>Northwest Door, LLC - Mfg.</t>
  </si>
  <si>
    <t>19000 Canyon Road E</t>
  </si>
  <si>
    <t>Puyallup</t>
  </si>
  <si>
    <t>MC.NWD102089.15DWL</t>
  </si>
  <si>
    <t>NWD - 5.5" Rail - Dark Walnut - Finished Good</t>
  </si>
  <si>
    <t>MC.NWD102186.15DWL</t>
  </si>
  <si>
    <t>NWD - Bottom IR - Dark Walnut - Finished Good</t>
  </si>
  <si>
    <t>MC.NWD102087.15DWL</t>
  </si>
  <si>
    <t>NWD - 2.5" Center Stile - Dark Walnut - Finished Good</t>
  </si>
  <si>
    <t>MC.NWD102185.15DWL</t>
  </si>
  <si>
    <t>NWD - Top IR - Dark Walnut - Finished Good</t>
  </si>
  <si>
    <t>MC.NWD102088.15DWL</t>
  </si>
  <si>
    <t>NWD - 7" Center Stile - Dark Walnut - Finished Good</t>
  </si>
  <si>
    <t>MC.NWD102092.15DWL</t>
  </si>
  <si>
    <t>NWD - Grids - Dark Walnut - Finished Good</t>
  </si>
  <si>
    <t>MC.NWD102095.1.15DWL</t>
  </si>
  <si>
    <t>NWD - Flat Sheets 4' x 10' one side - .050 - Dark Walnut - Finished Good</t>
  </si>
  <si>
    <t>MC.NWD102089.15IRW</t>
  </si>
  <si>
    <t>NWD - 5.5" Rail - Italian Rosewood - Finished Good</t>
  </si>
  <si>
    <t>MC.NWD102186.15IRW</t>
  </si>
  <si>
    <t>NWD - Bottom IR - Italian Rosewood - Finished Good</t>
  </si>
  <si>
    <t>MC.NWD102087.15IRW</t>
  </si>
  <si>
    <t>NWD - 2.5" Center Stile - Italian Rosewood - Finished Good</t>
  </si>
  <si>
    <t>MC.NWD102185.15IRW</t>
  </si>
  <si>
    <t>NWD - Top IR - Italian Rosewood - Finished Good</t>
  </si>
  <si>
    <t>MC.NWD102088.15IRW</t>
  </si>
  <si>
    <t>NWD - 7" Center Stile - Italian Rosewood - Finished Good</t>
  </si>
  <si>
    <t>Phantom Mfg. (INT'L) Ltd .</t>
  </si>
  <si>
    <t>P.O. Box 2310</t>
  </si>
  <si>
    <t>MC.PHA102718.15DWL</t>
  </si>
  <si>
    <t>PHA - XL Back Housing - Dark Walnut - Finished Good</t>
  </si>
  <si>
    <t>MC.PHA102719.15DWL</t>
  </si>
  <si>
    <t>PHA - XL Front Housing - Dark Walnut - Finished Good</t>
  </si>
  <si>
    <t>MC.PHA102720.15DWL</t>
  </si>
  <si>
    <t>PHA - XL Top Track - Dark Walnut - Finished Good</t>
  </si>
  <si>
    <t>MC.PHA102721.15DWL</t>
  </si>
  <si>
    <t>PHA - XL Bottom Track - Dark Walnut - Finished Good</t>
  </si>
  <si>
    <t>MC.PHA102350.15DWL</t>
  </si>
  <si>
    <t>PHA - End Cap - Executive 7" - Dark Walnut - Finished Good</t>
  </si>
  <si>
    <t>MC.PHA102527.15DWL</t>
  </si>
  <si>
    <t>PHA - In Sill - Dark Walnut - Finished Good</t>
  </si>
  <si>
    <t>MC.PHA102345.15DWL</t>
  </si>
  <si>
    <t>PHA - Top Sill - Dark Walnut - Finished Good</t>
  </si>
  <si>
    <t>MC.PHA102300.15DKP</t>
  </si>
  <si>
    <t>PHA - Track Standard - Serene - Dark Knotty Pine - Finished Good</t>
  </si>
  <si>
    <t>MC.PHA102346.15DFR</t>
  </si>
  <si>
    <t>PHA - Break Sill - Dark Fir - Finished Good</t>
  </si>
  <si>
    <t>MC.PHA102940.15LCY</t>
  </si>
  <si>
    <t>PHA - Track, Top 108" - Light Cherry - Finished Good</t>
  </si>
  <si>
    <t>MC.PHA102941.15LCY</t>
  </si>
  <si>
    <t>PHA - Track, Slidebar 108" - Light Cherry - Finished Good</t>
  </si>
  <si>
    <t>MC.PHA102939.15LCY</t>
  </si>
  <si>
    <t>PHA - Track, Bottom 108" - Light Cherry - Finished Good</t>
  </si>
  <si>
    <t>MC.PHA102431.15DWL</t>
  </si>
  <si>
    <t>PHA - Housing Cover - Executive 4" - Dark Walnut - Finished Good</t>
  </si>
  <si>
    <t>MC.PHA102432.15DWL</t>
  </si>
  <si>
    <t>PHA - Housing Back/Top - Executive 4" - Dark Walnut - Finished Good</t>
  </si>
  <si>
    <t>MC.PHA102434.15DWL</t>
  </si>
  <si>
    <t>PHA - Standard Track - Executive 4" - Dark Walnut - Finished Good</t>
  </si>
  <si>
    <t>MC.PHA102435.15DWL</t>
  </si>
  <si>
    <t>PHA - Track Cover - Executive 4" - Dark Walnut - Finished Good</t>
  </si>
  <si>
    <t>MC.PHA102327.15DWL</t>
  </si>
  <si>
    <t>PHA - Slide Bar - Executive - Dark Walnut - Finished Good</t>
  </si>
  <si>
    <t>MC.PHA102437.15DWL</t>
  </si>
  <si>
    <t>PHA - End Cap - Executive 4" - Dark Walnut - Finished Good</t>
  </si>
  <si>
    <t>MC.PHA102326.15DWL</t>
  </si>
  <si>
    <t>PHA - Angle 1x2x0.62 - Executive - Dark Walnut - Finished Good</t>
  </si>
  <si>
    <t>MC.PHA102939.15LAH</t>
  </si>
  <si>
    <t>PHA - Track, Bottom 108" - Light Aash - Finished Good</t>
  </si>
  <si>
    <t>Lansing Building Products (Minneapolis, MN)</t>
  </si>
  <si>
    <t>9301 Winnetka Avenue N</t>
  </si>
  <si>
    <t>Suite 100</t>
  </si>
  <si>
    <t>Brooklyn Park</t>
  </si>
  <si>
    <t>6VP.145.15LCY</t>
  </si>
  <si>
    <t>6" V-Groove Perforated 12 feet (Premium Light Cherry) Box of 8</t>
  </si>
  <si>
    <t>Mikes Food Town North Entrance Addition</t>
  </si>
  <si>
    <t>270 N Main</t>
  </si>
  <si>
    <t>Beaver</t>
  </si>
  <si>
    <t>1TJT.145.15AIC_Partial</t>
  </si>
  <si>
    <t>1" Base - 1X1JT / 1X2JT / JT23S - Component 2 12 feet (Premium Anodic Ice)</t>
  </si>
  <si>
    <t>1TJT.145.15AIC</t>
  </si>
  <si>
    <t>1SJT.145.15AIC_Partial</t>
  </si>
  <si>
    <t>5/8" Starter J-Track 12 feet (Premium Anodic Ice)</t>
  </si>
  <si>
    <t>1SJT.145.15AIC</t>
  </si>
  <si>
    <t>2FR.145.15AIC_Partial</t>
  </si>
  <si>
    <t>1-1/2" Flat Reveal - 2FRS - Component 2 12 feet (Premium Anodic Ice)</t>
  </si>
  <si>
    <t>1OC.145.15AIC_Partial</t>
  </si>
  <si>
    <t>1" Outside Corner 12 feet (Premium Anodic Ice)</t>
  </si>
  <si>
    <t>1JTC.145.15AIC_Partial</t>
  </si>
  <si>
    <t>5/8" Cap - 1X1JT / 1TS - Component 1 12 feet (Premium Anodic Ice)</t>
  </si>
  <si>
    <t>1JTC.145.15AIC</t>
  </si>
  <si>
    <t>1TJT.145.15BEE</t>
  </si>
  <si>
    <t>Roofmart Ontario Inc. - London</t>
  </si>
  <si>
    <t>514 First Street</t>
  </si>
  <si>
    <t>London</t>
  </si>
  <si>
    <t>1TJT.145.15DKP</t>
  </si>
  <si>
    <t>1" Base - 1X1JT / 1X2JT / JT23S - Component 2 12 feet (Premium Dark Knotty Pine)</t>
  </si>
  <si>
    <t>2TJT.145.15DKP_Partial</t>
  </si>
  <si>
    <t>1-3/8" Cap - 1X2JT / 2TS - Component 1 12 feet (Premium Dark Knotty Pine)</t>
  </si>
  <si>
    <t>1JTC.145.15DKP</t>
  </si>
  <si>
    <t>5/8" Cap - 1X1JT / 1TS - Component 1 12 feet (Premium Dark Knotty Pine)</t>
  </si>
  <si>
    <t>2TJT.145.15DKP</t>
  </si>
  <si>
    <t>1JTC.145.15DKP_Partial</t>
  </si>
  <si>
    <t>Thermo Design Insulation</t>
  </si>
  <si>
    <t>3520 - 56th Avenue</t>
  </si>
  <si>
    <t>Edmonton</t>
  </si>
  <si>
    <t>AB</t>
  </si>
  <si>
    <t>3VP.145.15DKP</t>
  </si>
  <si>
    <t>2-1/2" V-Groove Perforated 12 feet (Premium Dark Knotty Pine) Box of 8</t>
  </si>
  <si>
    <t>Keith Panel Systems</t>
  </si>
  <si>
    <t>#400 - 3811 North Fraser Way</t>
  </si>
  <si>
    <t>2X6LL.289.15DCY</t>
  </si>
  <si>
    <t>1-5/8" x 6" Link &amp; Lock 24 feet (Premium Dark Cherry) Box of 2</t>
  </si>
  <si>
    <t>2LLEC.6.15DCY</t>
  </si>
  <si>
    <t>1-5/8" Link &amp; Lock End Cap 6 inches (Premium Dark Cherry) Box of 20</t>
  </si>
  <si>
    <t>Sound-Rite Inc.</t>
  </si>
  <si>
    <t>JT23.145.15SYP_Partial</t>
  </si>
  <si>
    <t>7/8" J-Track 12 feet (Premium Southern Yellow Pine)</t>
  </si>
  <si>
    <t>JT23.145.15SYP</t>
  </si>
  <si>
    <t>Marpole c/o Link Design Services</t>
  </si>
  <si>
    <t>7780 Oak Street</t>
  </si>
  <si>
    <t>6PSP.289.15SHA</t>
  </si>
  <si>
    <t>6" Smooth Plank 24 feet (Premium Shale) Box of 8</t>
  </si>
  <si>
    <t>2SS.145.15SHA</t>
  </si>
  <si>
    <t>Customer Pick Up</t>
  </si>
  <si>
    <t>Calgary</t>
  </si>
  <si>
    <t>2025-08-15</t>
  </si>
  <si>
    <t>2X4LL.145.15REM</t>
  </si>
  <si>
    <t>1-5/8" x 4" Link &amp; Lock 12 feet (Premium Rock Elm) Box of 2</t>
  </si>
  <si>
    <t>2X4LL.145.15REM_Partial</t>
  </si>
  <si>
    <t>2LLEC.4.15REM</t>
  </si>
  <si>
    <t>1-5/8" Link &amp; Lock End Cap 4 inches (Premium Rock Elm) Box of 20</t>
  </si>
  <si>
    <t>Convoy Kamloops</t>
  </si>
  <si>
    <t>990 Laval Cres</t>
  </si>
  <si>
    <t>6VR.145.15BCY</t>
  </si>
  <si>
    <t>6" V-Groove - Rib 12 feet (Premium Burnt Cherry) Box of 8</t>
  </si>
  <si>
    <t>6VP.145.15BCY</t>
  </si>
  <si>
    <t>6" V-Groove Perforated 12 feet (Premium Burnt Cherry) Box of 8</t>
  </si>
  <si>
    <t>1JT.145.15BCY_Partial</t>
  </si>
  <si>
    <t>5/8" J-Track 12 feet (Premium Burnt Cherry)</t>
  </si>
  <si>
    <t>1SJT.145.15BCY_Partial</t>
  </si>
  <si>
    <t>5/8" Starter J-Track 12 feet (Premium Burnt Cherry)</t>
  </si>
  <si>
    <t>1JTC.145.15BCY_Partial</t>
  </si>
  <si>
    <t>5/8" Cap - 1X1JT / 1TS - Component 1 12 feet (Premium Burnt Cherry)</t>
  </si>
  <si>
    <t>Pacific Roof Centre Inc. - Vernon</t>
  </si>
  <si>
    <t>4409 - 31 Street</t>
  </si>
  <si>
    <t>Vernon</t>
  </si>
  <si>
    <t>1X5B.289.15DWL_Partial</t>
  </si>
  <si>
    <t>1 x 5 Beam 24 feet (Premium Dark Walnut)</t>
  </si>
  <si>
    <t>1TJT.145.15DWL_Partial</t>
  </si>
  <si>
    <t>Alside 166 (Springfield, MO)</t>
  </si>
  <si>
    <t>1900 West Sunset Ste C128</t>
  </si>
  <si>
    <t>Springfield</t>
  </si>
  <si>
    <t>JT23C.72.15LNW_Partial</t>
  </si>
  <si>
    <t>7/8" Two Piece J-Track Cap 6 Feet (Premium Light National Walnut)</t>
  </si>
  <si>
    <t>1TJT.72.15LNW_Partial</t>
  </si>
  <si>
    <t>1" Base - 1X1JT / 1X2JT / JT23S - Component 2 6 Feet (Premium Light National Walnut)</t>
  </si>
  <si>
    <t>Southridge Building Supplies Ltd.</t>
  </si>
  <si>
    <t>17444 - 56 Ave</t>
  </si>
  <si>
    <t>Surrey</t>
  </si>
  <si>
    <t>2025-06-12</t>
  </si>
  <si>
    <t>2X4LL.289.15SYP</t>
  </si>
  <si>
    <t>1-5/8" x 4" Link &amp; Lock 24 feet (Premium Southern Yellow Pine) Box of 2</t>
  </si>
  <si>
    <t>2X2LL.289.15SYP_Partial</t>
  </si>
  <si>
    <t>1-5/8" x 2" Link &amp; Lock  24 feet (Premium Southern Yellow Pine) Box of 2</t>
  </si>
  <si>
    <t>2X6LL.289.15SYP_Partial</t>
  </si>
  <si>
    <t>1-5/8" x 6" Link &amp; Lock 24 feet (Premium Southern Yellow Pine) Box of 2</t>
  </si>
  <si>
    <t>2X4LL.289.15SYP_Partial</t>
  </si>
  <si>
    <t>2LLEC.6.15SYP</t>
  </si>
  <si>
    <t>1-5/8" Link &amp; Lock End Cap 6 inches (Premium Southern Yellow Pine) Box of 20</t>
  </si>
  <si>
    <t>2LLEC.4.15SYP</t>
  </si>
  <si>
    <t>1-5/8" Link &amp; Lock End Cap 4 inches (Premium Southern Yellow Pine) Box of 20</t>
  </si>
  <si>
    <t>2X2LL.289.15SYP</t>
  </si>
  <si>
    <t>2X6LL.289.15SYP</t>
  </si>
  <si>
    <t>2LLEC.2.15SYP</t>
  </si>
  <si>
    <t>1-5/8" Link &amp; Lock End Cap 2 inches (Premium Southern Yellow Pine) Box of 20</t>
  </si>
  <si>
    <t>James Myers Co Inc</t>
  </si>
  <si>
    <t>10575 Northfax Street</t>
  </si>
  <si>
    <t>DSF NEEDED***</t>
  </si>
  <si>
    <t>Faifax</t>
  </si>
  <si>
    <t>2X4LLHD.289.15DCY</t>
  </si>
  <si>
    <t>2" x 4" Link &amp; Lock HD 24 feet (Premium Dark Cherry) Box of 2</t>
  </si>
  <si>
    <t>2X2LL.289.15DCY_Partial</t>
  </si>
  <si>
    <t>1-5/8" x 2" Link &amp; Lock  24 feet (Premium Dark Cherry) Box of 2</t>
  </si>
  <si>
    <t>2X4LLHD.289.15DCY_Partial</t>
  </si>
  <si>
    <t>2LLHDEC.6.15DCY</t>
  </si>
  <si>
    <t>2" Link &amp; Lock HD End Caps 6 inches (Premium Dark Cherry) Box of 20</t>
  </si>
  <si>
    <t>2LLHDEC.8.15DCY</t>
  </si>
  <si>
    <t>2" Link &amp; Lock HD End Caps 8 inches (Premium Dark Cherry) Box of 20</t>
  </si>
  <si>
    <t>2LLHDEC.4.15DCY</t>
  </si>
  <si>
    <t>2" Link &amp; Lock HD End Caps 4 inches (Premium Dark Cherry) Box of 20</t>
  </si>
  <si>
    <t>2X8LLHD.289.15DCY</t>
  </si>
  <si>
    <t>2" x 8" Link &amp; Lock HD 24 feet (Premium Dark Cherry) Box of 2</t>
  </si>
  <si>
    <t>2X6LLHD.289.15DCY_Partial</t>
  </si>
  <si>
    <t>2" x 6" Link &amp; Lock HD 24 feet (Premium Dark Cherry) Box of 2</t>
  </si>
  <si>
    <t>2X6LLHD.289.15DCY</t>
  </si>
  <si>
    <t>2X2LL.289.15DCY</t>
  </si>
  <si>
    <t>21_ALL</t>
  </si>
  <si>
    <t>Total_Bundle_21</t>
  </si>
  <si>
    <t>Bundle 21 Summary</t>
  </si>
  <si>
    <t>22_ALL</t>
  </si>
  <si>
    <t>Total_Bundle_22</t>
  </si>
  <si>
    <t>Bundle 22 Summary</t>
  </si>
  <si>
    <t>23_ALL</t>
  </si>
  <si>
    <t>Total_Bundle_23</t>
  </si>
  <si>
    <t>Bundle 23 Summary</t>
  </si>
  <si>
    <t>24_ALL</t>
  </si>
  <si>
    <t>Total_Bundle_24</t>
  </si>
  <si>
    <t>Bundle 24 Summary</t>
  </si>
  <si>
    <t>Alside (North Kansas City, MO)</t>
  </si>
  <si>
    <t>1718 Jasper Street</t>
  </si>
  <si>
    <t>North Kansas City</t>
  </si>
  <si>
    <t>Alside (Austin TX)</t>
  </si>
  <si>
    <t>8301 Springdale Rd</t>
  </si>
  <si>
    <t>Ste 100</t>
  </si>
  <si>
    <t>Austin</t>
  </si>
  <si>
    <t>2COR1.145.15REM</t>
  </si>
  <si>
    <t>ABC Supply Co. Inc. Spokane, WA (201)</t>
  </si>
  <si>
    <t>1351 W Stanford Avenue</t>
  </si>
  <si>
    <t>Englewood</t>
  </si>
  <si>
    <t>2025-08-20</t>
  </si>
  <si>
    <t>6VR.289.15IRW</t>
  </si>
  <si>
    <t>6" V-Groove - Rib 24 feet (Premium Italian Rosewood) Box of 8</t>
  </si>
  <si>
    <t>ABC Supply Co. Inc. Burlingame,CA (247)</t>
  </si>
  <si>
    <t>1336 Marsten Road</t>
  </si>
  <si>
    <t>Burlingame</t>
  </si>
  <si>
    <t>1JT.145.15DKP</t>
  </si>
  <si>
    <t>5/8" J-Track 12 feet (Premium Dark Knotty Pine)</t>
  </si>
  <si>
    <t>1JT.145.15DKP_Partial</t>
  </si>
  <si>
    <t>1SJT.145.15DKP_Partial</t>
  </si>
  <si>
    <t>5/8" Starter J-Track 12 feet (Premium Dark Knotty Pine)</t>
  </si>
  <si>
    <t>05OC.145.15DKP</t>
  </si>
  <si>
    <t>3/16" Outside Corner 12 feet (Premium Dark Knotty Pine)</t>
  </si>
  <si>
    <t>05OC.145.15DKP_Partial</t>
  </si>
  <si>
    <t>E.C Babilla INC.</t>
  </si>
  <si>
    <t>3974 Harrison Street</t>
  </si>
  <si>
    <t>Gary</t>
  </si>
  <si>
    <t>2TJT.145.15BCY_Partial</t>
  </si>
  <si>
    <t>1-3/8" Cap - 1X2JT / 2TS - Component 1 12 feet (Premium Burnt Cherry)</t>
  </si>
  <si>
    <t>ABC Supply Canada - Acheson, AB #90004</t>
  </si>
  <si>
    <t>11234 - 255th Street</t>
  </si>
  <si>
    <t>Acheson</t>
  </si>
  <si>
    <t>Alside (Tukwila,WA)</t>
  </si>
  <si>
    <t>6701 S Glacier Street</t>
  </si>
  <si>
    <t>Tukwila</t>
  </si>
  <si>
    <t>2X6LL.289.15OBL</t>
  </si>
  <si>
    <t>1-5/8" x 6" Link &amp; Lock 24 feet (Premium Onyx Black) Box of 2</t>
  </si>
  <si>
    <t>2X6LL.289.15OBL_Partial</t>
  </si>
  <si>
    <t>2LLEC.6.15OBL</t>
  </si>
  <si>
    <t>1-5/8" Link &amp; Lock End Cap 6 inches (Premium Onyx Black) Box of 20</t>
  </si>
  <si>
    <t>Liberty Exteriors LLC</t>
  </si>
  <si>
    <t>3385 S Bowgen Parkway</t>
  </si>
  <si>
    <t>2X2PC.2.15BWH</t>
  </si>
  <si>
    <t>1-1/2" x 2-1/8" Single Post End Cap 2 inches (Premium Bone White) Box of 20</t>
  </si>
  <si>
    <t>2X2LL.289.15BWH</t>
  </si>
  <si>
    <t>1-5/8" x 2" Link &amp; Lock  24 feet (Premium Bone White) Box of 2</t>
  </si>
  <si>
    <t>1X3B.289.15BWH</t>
  </si>
  <si>
    <t>1 x 3 Beam 24 feet (Premium Bone White)</t>
  </si>
  <si>
    <t>2X4LL.145.15BWH</t>
  </si>
  <si>
    <t>1-5/8" x 4" Link &amp; Lock 12 feet (Premium Bone White) Box of 2</t>
  </si>
  <si>
    <t>1X3B.289.15BWH_Partial</t>
  </si>
  <si>
    <t>2X4LL.289.15BWH</t>
  </si>
  <si>
    <t>1-5/8" x 4" Link &amp; Lock 24 feet (Premium Bone White) Box of 2</t>
  </si>
  <si>
    <t>2X2LL.289.15BWH_Partial</t>
  </si>
  <si>
    <t>2X2SP.289.15BWH</t>
  </si>
  <si>
    <t>1-1/2" x 2" Single Post 24 feet (Premium Bone White)</t>
  </si>
  <si>
    <t>2X2SP.289.15BWH_Partial</t>
  </si>
  <si>
    <t>4X4LL.145.15BWH</t>
  </si>
  <si>
    <t>4" x 4" Link &amp; Lock 12 feet (Premium Bone White) Box of 2</t>
  </si>
  <si>
    <t>1X5B.289.15BWH</t>
  </si>
  <si>
    <t>1 x 5 Beam 24 feet (Premium Bone White)</t>
  </si>
  <si>
    <t>2LLEC.2.15BWH</t>
  </si>
  <si>
    <t>1-5/8" Link &amp; Lock End Cap 2 inches (Premium Bone White) Box of 20</t>
  </si>
  <si>
    <t>2X2SB.N100</t>
  </si>
  <si>
    <t>1x3 &amp; 1x5 Spacer Block Box of 100</t>
  </si>
  <si>
    <t>Atomic Architectural Sheet Metal Inc</t>
  </si>
  <si>
    <t>3207 Labore Road</t>
  </si>
  <si>
    <t>Vadnais Heights</t>
  </si>
  <si>
    <t>6VR.289.15BKO</t>
  </si>
  <si>
    <t>6" V-Groove - Rib 24 feet (Premium Black Oak) Box of 8</t>
  </si>
  <si>
    <t>6VP.289.15BKO</t>
  </si>
  <si>
    <t>6" V-Groove Perforated 24 feet (Premium Black Oak) Box of 8</t>
  </si>
  <si>
    <t>1TJT.145.15BKO_Partial</t>
  </si>
  <si>
    <t>1" Base - 1X1JT / 1X2JT / JT23S - Component 2 12 feet (Premium Black Oak)</t>
  </si>
  <si>
    <t>2TJT.145.15BKO_Partial</t>
  </si>
  <si>
    <t>1-3/8" Cap - 1X2JT / 2TS - Component 1 12 feet (Premium Black Oak)</t>
  </si>
  <si>
    <t>Roofmart Pacific Ltd. - Victoria</t>
  </si>
  <si>
    <t>1939 Keating Cross Road</t>
  </si>
  <si>
    <t>Saanichton</t>
  </si>
  <si>
    <t>3V.145.15DNW</t>
  </si>
  <si>
    <t>2-1/2" V-Groove 12 feet (Premium Dark National Walnut) Box of 8</t>
  </si>
  <si>
    <t>2TB.145.15DNW_Partial</t>
  </si>
  <si>
    <t>1SJT.145.15DNW_Partial</t>
  </si>
  <si>
    <t>5/8" Starter J-Track 12 feet (Premium Dark National Walnut)</t>
  </si>
  <si>
    <t>1JTC.145.15DNW_Partial</t>
  </si>
  <si>
    <t>5/8" Cap - 1X1JT / 1TS - Component 1 12 feet (Premium Dark National Walnut)</t>
  </si>
  <si>
    <t>Les Entreprises Roofmart Ltee. (Laval)</t>
  </si>
  <si>
    <t>4401 Boul Lite</t>
  </si>
  <si>
    <t>Laval</t>
  </si>
  <si>
    <t>2SS.145.15VEN_Partial</t>
  </si>
  <si>
    <t>1-7/8" Starter Strip (Slotted) 12 feet (Premium Venus)</t>
  </si>
  <si>
    <t>2COR1.145.15VEN_Partial</t>
  </si>
  <si>
    <t>2" Two Piece Corner - 2CORS - Component 1 12 feet (Premium Venus)</t>
  </si>
  <si>
    <t>2COR2.145.15VEN_Partial</t>
  </si>
  <si>
    <t>2" Two Piece Corner - 2CORS - Component 2 12 feet (Premium Venus)</t>
  </si>
  <si>
    <t>2FR.145.15VEN_Partial</t>
  </si>
  <si>
    <t>1-1/2" Flat Reveal - 2FRS - Component 2 12 feet (Premium Venus)</t>
  </si>
  <si>
    <t>1TJT.145.15VEN_Partial</t>
  </si>
  <si>
    <t>1" Base - 1X1JT / 1X2JT / JT23S - Component 2 12 feet (Premium Venus)</t>
  </si>
  <si>
    <t>2TB.145.15VEN_Partial</t>
  </si>
  <si>
    <t>1-1/2" Base - 1TS / 2TS / TS23S - Component 2 12 feet (Premium Venus)</t>
  </si>
  <si>
    <t>1JTC.145.15VEN_Partial</t>
  </si>
  <si>
    <t>5/8" Cap - 1X1JT / 1TS - Component 1 12 feet (Premium Venus)</t>
  </si>
  <si>
    <t>6PSP.289.15VEN</t>
  </si>
  <si>
    <t>6" Smooth Plank 24 feet (Premium Venus) Box of 8</t>
  </si>
  <si>
    <t>Roofmart Pacific Ltd. - Surrey</t>
  </si>
  <si>
    <t>5542 McKee Street</t>
  </si>
  <si>
    <t>4V.289.15TWL</t>
  </si>
  <si>
    <t>4" V-Groove 24 feet (Premium Table Walnut) Box of 12</t>
  </si>
  <si>
    <t>2X4LLHD.145.15TWL</t>
  </si>
  <si>
    <t>2" x 4" Link &amp; Lock HD 12 feet (Premium Table Walnut) Box of 2</t>
  </si>
  <si>
    <t>2LLHDEC.4.15TWL</t>
  </si>
  <si>
    <t>2" Link &amp; Lock HD End Caps 4 inches (Premium Table Walnut) Box of 20</t>
  </si>
  <si>
    <t>1JT.145.15TWL</t>
  </si>
  <si>
    <t>5/8" J-Track 12 feet (Premium Table Walnut)</t>
  </si>
  <si>
    <t>3VP.145.15TWL</t>
  </si>
  <si>
    <t>2-1/2" V-Groove Perforated 12 feet (Premium Table Walnut) Box of 8</t>
  </si>
  <si>
    <t>2X4LLHD.145.15TWL_Partial</t>
  </si>
  <si>
    <t>Roofmart Alberta Inc. - Edmonton South</t>
  </si>
  <si>
    <t>9355 - 62 Avenue</t>
  </si>
  <si>
    <t>2X4LL.289.15DKP</t>
  </si>
  <si>
    <t>1-5/8" x 4" Link &amp; Lock 24 feet (Premium Dark Knotty Pine) Box of 2</t>
  </si>
  <si>
    <t>2X4LL.289.15DKP_Partial</t>
  </si>
  <si>
    <t>2LLEC.4.15DKP</t>
  </si>
  <si>
    <t>1-5/8" Link &amp; Lock End Cap 4 inches (Premium Dark Knotty Pine) Box of 20</t>
  </si>
  <si>
    <t>Roofmart Alberta Inc. - Calgary South</t>
  </si>
  <si>
    <t>7127 Fairmount Drive SE</t>
  </si>
  <si>
    <t>Roofmart Ontario Inc. - Toronto</t>
  </si>
  <si>
    <t>29 Connie Street</t>
  </si>
  <si>
    <t>Toronto</t>
  </si>
  <si>
    <t>2X4LL.289.15LBB</t>
  </si>
  <si>
    <t>1-5/8" x 4" Link &amp; Lock 24 feet (Premium Light Bamboo) Box of 2</t>
  </si>
  <si>
    <t>Québec Pro-Pli</t>
  </si>
  <si>
    <t>1634 Avenue Diesel</t>
  </si>
  <si>
    <t>Québec</t>
  </si>
  <si>
    <t>1JT.145.15LNW</t>
  </si>
  <si>
    <t>5/8" J-Track 12 feet (Premium Light National Walnut)</t>
  </si>
  <si>
    <t>1JT.145.15LNW_Partial</t>
  </si>
  <si>
    <t>Gentek Building Products (London 437)</t>
  </si>
  <si>
    <t>35 Midpark Crescent</t>
  </si>
  <si>
    <t>6PSP.289.15SYP</t>
  </si>
  <si>
    <t>6" Smooth Plank 24 feet (Premium Southern Yellow Pine) Box of 8</t>
  </si>
  <si>
    <t>6PSPP.145.15SYP</t>
  </si>
  <si>
    <t>6" Smooth Plank Perforated 12 feet (Premium Southern Yellow Pine) Box of 8</t>
  </si>
  <si>
    <t>1JT.145.15SYP</t>
  </si>
  <si>
    <t>5/8" J-Track 12 feet (Premium Southern Yellow Pine)</t>
  </si>
  <si>
    <t>Gentek Building Products (Kitchener 435)</t>
  </si>
  <si>
    <t>45 Goodrich Drive</t>
  </si>
  <si>
    <t>Kitchener</t>
  </si>
  <si>
    <t>1NTJT.145.15REM</t>
  </si>
  <si>
    <t>5/8" Non Tempered J-Track 12 feet (Premium Rock Elm)</t>
  </si>
  <si>
    <t>Gentek Building Products (Ottawa 443)</t>
  </si>
  <si>
    <t>2105 Bantree Street</t>
  </si>
  <si>
    <t>Ottawa</t>
  </si>
  <si>
    <t>Gentek Building Products (Surrey 436)</t>
  </si>
  <si>
    <t>JT23NT.145.15BOK_Partial</t>
  </si>
  <si>
    <t>7/8" J-Track Non Tempered 12 feet (Premium Blonde Oak)</t>
  </si>
  <si>
    <t>18780 96th Ave</t>
  </si>
  <si>
    <t>Unit 102</t>
  </si>
  <si>
    <t>2CJ.289.15BCY</t>
  </si>
  <si>
    <t>1-3/8" Compression Joint 24 feet (Premium Burnt Cherry)</t>
  </si>
  <si>
    <t>4V.289.15BCY</t>
  </si>
  <si>
    <t>4" V-Groove 24 feet (Premium Burnt Cherry) Box of 12</t>
  </si>
  <si>
    <t>6CHR.289.15EMP</t>
  </si>
  <si>
    <t>6" Channel - Rib 24 feet (Premium Empire) Box of 8</t>
  </si>
  <si>
    <t>2COR2.145.15BCY</t>
  </si>
  <si>
    <t>3VP.145.15BCY</t>
  </si>
  <si>
    <t>2-1/2" V-Groove Perforated 12 feet (Premium Burnt Cherry) Box of 8</t>
  </si>
  <si>
    <t>2TB.145.15BCY</t>
  </si>
  <si>
    <t>2SS.145.15BCY</t>
  </si>
  <si>
    <t>2COR1.145.15BCY</t>
  </si>
  <si>
    <t>2COR1.145.15EMP</t>
  </si>
  <si>
    <t>2" Two Piece Corner - 2CORS - Component 1 12 feet (Premium Empire)</t>
  </si>
  <si>
    <t>2COR2.145.15EMP</t>
  </si>
  <si>
    <t>2" Two Piece Corner - 2CORS - Component 2 12 feet (Premium Empire)</t>
  </si>
  <si>
    <t>JT23.145.15EMP</t>
  </si>
  <si>
    <t>7/8" J-Track 12 feet (Premium Empire)</t>
  </si>
  <si>
    <t>2SS.145.15EMP_Partial</t>
  </si>
  <si>
    <t>1-7/8" Starter Strip (Slotted) 12 feet (Premium Empire)</t>
  </si>
  <si>
    <t>JT23C.145.15BCY</t>
  </si>
  <si>
    <t>1TJT.145.15EMP_Partial</t>
  </si>
  <si>
    <t>1" Base - 1X1JT / 1X2JT / JT23S - Component 2 12 feet (Premium Empire)</t>
  </si>
  <si>
    <t>JT23.145.15EMP_Partial</t>
  </si>
  <si>
    <t>JT23C.145.15EMP_Partial</t>
  </si>
  <si>
    <t>7/8" Two Piece J-Track Cap 12 feet (Premium Empire)</t>
  </si>
  <si>
    <t>2FR.145.15BCY_Partial</t>
  </si>
  <si>
    <t>1-1/2" Flat Reveal - 2FRS - Component 2 12 feet (Premium Burnt Cherry)</t>
  </si>
  <si>
    <t>Gentek Building Products(Ville d'Anjou 441)</t>
  </si>
  <si>
    <t>11000 Rue Colbert</t>
  </si>
  <si>
    <t>Ville d'Anjou, Montreal</t>
  </si>
  <si>
    <t>6V.289.15CBZ</t>
  </si>
  <si>
    <t>6" V-Groove 24 feet (Premium Classic Bronze) Box of 8</t>
  </si>
  <si>
    <t>1TJT.145.15CBZ_Partial</t>
  </si>
  <si>
    <t>1" Base - 1X1JT / 1X2JT / JT23S - Component 2 12 feet (Premium Classic Bronze)</t>
  </si>
  <si>
    <t>1TJT.145.15CBZ</t>
  </si>
  <si>
    <t>2TJT.145.15CBZ_Partial</t>
  </si>
  <si>
    <t>1-3/8" Cap - 1X2JT / 2TS - Component 1 12 feet (Premium Classic Bronze)</t>
  </si>
  <si>
    <t>2TJT.145.15CBZ</t>
  </si>
  <si>
    <t>6VR.289.15DNW</t>
  </si>
  <si>
    <t>6" V-Groove - Rib 24 feet (Premium Dark National Walnut) Box of 8</t>
  </si>
  <si>
    <t>1TJT.145.15DNW</t>
  </si>
  <si>
    <t>1" Base - 1X1JT / 1X2JT / JT23S - Component 2 12 feet (Premium Dark National Walnut)</t>
  </si>
  <si>
    <t>2TJT.145.15DNW</t>
  </si>
  <si>
    <t>1-3/8" Cap - 1X2JT / 2TS - Component 1 12 feet (Premium Dark National Walnut)</t>
  </si>
  <si>
    <t>1TJT.145.15DNW_Partial</t>
  </si>
  <si>
    <t>2TJT.145.15DNW_Partial</t>
  </si>
  <si>
    <t>2X6LL.289.15TWL</t>
  </si>
  <si>
    <t>1-5/8" x 6" Link &amp; Lock 24 feet (Premium Table Walnut) Box of 2</t>
  </si>
  <si>
    <t>R2DA</t>
  </si>
  <si>
    <t>R2DA1</t>
  </si>
  <si>
    <t>R2D</t>
  </si>
  <si>
    <t>Count of Act Bund</t>
  </si>
  <si>
    <t>Column Labels</t>
  </si>
  <si>
    <t>Row Label (Error: OPT - ACTUAL)</t>
  </si>
  <si>
    <t>Count</t>
  </si>
  <si>
    <t>Abs Dev</t>
  </si>
  <si>
    <t>Sq Dev</t>
  </si>
  <si>
    <t>Metric</t>
  </si>
  <si>
    <t>Result (live)</t>
  </si>
  <si>
    <t>Row Labels</t>
  </si>
  <si>
    <t>Grand Total</t>
  </si>
  <si>
    <t>Total Count</t>
  </si>
  <si>
    <t>Mean Absolute Deviation (MAD)</t>
  </si>
  <si>
    <t>Root Mean Square Deviation (RMSD)</t>
  </si>
  <si>
    <t>% within ±1</t>
  </si>
  <si>
    <t>% within ±2</t>
  </si>
  <si>
    <t>% within ±5</t>
  </si>
  <si>
    <t>Mean Signed Deviation (MSD)</t>
  </si>
  <si>
    <t>% Negative (OPT&lt;ACTUAL)</t>
  </si>
  <si>
    <t>% Positive (OPT&gt;ACTUAL)</t>
  </si>
  <si>
    <t>Weighted MAD (2× neg penalty)</t>
  </si>
  <si>
    <t>~90% &gt;0</t>
  </si>
  <si>
    <t>Bias Reward (penalizes negative MSD)</t>
  </si>
  <si>
    <t>Composite Optimization Score (0–1, higher=better)</t>
  </si>
  <si>
    <t>Notes: Paste your Row Labels and Counts in columns A and B. All results update automatically.</t>
  </si>
  <si>
    <t>SOrderNbr</t>
  </si>
  <si>
    <t>Opt Bund</t>
  </si>
  <si>
    <t>Act Bund</t>
  </si>
  <si>
    <t>Bundle Error</t>
  </si>
  <si>
    <t>Opt_lbs</t>
  </si>
  <si>
    <t>Act_lbs</t>
  </si>
  <si>
    <t xml:space="preserve">lbs Error </t>
  </si>
  <si>
    <t>Review</t>
  </si>
  <si>
    <t>Image</t>
  </si>
  <si>
    <t>Comment</t>
  </si>
  <si>
    <t>?</t>
  </si>
  <si>
    <t>Current file</t>
  </si>
  <si>
    <t>Details for Count of Act Bund - Bundle Error: 2</t>
  </si>
  <si>
    <t>Details for Count of Act Bund - Bundle Error: -9</t>
  </si>
  <si>
    <t>Details for Count of Act Bund - Bundle Error: 5</t>
  </si>
  <si>
    <t>Details for Count of Act Bund - Bundle Error: -2</t>
  </si>
  <si>
    <t>Error-</t>
  </si>
  <si>
    <t>No missing dat or bundle "0"</t>
  </si>
  <si>
    <t>Comment - missing data</t>
  </si>
  <si>
    <t>Comment on packing image</t>
  </si>
  <si>
    <t>Column1</t>
  </si>
  <si>
    <t>Could have gone one more row wider to reduce qty's possibly.  This would have generated 4 more pices per bundle.  That would have reduced bundles by 3…..plus the last 3 budles could have been combined into one, so it would have been close.</t>
  </si>
  <si>
    <t>no missing SKUs</t>
  </si>
  <si>
    <t>6VR is packages 10 on edge wide, LB ussualy only package 9 wide, even thogu they go 3 length wise which is wider than the 10 width wise. I think they may only go 2high on the lengthwise stack, while the program did 3…....weight is just under 1000kgs which larger bundles. That wold be the difference of 2 bundles less with SW</t>
  </si>
  <si>
    <t xml:space="preserve">each bundle had 12 LL sub-bundles….packaged two different ways which optimized the total number of bundles to 9 instead of 11 which was a savigs of 2 bundles </t>
  </si>
  <si>
    <t>Very large order, which was packaged very tightly and quite posssible to package with 2 more bundles due to the complexity and the number of different SKU's.</t>
  </si>
  <si>
    <t>Tightly Packaged, 7-8 skus had 8" and 6" LL mixed for a compact order….keeping them separate in this cas, would have added bundles to the optimized solution.  Probably makes sense to only mix large number of SKU's on last bundle so that thedeliverey of SKU's is simpler.</t>
  </si>
  <si>
    <t>That should have been doen in 1 bundle, or atleast two bundles.  Review</t>
  </si>
  <si>
    <t>no missing data</t>
  </si>
  <si>
    <t>This could have been completed in 1 bundle, with components on top or nestled into bundle 1.  All 145 length are noted as components in file</t>
  </si>
  <si>
    <t>Bundle 2 and 3 should have been combined with bundle 2…..</t>
  </si>
  <si>
    <t xml:space="preserve">Link-n-locks in bundle 4 could have been combined-added to bundle 1.  Bundle 2&amp;3 could have been combined </t>
  </si>
  <si>
    <t>2ESLV.2.15BEE missing</t>
  </si>
  <si>
    <t>Bundle 1 and 2 combine, bundle 3 and 4 combine.  Bundle 4 all components, could have gone on bundle 3.  laying bundle 2 comonets on side 3 high, 3 wide would have been good and the remaining components could have been compined on bundle 3</t>
  </si>
  <si>
    <t>Bundles 1 and 4 have 12 and 14 sub-bundles of 2x6LL.  Not sure why it wouldn’t bundle 11 by combining bundles 2, 3 and 5.</t>
  </si>
  <si>
    <t>Should be able to add bundle 2 remaining LLSTIFF.289 to tbundle 1 on the flat and then add the remaining single peice of 2x6LLL.289 from bundle 5 to bundel 1on the flat.</t>
  </si>
  <si>
    <t xml:space="preserve">Not sure how to reduce by 2 bundles, but should be able to place bundle 5 on bundle 4.  </t>
  </si>
  <si>
    <t>Details for Count of Act Bund - Bundle Error: -1</t>
  </si>
  <si>
    <t>Details for Count of Act Bund - Bundle Error: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</si>
</sst>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h:mm:ss"/>
    <numFmt numFmtId="168" formatCode="_-* #,##0_-;\-* #,##0_-;_-* &quot;-&quot;??_-;_-@_-"/>
  </numFmts>
  <fonts count="8" x14ac:knownFonts="1">
    <font>
      <sz val="10"/>
      <color rgb="FF000000"/>
      <name val="Arial"/>
      <scheme val="minor"/>
    </font>
    <font>
      <sz val="10"/>
      <color theme="1"/>
      <name val="Arial"/>
      <family val="2"/>
      <scheme val="minor"/>
    </font>
    <font>
      <sz val="10"/>
      <color rgb="FF000000"/>
      <name val="Arial"/>
      <family val="2"/>
      <scheme val="minor"/>
    </font>
    <font>
      <b/>
      <sz val="11"/>
      <name val="Calibri"/>
      <family val="2"/>
    </font>
    <font>
      <i/>
      <sz val="11"/>
      <name val="Calibri"/>
      <family val="2"/>
    </font>
    <font>
      <sz val="10"/>
      <color rgb="FFFF0000"/>
      <name val="Arial"/>
      <family val="2"/>
      <scheme val="minor"/>
    </font>
    <font>
      <sz val="10"/>
      <color rgb="FF000000"/>
      <name val="Arial"/>
      <family val="2"/>
      <scheme val="minor"/>
    </font>
    <font>
      <b/>
      <sz val="10"/>
      <color rgb="FF000000"/>
      <name val="Arial"/>
      <family val="2"/>
      <scheme val="minor"/>
    </font>
  </fonts>
  <fills count="12">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DDEEFF"/>
        <bgColor rgb="FFDDEEFF"/>
      </patternFill>
    </fill>
    <fill>
      <patternFill patternType="solid">
        <fgColor rgb="FF92D05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6">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4">
    <xf numFmtId="0" fontId="0" fillId="0" borderId="0"/>
    <xf numFmtId="9" fontId="2" fillId="0" borderId="0" applyFont="0" applyFill="0" applyBorder="0" applyAlignment="0" applyProtection="0"/>
    <xf numFmtId="0" fontId="2" fillId="0" borderId="0"/>
    <xf numFmtId="43" fontId="6" fillId="0" borderId="0" applyFont="0" applyFill="0" applyBorder="0" applyAlignment="0" applyProtection="0"/>
  </cellStyleXfs>
  <cellXfs count="52">
    <xf numFmtId="0" fontId="0" fillId="0" borderId="0" xfId="0"/>
    <xf numFmtId="164" fontId="0" fillId="0" borderId="0" xfId="0" applyNumberFormat="1"/>
    <xf numFmtId="0" fontId="2" fillId="0" borderId="0" xfId="2"/>
    <xf numFmtId="0" fontId="3" fillId="4" borderId="3" xfId="2" applyFont="1" applyFill="1" applyBorder="1" applyAlignment="1">
      <alignment horizontal="center"/>
    </xf>
    <xf numFmtId="0" fontId="3" fillId="0" borderId="0" xfId="2" applyFont="1"/>
    <xf numFmtId="0" fontId="2" fillId="0" borderId="3" xfId="2" applyBorder="1"/>
    <xf numFmtId="2" fontId="2" fillId="0" borderId="0" xfId="2" applyNumberFormat="1"/>
    <xf numFmtId="0" fontId="1" fillId="2" borderId="1" xfId="2" applyFont="1" applyFill="1" applyBorder="1"/>
    <xf numFmtId="0" fontId="1" fillId="2" borderId="2" xfId="2" applyFont="1" applyFill="1" applyBorder="1"/>
    <xf numFmtId="9" fontId="2" fillId="0" borderId="0" xfId="1" applyFont="1"/>
    <xf numFmtId="0" fontId="1" fillId="3" borderId="1" xfId="2" applyFont="1" applyFill="1" applyBorder="1"/>
    <xf numFmtId="0" fontId="1" fillId="3" borderId="2" xfId="2" applyFont="1" applyFill="1" applyBorder="1"/>
    <xf numFmtId="0" fontId="5" fillId="3" borderId="2" xfId="2" applyFont="1" applyFill="1" applyBorder="1"/>
    <xf numFmtId="0" fontId="5" fillId="2" borderId="2" xfId="2" applyFont="1" applyFill="1" applyBorder="1"/>
    <xf numFmtId="0" fontId="1" fillId="3" borderId="4" xfId="2" applyFont="1" applyFill="1" applyBorder="1"/>
    <xf numFmtId="0" fontId="1" fillId="3" borderId="5" xfId="2" applyFont="1" applyFill="1" applyBorder="1"/>
    <xf numFmtId="10" fontId="2" fillId="0" borderId="0" xfId="1" applyNumberFormat="1"/>
    <xf numFmtId="0" fontId="4" fillId="0" borderId="0" xfId="2" applyFont="1"/>
    <xf numFmtId="0" fontId="2" fillId="0" borderId="0" xfId="2"/>
    <xf numFmtId="0" fontId="0" fillId="0" borderId="0" xfId="0" pivotButton="1"/>
    <xf numFmtId="0" fontId="0" fillId="0" borderId="0" xfId="0" applyAlignment="1">
      <alignment horizontal="left"/>
    </xf>
    <xf numFmtId="0" fontId="0" fillId="0" borderId="0" xfId="0" applyNumberFormat="1"/>
    <xf numFmtId="0" fontId="0" fillId="5" borderId="0" xfId="0" applyNumberFormat="1" applyFill="1"/>
    <xf numFmtId="0" fontId="0" fillId="6" borderId="0" xfId="0" applyNumberFormat="1" applyFill="1"/>
    <xf numFmtId="0" fontId="0" fillId="7" borderId="0" xfId="0" applyNumberFormat="1" applyFill="1"/>
    <xf numFmtId="0" fontId="5" fillId="5" borderId="0" xfId="0" applyNumberFormat="1" applyFont="1" applyFill="1"/>
    <xf numFmtId="0" fontId="5" fillId="7" borderId="0" xfId="0" applyNumberFormat="1" applyFont="1" applyFill="1"/>
    <xf numFmtId="0" fontId="7" fillId="0" borderId="0" xfId="0" applyFont="1"/>
    <xf numFmtId="0" fontId="5" fillId="6" borderId="0" xfId="0" applyNumberFormat="1" applyFont="1" applyFill="1"/>
    <xf numFmtId="0" fontId="2" fillId="0" borderId="0" xfId="0" applyFont="1"/>
    <xf numFmtId="0" fontId="0" fillId="0" borderId="0" xfId="0" applyAlignment="1">
      <alignment wrapText="1"/>
    </xf>
    <xf numFmtId="0" fontId="0" fillId="0" borderId="0" xfId="0" applyAlignment="1">
      <alignment horizontal="left" vertical="center"/>
    </xf>
    <xf numFmtId="0" fontId="2" fillId="0" borderId="0" xfId="0" applyFont="1" applyAlignment="1">
      <alignment horizontal="left" vertical="center" wrapText="1"/>
    </xf>
    <xf numFmtId="168" fontId="0" fillId="0" borderId="0" xfId="3" applyNumberFormat="1" applyFont="1" applyAlignment="1">
      <alignment horizontal="left" vertical="center"/>
    </xf>
    <xf numFmtId="0" fontId="2" fillId="0" borderId="0" xfId="0" applyFont="1" applyAlignment="1">
      <alignment horizontal="left" vertical="center"/>
    </xf>
    <xf numFmtId="0" fontId="0" fillId="8" borderId="0" xfId="0" applyNumberFormat="1" applyFill="1"/>
    <xf numFmtId="9" fontId="2" fillId="0" borderId="0" xfId="1"/>
    <xf numFmtId="9" fontId="2" fillId="8" borderId="0" xfId="1" applyFill="1"/>
    <xf numFmtId="9" fontId="2" fillId="9" borderId="0" xfId="2" applyNumberFormat="1" applyFill="1" applyAlignment="1">
      <alignment horizontal="center" vertical="center"/>
    </xf>
    <xf numFmtId="0" fontId="2" fillId="0" borderId="0" xfId="2" applyFill="1"/>
    <xf numFmtId="9" fontId="2" fillId="0" borderId="0" xfId="2" applyNumberFormat="1" applyFill="1" applyAlignment="1">
      <alignment vertical="center"/>
    </xf>
    <xf numFmtId="9" fontId="2" fillId="10" borderId="0" xfId="2" applyNumberFormat="1" applyFill="1" applyAlignment="1">
      <alignment vertical="center"/>
    </xf>
    <xf numFmtId="0" fontId="2" fillId="10" borderId="0" xfId="2" applyFill="1"/>
    <xf numFmtId="9" fontId="2" fillId="11" borderId="0" xfId="2" applyNumberFormat="1" applyFill="1" applyAlignment="1">
      <alignment vertical="center"/>
    </xf>
    <xf numFmtId="9" fontId="2" fillId="0" borderId="3" xfId="1" applyBorder="1"/>
    <xf numFmtId="9" fontId="2" fillId="9" borderId="3" xfId="2" applyNumberFormat="1" applyFill="1" applyBorder="1" applyAlignment="1">
      <alignment horizontal="center" vertical="center"/>
    </xf>
    <xf numFmtId="0" fontId="2" fillId="0" borderId="3" xfId="2" applyFill="1" applyBorder="1"/>
    <xf numFmtId="9" fontId="2" fillId="10" borderId="3" xfId="2" applyNumberFormat="1" applyFill="1" applyBorder="1" applyAlignment="1">
      <alignment vertical="center"/>
    </xf>
    <xf numFmtId="9" fontId="2" fillId="11" borderId="3" xfId="2" applyNumberFormat="1" applyFill="1" applyBorder="1" applyAlignment="1">
      <alignment vertical="center"/>
    </xf>
    <xf numFmtId="9" fontId="2" fillId="8" borderId="3" xfId="1" applyFill="1" applyBorder="1"/>
    <xf numFmtId="0" fontId="2" fillId="10" borderId="3" xfId="2" applyFill="1" applyBorder="1"/>
    <xf numFmtId="9" fontId="2" fillId="0" borderId="3" xfId="2" applyNumberFormat="1" applyFill="1" applyBorder="1" applyAlignment="1">
      <alignment vertical="center"/>
    </xf>
  </cellXfs>
  <cellStyles count="4">
    <cellStyle name="Comma" xfId="3" builtinId="3"/>
    <cellStyle name="Normal" xfId="0" builtinId="0"/>
    <cellStyle name="Normal 2" xfId="2" xr:uid="{9BBA99B4-4436-40E5-8D82-0B090081120A}"/>
    <cellStyle name="Percent" xfId="1" builtinId="5"/>
  </cellStyles>
  <dxfs count="59">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ill>
        <patternFill patternType="solid">
          <bgColor rgb="FF92D050"/>
        </patternFill>
      </fill>
    </dxf>
    <dxf>
      <fill>
        <patternFill patternType="solid">
          <bgColor rgb="FFFFFF00"/>
        </patternFill>
      </fill>
    </dxf>
    <dxf>
      <fill>
        <patternFill patternType="solid">
          <bgColor theme="8" tint="0.79998168889431442"/>
        </patternFill>
      </fill>
    </dxf>
    <dxf>
      <font>
        <color rgb="FFFF0000"/>
      </font>
    </dxf>
    <dxf>
      <font>
        <color rgb="FFFF0000"/>
      </font>
    </dxf>
    <dxf>
      <font>
        <color rgb="FFFF0000"/>
      </font>
    </dxf>
    <dxf>
      <font>
        <color rgb="FFFF0000"/>
      </font>
    </dxf>
    <dxf>
      <fill>
        <patternFill patternType="solid">
          <bgColor theme="7" tint="0.59999389629810485"/>
        </patternFill>
      </fill>
    </dxf>
    <dxf>
      <fill>
        <patternFill>
          <bgColor theme="7" tint="0.59999389629810485"/>
        </patternFill>
      </fill>
    </dxf>
    <dxf>
      <font>
        <color theme="7" tint="0.79998168889431442"/>
      </font>
      <fill>
        <patternFill>
          <bgColor theme="7" tint="0.39994506668294322"/>
        </patternFill>
      </fill>
    </dxf>
    <dxf>
      <fill>
        <patternFill>
          <bgColor theme="7" tint="0.59999389629810485"/>
        </patternFill>
      </fill>
    </dxf>
    <dxf>
      <fill>
        <patternFill patternType="solid">
          <bgColor theme="7" tint="0.59999389629810485"/>
        </patternFill>
      </fill>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left" vertical="center" textRotation="0" wrapText="1" indent="0" justifyLastLine="0" shrinkToFit="0" readingOrder="0"/>
    </dxf>
    <dxf>
      <alignment horizontal="left" vertical="center" textRotation="0" indent="0" justifyLastLine="0" shrinkToFit="0" readingOrder="0"/>
    </dxf>
    <dxf>
      <font>
        <b val="0"/>
        <i val="0"/>
        <strike val="0"/>
        <condense val="0"/>
        <extend val="0"/>
        <outline val="0"/>
        <shadow val="0"/>
        <u val="none"/>
        <vertAlign val="baseline"/>
        <sz val="10"/>
        <color rgb="FF000000"/>
        <name val="Arial"/>
        <family val="2"/>
        <scheme val="minor"/>
      </font>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numFmt numFmtId="168" formatCode="_-* #,##0_-;\-* #,##0_-;_-* &quot;-&quot;??_-;_-@_-"/>
      <alignment horizontal="left" vertical="center" textRotation="0" indent="0" justifyLastLine="0" shrinkToFit="0" readingOrder="0"/>
    </dxf>
    <dxf>
      <alignment horizontal="left" vertical="center" textRotation="0" wrapText="1" indent="0" justifyLastLine="0" shrinkToFit="0" readingOrder="0"/>
    </dxf>
    <dxf>
      <numFmt numFmtId="168" formatCode="_-* #,##0_-;\-* #,##0_-;_-* &quot;-&quot;??_-;_-@_-"/>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ont>
        <color rgb="FFFF0000"/>
      </font>
    </dxf>
    <dxf>
      <font>
        <color rgb="FFFF0000"/>
      </font>
    </dxf>
    <dxf>
      <font>
        <color rgb="FFFF0000"/>
      </font>
    </dxf>
    <dxf>
      <font>
        <color rgb="FFFF0000"/>
      </font>
    </dxf>
    <dxf>
      <fill>
        <patternFill patternType="solid">
          <bgColor theme="8" tint="0.79998168889431442"/>
        </patternFill>
      </fill>
    </dxf>
    <dxf>
      <fill>
        <patternFill patternType="solid">
          <bgColor rgb="FFFFFF0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[Optimized_BundlesR1-Bdlrev.xlsx]Pivot-Analysis!PivotTable2</c:name>
    <c:fmtId val="5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CA"/>
              <a:t>Bundle Qty</a:t>
            </a:r>
            <a:r>
              <a:rPr lang="en-CA" baseline="0"/>
              <a:t> Error</a:t>
            </a:r>
          </a:p>
          <a:p>
            <a:pPr>
              <a:defRPr/>
            </a:pPr>
            <a:r>
              <a:rPr lang="en-CA" baseline="0"/>
              <a:t>Neg=Opt&lt;actual</a:t>
            </a:r>
          </a:p>
          <a:p>
            <a:pPr>
              <a:defRPr/>
            </a:pPr>
            <a:r>
              <a:rPr lang="en-CA" baseline="0"/>
              <a:t>Pos=OPt&gt;actual</a:t>
            </a:r>
            <a:endParaRPr lang="en-CA"/>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circle"/>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plus"/>
          <c:size val="6"/>
          <c:spPr>
            <a:noFill/>
            <a:ln w="9525">
              <a:solidFill>
                <a:schemeClr val="accent1">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dot"/>
          <c:size val="6"/>
          <c:spPr>
            <a:solidFill>
              <a:schemeClr val="accent2">
                <a:lumMod val="60000"/>
              </a:schemeClr>
            </a:solidFill>
            <a:ln w="9525">
              <a:solidFill>
                <a:schemeClr val="accent2">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dash"/>
          <c:size val="6"/>
          <c:spPr>
            <a:solidFill>
              <a:schemeClr val="accent3">
                <a:lumMod val="60000"/>
              </a:schemeClr>
            </a:solidFill>
            <a:ln w="9525">
              <a:solidFill>
                <a:schemeClr val="accent3">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diamond"/>
          <c:size val="6"/>
          <c:spPr>
            <a:solidFill>
              <a:schemeClr val="accent4">
                <a:lumMod val="60000"/>
              </a:schemeClr>
            </a:solidFill>
            <a:ln w="9525">
              <a:solidFill>
                <a:schemeClr val="accent4">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square"/>
          <c:size val="6"/>
          <c:spPr>
            <a:solidFill>
              <a:schemeClr val="accent5">
                <a:lumMod val="60000"/>
              </a:schemeClr>
            </a:solidFill>
            <a:ln w="9525">
              <a:solidFill>
                <a:schemeClr val="accent5">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triangle"/>
          <c:size val="6"/>
          <c:spPr>
            <a:solidFill>
              <a:schemeClr val="accent6">
                <a:lumMod val="60000"/>
              </a:schemeClr>
            </a:solidFill>
            <a:ln w="9525">
              <a:solidFill>
                <a:schemeClr val="accent6">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'Pivot-Analysis'!$C$3:$C$4</c:f>
              <c:strCache>
                <c:ptCount val="1"/>
                <c:pt idx="0">
                  <c:v>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'Pivot-Analysis'!$C$5:$C$12</c:f>
              <c:numCache>
                <c:formatCode>General</c:formatCode>
                <c:ptCount val="7"/>
                <c:pt idx="3">
                  <c:v>49</c:v>
                </c:pt>
                <c:pt idx="4">
                  <c:v>19</c:v>
                </c:pt>
                <c:pt idx="5">
                  <c:v>4</c:v>
                </c:pt>
              </c:numCache>
            </c:numRef>
          </c:val>
          <c:extLst>
            <c:ext xmlns:c16="http://schemas.microsoft.com/office/drawing/2014/chart" uri="{C3380CC4-5D6E-409C-BE32-E72D297353CC}">
              <c16:uniqueId val="{00000000-6F48-4761-9F3F-CF958766900C}"/>
            </c:ext>
          </c:extLst>
        </c:ser>
        <c:ser>
          <c:idx val="1"/>
          <c:order val="1"/>
          <c:tx>
            <c:strRef>
              <c:f>'Pivot-Analysis'!$D$3:$D$4</c:f>
              <c:strCache>
                <c:ptCount val="1"/>
                <c:pt idx="0">
                  <c:v>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'Pivot-Analysis'!$D$5:$D$12</c:f>
              <c:numCache>
                <c:formatCode>General</c:formatCode>
                <c:ptCount val="7"/>
                <c:pt idx="2">
                  <c:v>7</c:v>
                </c:pt>
                <c:pt idx="3">
                  <c:v>6</c:v>
                </c:pt>
                <c:pt idx="4">
                  <c:v>6</c:v>
                </c:pt>
                <c:pt idx="5">
                  <c:v>3</c:v>
                </c:pt>
              </c:numCache>
            </c:numRef>
          </c:val>
          <c:extLst>
            <c:ext xmlns:c16="http://schemas.microsoft.com/office/drawing/2014/chart" uri="{C3380CC4-5D6E-409C-BE32-E72D297353CC}">
              <c16:uniqueId val="{00000001-6F48-4761-9F3F-CF958766900C}"/>
            </c:ext>
          </c:extLst>
        </c:ser>
        <c:ser>
          <c:idx val="2"/>
          <c:order val="2"/>
          <c:tx>
            <c:strRef>
              <c:f>'Pivot-Analysis'!$E$3:$E$4</c:f>
              <c:strCache>
                <c:ptCount val="1"/>
                <c:pt idx="0">
                  <c:v>3</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'Pivot-Analysis'!$E$5:$E$12</c:f>
              <c:numCache>
                <c:formatCode>General</c:formatCode>
                <c:ptCount val="7"/>
                <c:pt idx="2">
                  <c:v>1</c:v>
                </c:pt>
                <c:pt idx="3">
                  <c:v>5</c:v>
                </c:pt>
                <c:pt idx="5">
                  <c:v>3</c:v>
                </c:pt>
              </c:numCache>
            </c:numRef>
          </c:val>
          <c:extLst>
            <c:ext xmlns:c16="http://schemas.microsoft.com/office/drawing/2014/chart" uri="{C3380CC4-5D6E-409C-BE32-E72D297353CC}">
              <c16:uniqueId val="{00000002-6F48-4761-9F3F-CF958766900C}"/>
            </c:ext>
          </c:extLst>
        </c:ser>
        <c:ser>
          <c:idx val="3"/>
          <c:order val="3"/>
          <c:tx>
            <c:strRef>
              <c:f>'Pivot-Analysis'!$F$3:$F$4</c:f>
              <c:strCache>
                <c:ptCount val="1"/>
                <c:pt idx="0">
                  <c:v>4</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'Pivot-Analysis'!$F$5:$F$12</c:f>
              <c:numCache>
                <c:formatCode>General</c:formatCode>
                <c:ptCount val="7"/>
                <c:pt idx="3">
                  <c:v>3</c:v>
                </c:pt>
                <c:pt idx="4">
                  <c:v>1</c:v>
                </c:pt>
              </c:numCache>
            </c:numRef>
          </c:val>
          <c:extLst>
            <c:ext xmlns:c16="http://schemas.microsoft.com/office/drawing/2014/chart" uri="{C3380CC4-5D6E-409C-BE32-E72D297353CC}">
              <c16:uniqueId val="{00000003-6F48-4761-9F3F-CF958766900C}"/>
            </c:ext>
          </c:extLst>
        </c:ser>
        <c:ser>
          <c:idx val="4"/>
          <c:order val="4"/>
          <c:tx>
            <c:strRef>
              <c:f>'Pivot-Analysis'!$G$3:$G$4</c:f>
              <c:strCache>
                <c:ptCount val="1"/>
                <c:pt idx="0">
                  <c:v>5</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'Pivot-Analysis'!$G$5:$G$12</c:f>
              <c:numCache>
                <c:formatCode>General</c:formatCode>
                <c:ptCount val="7"/>
                <c:pt idx="2">
                  <c:v>2</c:v>
                </c:pt>
                <c:pt idx="3">
                  <c:v>2</c:v>
                </c:pt>
                <c:pt idx="4">
                  <c:v>1</c:v>
                </c:pt>
              </c:numCache>
            </c:numRef>
          </c:val>
          <c:extLst>
            <c:ext xmlns:c16="http://schemas.microsoft.com/office/drawing/2014/chart" uri="{C3380CC4-5D6E-409C-BE32-E72D297353CC}">
              <c16:uniqueId val="{00000004-6F48-4761-9F3F-CF958766900C}"/>
            </c:ext>
          </c:extLst>
        </c:ser>
        <c:ser>
          <c:idx val="5"/>
          <c:order val="5"/>
          <c:tx>
            <c:strRef>
              <c:f>'Pivot-Analysis'!$H$3:$H$4</c:f>
              <c:strCache>
                <c:ptCount val="1"/>
                <c:pt idx="0">
                  <c:v>6</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'Pivot-Analysis'!$H$5:$H$12</c:f>
              <c:numCache>
                <c:formatCode>General</c:formatCode>
                <c:ptCount val="7"/>
                <c:pt idx="2">
                  <c:v>1</c:v>
                </c:pt>
                <c:pt idx="4">
                  <c:v>2</c:v>
                </c:pt>
              </c:numCache>
            </c:numRef>
          </c:val>
          <c:extLst>
            <c:ext xmlns:c16="http://schemas.microsoft.com/office/drawing/2014/chart" uri="{C3380CC4-5D6E-409C-BE32-E72D297353CC}">
              <c16:uniqueId val="{00000005-6F48-4761-9F3F-CF958766900C}"/>
            </c:ext>
          </c:extLst>
        </c:ser>
        <c:ser>
          <c:idx val="6"/>
          <c:order val="6"/>
          <c:tx>
            <c:strRef>
              <c:f>'Pivot-Analysis'!$I$3:$I$4</c:f>
              <c:strCache>
                <c:ptCount val="1"/>
                <c:pt idx="0">
                  <c:v>7</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'Pivot-Analysis'!$I$5:$I$12</c:f>
              <c:numCache>
                <c:formatCode>General</c:formatCode>
                <c:ptCount val="7"/>
                <c:pt idx="1">
                  <c:v>1</c:v>
                </c:pt>
                <c:pt idx="2">
                  <c:v>1</c:v>
                </c:pt>
                <c:pt idx="3">
                  <c:v>1</c:v>
                </c:pt>
                <c:pt idx="4">
                  <c:v>1</c:v>
                </c:pt>
              </c:numCache>
            </c:numRef>
          </c:val>
          <c:extLst>
            <c:ext xmlns:c16="http://schemas.microsoft.com/office/drawing/2014/chart" uri="{C3380CC4-5D6E-409C-BE32-E72D297353CC}">
              <c16:uniqueId val="{00000006-6F48-4761-9F3F-CF958766900C}"/>
            </c:ext>
          </c:extLst>
        </c:ser>
        <c:ser>
          <c:idx val="7"/>
          <c:order val="7"/>
          <c:tx>
            <c:strRef>
              <c:f>'Pivot-Analysis'!$J$3:$J$4</c:f>
              <c:strCache>
                <c:ptCount val="1"/>
                <c:pt idx="0">
                  <c:v>8</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'Pivot-Analysis'!$J$5:$J$12</c:f>
              <c:numCache>
                <c:formatCode>General</c:formatCode>
                <c:ptCount val="7"/>
                <c:pt idx="1">
                  <c:v>1</c:v>
                </c:pt>
              </c:numCache>
            </c:numRef>
          </c:val>
          <c:extLst>
            <c:ext xmlns:c16="http://schemas.microsoft.com/office/drawing/2014/chart" uri="{C3380CC4-5D6E-409C-BE32-E72D297353CC}">
              <c16:uniqueId val="{00000007-6F48-4761-9F3F-CF958766900C}"/>
            </c:ext>
          </c:extLst>
        </c:ser>
        <c:ser>
          <c:idx val="8"/>
          <c:order val="8"/>
          <c:tx>
            <c:strRef>
              <c:f>'Pivot-Analysis'!$K$3:$K$4</c:f>
              <c:strCache>
                <c:ptCount val="1"/>
                <c:pt idx="0">
                  <c:v>9</c:v>
                </c:pt>
              </c:strCache>
            </c:strRef>
          </c:tx>
          <c:spPr>
            <a:solidFill>
              <a:schemeClr val="accent3">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'Pivot-Analysis'!$K$5:$K$12</c:f>
              <c:numCache>
                <c:formatCode>General</c:formatCode>
                <c:ptCount val="7"/>
                <c:pt idx="2">
                  <c:v>2</c:v>
                </c:pt>
                <c:pt idx="6">
                  <c:v>1</c:v>
                </c:pt>
              </c:numCache>
            </c:numRef>
          </c:val>
          <c:extLst>
            <c:ext xmlns:c16="http://schemas.microsoft.com/office/drawing/2014/chart" uri="{C3380CC4-5D6E-409C-BE32-E72D297353CC}">
              <c16:uniqueId val="{00000008-6F48-4761-9F3F-CF958766900C}"/>
            </c:ext>
          </c:extLst>
        </c:ser>
        <c:ser>
          <c:idx val="9"/>
          <c:order val="9"/>
          <c:tx>
            <c:strRef>
              <c:f>'Pivot-Analysis'!$L$3:$L$4</c:f>
              <c:strCache>
                <c:ptCount val="1"/>
                <c:pt idx="0">
                  <c:v>11</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'Pivot-Analysis'!$L$5:$L$12</c:f>
              <c:numCache>
                <c:formatCode>General</c:formatCode>
                <c:ptCount val="7"/>
                <c:pt idx="1">
                  <c:v>1</c:v>
                </c:pt>
              </c:numCache>
            </c:numRef>
          </c:val>
          <c:extLst>
            <c:ext xmlns:c16="http://schemas.microsoft.com/office/drawing/2014/chart" uri="{C3380CC4-5D6E-409C-BE32-E72D297353CC}">
              <c16:uniqueId val="{00000009-6F48-4761-9F3F-CF958766900C}"/>
            </c:ext>
          </c:extLst>
        </c:ser>
        <c:ser>
          <c:idx val="10"/>
          <c:order val="10"/>
          <c:tx>
            <c:strRef>
              <c:f>'Pivot-Analysis'!$M$3:$M$4</c:f>
              <c:strCache>
                <c:ptCount val="1"/>
                <c:pt idx="0">
                  <c:v>15</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'Pivot-Analysis'!$M$5:$M$12</c:f>
              <c:numCache>
                <c:formatCode>General</c:formatCode>
                <c:ptCount val="7"/>
                <c:pt idx="1">
                  <c:v>1</c:v>
                </c:pt>
              </c:numCache>
            </c:numRef>
          </c:val>
          <c:extLst>
            <c:ext xmlns:c16="http://schemas.microsoft.com/office/drawing/2014/chart" uri="{C3380CC4-5D6E-409C-BE32-E72D297353CC}">
              <c16:uniqueId val="{0000000A-6F48-4761-9F3F-CF958766900C}"/>
            </c:ext>
          </c:extLst>
        </c:ser>
        <c:ser>
          <c:idx val="11"/>
          <c:order val="11"/>
          <c:tx>
            <c:strRef>
              <c:f>'Pivot-Analysis'!$N$3:$N$4</c:f>
              <c:strCache>
                <c:ptCount val="1"/>
                <c:pt idx="0">
                  <c:v>33</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'Pivot-Analysis'!$N$5:$N$12</c:f>
              <c:numCache>
                <c:formatCode>General</c:formatCode>
                <c:ptCount val="7"/>
                <c:pt idx="0">
                  <c:v>1</c:v>
                </c:pt>
              </c:numCache>
            </c:numRef>
          </c:val>
          <c:extLst>
            <c:ext xmlns:c16="http://schemas.microsoft.com/office/drawing/2014/chart" uri="{C3380CC4-5D6E-409C-BE32-E72D297353CC}">
              <c16:uniqueId val="{0000000B-6F48-4761-9F3F-CF958766900C}"/>
            </c:ext>
          </c:extLst>
        </c:ser>
        <c:dLbls>
          <c:dLblPos val="outEnd"/>
          <c:showLegendKey val="0"/>
          <c:showVal val="1"/>
          <c:showCatName val="0"/>
          <c:showSerName val="0"/>
          <c:showPercent val="0"/>
          <c:showBubbleSize val="0"/>
        </c:dLbls>
        <c:gapWidth val="444"/>
        <c:overlap val="-90"/>
        <c:axId val="681793359"/>
        <c:axId val="681792399"/>
      </c:barChart>
      <c:catAx>
        <c:axId val="68179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1792399"/>
        <c:crosses val="autoZero"/>
        <c:auto val="1"/>
        <c:lblAlgn val="ctr"/>
        <c:lblOffset val="100"/>
        <c:noMultiLvlLbl val="0"/>
      </c:catAx>
      <c:valAx>
        <c:axId val="681792399"/>
        <c:scaling>
          <c:orientation val="minMax"/>
        </c:scaling>
        <c:delete val="1"/>
        <c:axPos val="l"/>
        <c:numFmt formatCode="General" sourceLinked="1"/>
        <c:majorTickMark val="none"/>
        <c:minorTickMark val="none"/>
        <c:tickLblPos val="nextTo"/>
        <c:crossAx val="68179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[Optimized_BundlesR1-Bdlrev.xlsx]Pivot-Analysis!PivotTable2</c:name>
    <c:fmtId val="5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Bundle Qty Error</a:t>
            </a:r>
          </a:p>
          <a:p>
            <a:pPr>
              <a:defRPr/>
            </a:pPr>
            <a:r>
              <a:rPr lang="en-CA"/>
              <a:t>Neg=Opt&lt;actual</a:t>
            </a:r>
          </a:p>
          <a:p>
            <a:pPr>
              <a:defRPr/>
            </a:pPr>
            <a:r>
              <a:rPr lang="en-CA"/>
              <a:t>Pos=OPt&gt;actual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'Pivot-Analysis'!$C$3:$C$4</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'Pivot-Analysis'!$C$5:$C$12</c:f>
              <c:numCache>
                <c:formatCode>General</c:formatCode>
                <c:ptCount val="7"/>
                <c:pt idx="3">
                  <c:v>49</c:v>
                </c:pt>
                <c:pt idx="4">
                  <c:v>19</c:v>
                </c:pt>
                <c:pt idx="5">
                  <c:v>4</c:v>
                </c:pt>
              </c:numCache>
            </c:numRef>
          </c:val>
          <c:extLst>
            <c:ext xmlns:c16="http://schemas.microsoft.com/office/drawing/2014/chart" uri="{C3380CC4-5D6E-409C-BE32-E72D297353CC}">
              <c16:uniqueId val="{00000000-8EA0-41EE-BBBE-C0047C8F69F2}"/>
            </c:ext>
          </c:extLst>
        </c:ser>
        <c:ser>
          <c:idx val="1"/>
          <c:order val="1"/>
          <c:tx>
            <c:strRef>
              <c:f>'Pivot-Analysis'!$D$3:$D$4</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'Pivot-Analysis'!$D$5:$D$12</c:f>
              <c:numCache>
                <c:formatCode>General</c:formatCode>
                <c:ptCount val="7"/>
                <c:pt idx="2">
                  <c:v>7</c:v>
                </c:pt>
                <c:pt idx="3">
                  <c:v>6</c:v>
                </c:pt>
                <c:pt idx="4">
                  <c:v>6</c:v>
                </c:pt>
                <c:pt idx="5">
                  <c:v>3</c:v>
                </c:pt>
              </c:numCache>
            </c:numRef>
          </c:val>
          <c:extLst>
            <c:ext xmlns:c16="http://schemas.microsoft.com/office/drawing/2014/chart" uri="{C3380CC4-5D6E-409C-BE32-E72D297353CC}">
              <c16:uniqueId val="{00000001-8EA0-41EE-BBBE-C0047C8F69F2}"/>
            </c:ext>
          </c:extLst>
        </c:ser>
        <c:ser>
          <c:idx val="2"/>
          <c:order val="2"/>
          <c:tx>
            <c:strRef>
              <c:f>'Pivot-Analysis'!$E$3:$E$4</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'Pivot-Analysis'!$E$5:$E$12</c:f>
              <c:numCache>
                <c:formatCode>General</c:formatCode>
                <c:ptCount val="7"/>
                <c:pt idx="2">
                  <c:v>1</c:v>
                </c:pt>
                <c:pt idx="3">
                  <c:v>5</c:v>
                </c:pt>
                <c:pt idx="5">
                  <c:v>3</c:v>
                </c:pt>
              </c:numCache>
            </c:numRef>
          </c:val>
          <c:extLst>
            <c:ext xmlns:c16="http://schemas.microsoft.com/office/drawing/2014/chart" uri="{C3380CC4-5D6E-409C-BE32-E72D297353CC}">
              <c16:uniqueId val="{00000002-8EA0-41EE-BBBE-C0047C8F69F2}"/>
            </c:ext>
          </c:extLst>
        </c:ser>
        <c:ser>
          <c:idx val="3"/>
          <c:order val="3"/>
          <c:tx>
            <c:strRef>
              <c:f>'Pivot-Analysis'!$F$3:$F$4</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'Pivot-Analysis'!$F$5:$F$12</c:f>
              <c:numCache>
                <c:formatCode>General</c:formatCode>
                <c:ptCount val="7"/>
                <c:pt idx="3">
                  <c:v>3</c:v>
                </c:pt>
                <c:pt idx="4">
                  <c:v>1</c:v>
                </c:pt>
              </c:numCache>
            </c:numRef>
          </c:val>
          <c:extLst>
            <c:ext xmlns:c16="http://schemas.microsoft.com/office/drawing/2014/chart" uri="{C3380CC4-5D6E-409C-BE32-E72D297353CC}">
              <c16:uniqueId val="{00000003-8EA0-41EE-BBBE-C0047C8F69F2}"/>
            </c:ext>
          </c:extLst>
        </c:ser>
        <c:ser>
          <c:idx val="4"/>
          <c:order val="4"/>
          <c:tx>
            <c:strRef>
              <c:f>'Pivot-Analysis'!$G$3:$G$4</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'Pivot-Analysis'!$G$5:$G$12</c:f>
              <c:numCache>
                <c:formatCode>General</c:formatCode>
                <c:ptCount val="7"/>
                <c:pt idx="2">
                  <c:v>2</c:v>
                </c:pt>
                <c:pt idx="3">
                  <c:v>2</c:v>
                </c:pt>
                <c:pt idx="4">
                  <c:v>1</c:v>
                </c:pt>
              </c:numCache>
            </c:numRef>
          </c:val>
          <c:extLst>
            <c:ext xmlns:c16="http://schemas.microsoft.com/office/drawing/2014/chart" uri="{C3380CC4-5D6E-409C-BE32-E72D297353CC}">
              <c16:uniqueId val="{00000004-8EA0-41EE-BBBE-C0047C8F69F2}"/>
            </c:ext>
          </c:extLst>
        </c:ser>
        <c:ser>
          <c:idx val="5"/>
          <c:order val="5"/>
          <c:tx>
            <c:strRef>
              <c:f>'Pivot-Analysis'!$H$3:$H$4</c:f>
              <c:strCache>
                <c:ptCount val="1"/>
                <c:pt idx="0">
                  <c:v>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'Pivot-Analysis'!$H$5:$H$12</c:f>
              <c:numCache>
                <c:formatCode>General</c:formatCode>
                <c:ptCount val="7"/>
                <c:pt idx="2">
                  <c:v>1</c:v>
                </c:pt>
                <c:pt idx="4">
                  <c:v>2</c:v>
                </c:pt>
              </c:numCache>
            </c:numRef>
          </c:val>
          <c:extLst>
            <c:ext xmlns:c16="http://schemas.microsoft.com/office/drawing/2014/chart" uri="{C3380CC4-5D6E-409C-BE32-E72D297353CC}">
              <c16:uniqueId val="{00000005-8EA0-41EE-BBBE-C0047C8F69F2}"/>
            </c:ext>
          </c:extLst>
        </c:ser>
        <c:ser>
          <c:idx val="6"/>
          <c:order val="6"/>
          <c:tx>
            <c:strRef>
              <c:f>'Pivot-Analysis'!$I$3:$I$4</c:f>
              <c:strCache>
                <c:ptCount val="1"/>
                <c:pt idx="0">
                  <c:v>7</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'Pivot-Analysis'!$I$5:$I$12</c:f>
              <c:numCache>
                <c:formatCode>General</c:formatCode>
                <c:ptCount val="7"/>
                <c:pt idx="1">
                  <c:v>1</c:v>
                </c:pt>
                <c:pt idx="2">
                  <c:v>1</c:v>
                </c:pt>
                <c:pt idx="3">
                  <c:v>1</c:v>
                </c:pt>
                <c:pt idx="4">
                  <c:v>1</c:v>
                </c:pt>
              </c:numCache>
            </c:numRef>
          </c:val>
          <c:extLst>
            <c:ext xmlns:c16="http://schemas.microsoft.com/office/drawing/2014/chart" uri="{C3380CC4-5D6E-409C-BE32-E72D297353CC}">
              <c16:uniqueId val="{00000006-8EA0-41EE-BBBE-C0047C8F69F2}"/>
            </c:ext>
          </c:extLst>
        </c:ser>
        <c:ser>
          <c:idx val="7"/>
          <c:order val="7"/>
          <c:tx>
            <c:strRef>
              <c:f>'Pivot-Analysis'!$J$3:$J$4</c:f>
              <c:strCache>
                <c:ptCount val="1"/>
                <c:pt idx="0">
                  <c:v>8</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'Pivot-Analysis'!$J$5:$J$12</c:f>
              <c:numCache>
                <c:formatCode>General</c:formatCode>
                <c:ptCount val="7"/>
                <c:pt idx="1">
                  <c:v>1</c:v>
                </c:pt>
              </c:numCache>
            </c:numRef>
          </c:val>
          <c:extLst>
            <c:ext xmlns:c16="http://schemas.microsoft.com/office/drawing/2014/chart" uri="{C3380CC4-5D6E-409C-BE32-E72D297353CC}">
              <c16:uniqueId val="{00000007-8EA0-41EE-BBBE-C0047C8F69F2}"/>
            </c:ext>
          </c:extLst>
        </c:ser>
        <c:ser>
          <c:idx val="8"/>
          <c:order val="8"/>
          <c:tx>
            <c:strRef>
              <c:f>'Pivot-Analysis'!$K$3:$K$4</c:f>
              <c:strCache>
                <c:ptCount val="1"/>
                <c:pt idx="0">
                  <c:v>9</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'Pivot-Analysis'!$K$5:$K$12</c:f>
              <c:numCache>
                <c:formatCode>General</c:formatCode>
                <c:ptCount val="7"/>
                <c:pt idx="2">
                  <c:v>2</c:v>
                </c:pt>
                <c:pt idx="6">
                  <c:v>1</c:v>
                </c:pt>
              </c:numCache>
            </c:numRef>
          </c:val>
          <c:extLst>
            <c:ext xmlns:c16="http://schemas.microsoft.com/office/drawing/2014/chart" uri="{C3380CC4-5D6E-409C-BE32-E72D297353CC}">
              <c16:uniqueId val="{00000008-8EA0-41EE-BBBE-C0047C8F69F2}"/>
            </c:ext>
          </c:extLst>
        </c:ser>
        <c:ser>
          <c:idx val="9"/>
          <c:order val="9"/>
          <c:tx>
            <c:strRef>
              <c:f>'Pivot-Analysis'!$L$3:$L$4</c:f>
              <c:strCache>
                <c:ptCount val="1"/>
                <c:pt idx="0">
                  <c:v>11</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'Pivot-Analysis'!$L$5:$L$12</c:f>
              <c:numCache>
                <c:formatCode>General</c:formatCode>
                <c:ptCount val="7"/>
                <c:pt idx="1">
                  <c:v>1</c:v>
                </c:pt>
              </c:numCache>
            </c:numRef>
          </c:val>
          <c:extLst>
            <c:ext xmlns:c16="http://schemas.microsoft.com/office/drawing/2014/chart" uri="{C3380CC4-5D6E-409C-BE32-E72D297353CC}">
              <c16:uniqueId val="{00000009-8EA0-41EE-BBBE-C0047C8F69F2}"/>
            </c:ext>
          </c:extLst>
        </c:ser>
        <c:ser>
          <c:idx val="10"/>
          <c:order val="10"/>
          <c:tx>
            <c:strRef>
              <c:f>'Pivot-Analysis'!$M$3:$M$4</c:f>
              <c:strCache>
                <c:ptCount val="1"/>
                <c:pt idx="0">
                  <c:v>15</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'Pivot-Analysis'!$M$5:$M$12</c:f>
              <c:numCache>
                <c:formatCode>General</c:formatCode>
                <c:ptCount val="7"/>
                <c:pt idx="1">
                  <c:v>1</c:v>
                </c:pt>
              </c:numCache>
            </c:numRef>
          </c:val>
          <c:extLst>
            <c:ext xmlns:c16="http://schemas.microsoft.com/office/drawing/2014/chart" uri="{C3380CC4-5D6E-409C-BE32-E72D297353CC}">
              <c16:uniqueId val="{0000000A-8EA0-41EE-BBBE-C0047C8F69F2}"/>
            </c:ext>
          </c:extLst>
        </c:ser>
        <c:ser>
          <c:idx val="11"/>
          <c:order val="11"/>
          <c:tx>
            <c:strRef>
              <c:f>'Pivot-Analysis'!$N$3:$N$4</c:f>
              <c:strCache>
                <c:ptCount val="1"/>
                <c:pt idx="0">
                  <c:v>33</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'Pivot-Analysis'!$B$5:$B$12</c:f>
              <c:strCache>
                <c:ptCount val="7"/>
                <c:pt idx="0">
                  <c:v>-9</c:v>
                </c:pt>
                <c:pt idx="1">
                  <c:v>-2</c:v>
                </c:pt>
                <c:pt idx="2">
                  <c:v>-1</c:v>
                </c:pt>
                <c:pt idx="3">
                  <c:v>0</c:v>
                </c:pt>
                <c:pt idx="4">
                  <c:v>1</c:v>
                </c:pt>
                <c:pt idx="5">
                  <c:v>2</c:v>
                </c:pt>
                <c:pt idx="6">
                  <c:v>5</c:v>
                </c:pt>
              </c:strCache>
            </c:strRef>
          </c:cat>
          <c:val>
            <c:numRef>
              <c:f>'Pivot-Analysis'!$N$5:$N$12</c:f>
              <c:numCache>
                <c:formatCode>General</c:formatCode>
                <c:ptCount val="7"/>
                <c:pt idx="0">
                  <c:v>1</c:v>
                </c:pt>
              </c:numCache>
            </c:numRef>
          </c:val>
          <c:extLst>
            <c:ext xmlns:c16="http://schemas.microsoft.com/office/drawing/2014/chart" uri="{C3380CC4-5D6E-409C-BE32-E72D297353CC}">
              <c16:uniqueId val="{0000000B-8EA0-41EE-BBBE-C0047C8F69F2}"/>
            </c:ext>
          </c:extLst>
        </c:ser>
        <c:dLbls>
          <c:showLegendKey val="0"/>
          <c:showVal val="1"/>
          <c:showCatName val="0"/>
          <c:showSerName val="0"/>
          <c:showPercent val="0"/>
          <c:showBubbleSize val="0"/>
        </c:dLbls>
        <c:gapWidth val="150"/>
        <c:overlap val="100"/>
        <c:axId val="681793359"/>
        <c:axId val="681792399"/>
      </c:barChart>
      <c:catAx>
        <c:axId val="6817933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792399"/>
        <c:crosses val="autoZero"/>
        <c:auto val="1"/>
        <c:lblAlgn val="ctr"/>
        <c:lblOffset val="100"/>
        <c:noMultiLvlLbl val="0"/>
      </c:catAx>
      <c:valAx>
        <c:axId val="6817923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79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158183</xdr:colOff>
      <xdr:row>15</xdr:row>
      <xdr:rowOff>83682</xdr:rowOff>
    </xdr:from>
    <xdr:to>
      <xdr:col>36</xdr:col>
      <xdr:colOff>115661</xdr:colOff>
      <xdr:row>43</xdr:row>
      <xdr:rowOff>61231</xdr:rowOff>
    </xdr:to>
    <xdr:graphicFrame macro="">
      <xdr:nvGraphicFramePr>
        <xdr:cNvPr id="2" name="Chart 1">
          <a:extLst>
            <a:ext uri="{FF2B5EF4-FFF2-40B4-BE49-F238E27FC236}">
              <a16:creationId xmlns:a16="http://schemas.microsoft.com/office/drawing/2014/main" id="{82B8A395-035B-488D-878D-91B885458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530680</xdr:colOff>
      <xdr:row>15</xdr:row>
      <xdr:rowOff>13607</xdr:rowOff>
    </xdr:from>
    <xdr:to>
      <xdr:col>15</xdr:col>
      <xdr:colOff>66337</xdr:colOff>
      <xdr:row>42</xdr:row>
      <xdr:rowOff>154442</xdr:rowOff>
    </xdr:to>
    <xdr:graphicFrame macro="">
      <xdr:nvGraphicFramePr>
        <xdr:cNvPr id="3" name="Chart 2">
          <a:extLst>
            <a:ext uri="{FF2B5EF4-FFF2-40B4-BE49-F238E27FC236}">
              <a16:creationId xmlns:a16="http://schemas.microsoft.com/office/drawing/2014/main" id="{70A60053-BE77-462E-A08D-3E8B432B6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41</xdr:col>
      <xdr:colOff>574146</xdr:colOff>
      <xdr:row>18</xdr:row>
      <xdr:rowOff>4761</xdr:rowOff>
    </xdr:from>
    <xdr:to>
      <xdr:col>51</xdr:col>
      <xdr:colOff>380383</xdr:colOff>
      <xdr:row>65</xdr:row>
      <xdr:rowOff>151312</xdr:rowOff>
    </xdr:to>
    <xdr:pic>
      <xdr:nvPicPr>
        <xdr:cNvPr id="4" name="Picture 3">
          <a:extLst>
            <a:ext uri="{FF2B5EF4-FFF2-40B4-BE49-F238E27FC236}">
              <a16:creationId xmlns:a16="http://schemas.microsoft.com/office/drawing/2014/main" id="{E9D0E130-FF43-42A7-90C5-E1499D7FDD5E}"/>
            </a:ext>
          </a:extLst>
        </xdr:cNvPr>
        <xdr:cNvPicPr>
          <a:picLocks noChangeAspect="1"/>
        </xdr:cNvPicPr>
      </xdr:nvPicPr>
      <xdr:blipFill>
        <a:blip xmlns:r="http://schemas.openxmlformats.org/officeDocument/2006/relationships" r:embed="rId3"/>
        <a:stretch>
          <a:fillRect/>
        </a:stretch>
      </xdr:blipFill>
      <xdr:spPr>
        <a:xfrm>
          <a:off x="18395421" y="3186111"/>
          <a:ext cx="10069425" cy="774750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ald Dyck" refreshedDate="45982.425102083333" createdVersion="8" refreshedVersion="8" minRefreshableVersion="3" recordCount="126" xr:uid="{307FD245-2A3C-4AED-B61D-C51B62E06326}">
  <cacheSource type="worksheet">
    <worksheetSource ref="A1:F127" sheet="PotvsActuals"/>
  </cacheSource>
  <cacheFields count="6">
    <cacheField name="SOrderNbr" numFmtId="0">
      <sharedItems containsSemiMixedTypes="0" containsString="0" containsNumber="1" containsInteger="1" minValue="1011474" maxValue="1014567"/>
    </cacheField>
    <cacheField name="Opt Bund" numFmtId="0">
      <sharedItems containsSemiMixedTypes="0" containsString="0" containsNumber="1" containsInteger="1" minValue="1" maxValue="24"/>
    </cacheField>
    <cacheField name="Act Bund" numFmtId="0">
      <sharedItems containsSemiMixedTypes="0" containsString="0" containsNumber="1" containsInteger="1" minValue="1" maxValue="33" count="12">
        <n v="1"/>
        <n v="5"/>
        <n v="2"/>
        <n v="3"/>
        <n v="7"/>
        <n v="4"/>
        <n v="6"/>
        <n v="11"/>
        <n v="15"/>
        <n v="8"/>
        <n v="9"/>
        <n v="33"/>
      </sharedItems>
    </cacheField>
    <cacheField name="Bundle Error" numFmtId="0">
      <sharedItems containsSemiMixedTypes="0" containsString="0" containsNumber="1" containsInteger="1" minValue="-9" maxValue="5" count="7">
        <n v="0"/>
        <n v="1"/>
        <n v="-1"/>
        <n v="2"/>
        <n v="-2"/>
        <n v="5"/>
        <n v="-9"/>
      </sharedItems>
    </cacheField>
    <cacheField name="Opt_lbs" numFmtId="0">
      <sharedItems containsSemiMixedTypes="0" containsString="0" containsNumber="1" containsInteger="1" minValue="31" maxValue="41911"/>
    </cacheField>
    <cacheField name="Act_lbs" numFmtId="0">
      <sharedItems containsString="0" containsBlank="1" containsNumber="1" containsInteger="1" minValue="2" maxValue="434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1011474"/>
    <n v="1"/>
    <x v="0"/>
    <x v="0"/>
    <n v="1761"/>
    <n v="1700"/>
  </r>
  <r>
    <n v="1013331"/>
    <n v="5"/>
    <x v="1"/>
    <x v="0"/>
    <n v="4848"/>
    <n v="4844"/>
  </r>
  <r>
    <n v="1014092"/>
    <n v="2"/>
    <x v="2"/>
    <x v="0"/>
    <n v="1535"/>
    <n v="1444"/>
  </r>
  <r>
    <n v="1014159"/>
    <n v="1"/>
    <x v="0"/>
    <x v="0"/>
    <n v="143"/>
    <n v="134"/>
  </r>
  <r>
    <n v="1014176"/>
    <n v="3"/>
    <x v="3"/>
    <x v="0"/>
    <n v="3922"/>
    <n v="3377"/>
  </r>
  <r>
    <n v="1014183"/>
    <n v="1"/>
    <x v="0"/>
    <x v="0"/>
    <n v="325"/>
    <n v="304"/>
  </r>
  <r>
    <n v="1013749"/>
    <n v="3"/>
    <x v="2"/>
    <x v="1"/>
    <n v="3201"/>
    <n v="2983"/>
  </r>
  <r>
    <n v="1014039"/>
    <n v="6"/>
    <x v="4"/>
    <x v="2"/>
    <n v="11412"/>
    <n v="11616"/>
  </r>
  <r>
    <n v="1014218"/>
    <n v="1"/>
    <x v="0"/>
    <x v="0"/>
    <n v="136"/>
    <n v="130"/>
  </r>
  <r>
    <n v="1013449"/>
    <n v="3"/>
    <x v="2"/>
    <x v="1"/>
    <n v="1072"/>
    <n v="1016"/>
  </r>
  <r>
    <n v="1013904"/>
    <n v="5"/>
    <x v="5"/>
    <x v="1"/>
    <n v="3575"/>
    <n v="3583"/>
  </r>
  <r>
    <n v="1014240"/>
    <n v="1"/>
    <x v="2"/>
    <x v="2"/>
    <n v="1134"/>
    <n v="528"/>
  </r>
  <r>
    <n v="1014054"/>
    <n v="1"/>
    <x v="0"/>
    <x v="0"/>
    <n v="834"/>
    <n v="860"/>
  </r>
  <r>
    <n v="1014121"/>
    <n v="2"/>
    <x v="0"/>
    <x v="1"/>
    <n v="683"/>
    <n v="602"/>
  </r>
  <r>
    <n v="1013988"/>
    <n v="4"/>
    <x v="2"/>
    <x v="3"/>
    <n v="3172"/>
    <n v="3036"/>
  </r>
  <r>
    <n v="1014332"/>
    <n v="2"/>
    <x v="0"/>
    <x v="1"/>
    <n v="640"/>
    <n v="608"/>
  </r>
  <r>
    <n v="1014242"/>
    <n v="1"/>
    <x v="0"/>
    <x v="0"/>
    <n v="183"/>
    <n v="170"/>
  </r>
  <r>
    <n v="1014293"/>
    <n v="3"/>
    <x v="3"/>
    <x v="0"/>
    <n v="3857"/>
    <n v="3439"/>
  </r>
  <r>
    <n v="1014344"/>
    <n v="3"/>
    <x v="2"/>
    <x v="1"/>
    <n v="4068"/>
    <n v="3882"/>
  </r>
  <r>
    <n v="1014377"/>
    <n v="2"/>
    <x v="0"/>
    <x v="1"/>
    <n v="1269"/>
    <n v="1321"/>
  </r>
  <r>
    <n v="1014308"/>
    <n v="4"/>
    <x v="5"/>
    <x v="0"/>
    <n v="1608"/>
    <n v="1603"/>
  </r>
  <r>
    <n v="1014339"/>
    <n v="3"/>
    <x v="0"/>
    <x v="3"/>
    <n v="1189"/>
    <n v="1140"/>
  </r>
  <r>
    <n v="1014378"/>
    <n v="1"/>
    <x v="0"/>
    <x v="0"/>
    <n v="549"/>
    <n v="578"/>
  </r>
  <r>
    <n v="1014313"/>
    <n v="1"/>
    <x v="0"/>
    <x v="0"/>
    <n v="354"/>
    <n v="355"/>
  </r>
  <r>
    <n v="1014406"/>
    <n v="2"/>
    <x v="0"/>
    <x v="1"/>
    <n v="1555"/>
    <n v="1539"/>
  </r>
  <r>
    <n v="1014331"/>
    <n v="7"/>
    <x v="6"/>
    <x v="1"/>
    <n v="8479"/>
    <n v="8607"/>
  </r>
  <r>
    <n v="1014335"/>
    <n v="4"/>
    <x v="1"/>
    <x v="2"/>
    <n v="6788"/>
    <n v="6964"/>
  </r>
  <r>
    <n v="1014353"/>
    <n v="1"/>
    <x v="0"/>
    <x v="0"/>
    <n v="96"/>
    <n v="86"/>
  </r>
  <r>
    <n v="1014407"/>
    <n v="2"/>
    <x v="0"/>
    <x v="1"/>
    <n v="501"/>
    <n v="463"/>
  </r>
  <r>
    <n v="1014362"/>
    <n v="1"/>
    <x v="0"/>
    <x v="0"/>
    <n v="31"/>
    <n v="2"/>
  </r>
  <r>
    <n v="1014433"/>
    <n v="2"/>
    <x v="0"/>
    <x v="1"/>
    <n v="1815"/>
    <n v="1863"/>
  </r>
  <r>
    <n v="1014368"/>
    <n v="3"/>
    <x v="3"/>
    <x v="0"/>
    <n v="823"/>
    <n v="880"/>
  </r>
  <r>
    <n v="1014379"/>
    <n v="1"/>
    <x v="2"/>
    <x v="2"/>
    <n v="737"/>
    <n v="763"/>
  </r>
  <r>
    <n v="1014369"/>
    <n v="8"/>
    <x v="4"/>
    <x v="1"/>
    <n v="12154"/>
    <n v="11539"/>
  </r>
  <r>
    <n v="1014372"/>
    <n v="2"/>
    <x v="2"/>
    <x v="0"/>
    <n v="2225"/>
    <n v="2361"/>
  </r>
  <r>
    <n v="1014392"/>
    <n v="1"/>
    <x v="0"/>
    <x v="0"/>
    <n v="34"/>
    <n v="22"/>
  </r>
  <r>
    <n v="1014380"/>
    <n v="4"/>
    <x v="2"/>
    <x v="3"/>
    <n v="1695"/>
    <n v="1583"/>
  </r>
  <r>
    <n v="1014393"/>
    <n v="1"/>
    <x v="0"/>
    <x v="0"/>
    <n v="178"/>
    <n v="161"/>
  </r>
  <r>
    <n v="1014398"/>
    <n v="1"/>
    <x v="0"/>
    <x v="0"/>
    <n v="621"/>
    <n v="626"/>
  </r>
  <r>
    <n v="1014400"/>
    <n v="1"/>
    <x v="0"/>
    <x v="0"/>
    <n v="170"/>
    <n v="161"/>
  </r>
  <r>
    <n v="1014435"/>
    <n v="3"/>
    <x v="2"/>
    <x v="1"/>
    <n v="2572"/>
    <n v="2167"/>
  </r>
  <r>
    <n v="1014411"/>
    <n v="1"/>
    <x v="0"/>
    <x v="0"/>
    <n v="171"/>
    <n v="148"/>
  </r>
  <r>
    <n v="1014455"/>
    <n v="5"/>
    <x v="3"/>
    <x v="3"/>
    <n v="2951"/>
    <n v="3053"/>
  </r>
  <r>
    <n v="1014447"/>
    <n v="2"/>
    <x v="0"/>
    <x v="1"/>
    <n v="1270"/>
    <n v="1219"/>
  </r>
  <r>
    <n v="1014431"/>
    <n v="4"/>
    <x v="1"/>
    <x v="2"/>
    <n v="4186"/>
    <n v="4081"/>
  </r>
  <r>
    <n v="1014415"/>
    <n v="1"/>
    <x v="0"/>
    <x v="0"/>
    <n v="313"/>
    <n v="262"/>
  </r>
  <r>
    <n v="1014468"/>
    <n v="1"/>
    <x v="2"/>
    <x v="2"/>
    <n v="951"/>
    <n v="1008"/>
  </r>
  <r>
    <n v="1014421"/>
    <n v="2"/>
    <x v="0"/>
    <x v="1"/>
    <n v="909"/>
    <n v="869"/>
  </r>
  <r>
    <n v="1014381"/>
    <n v="9"/>
    <x v="7"/>
    <x v="4"/>
    <n v="5854"/>
    <n v="6067"/>
  </r>
  <r>
    <n v="1014425"/>
    <n v="1"/>
    <x v="0"/>
    <x v="0"/>
    <n v="805"/>
    <n v="798"/>
  </r>
  <r>
    <n v="1014428"/>
    <n v="3"/>
    <x v="3"/>
    <x v="0"/>
    <n v="4420"/>
    <n v="4568"/>
  </r>
  <r>
    <n v="1014429"/>
    <n v="1"/>
    <x v="0"/>
    <x v="0"/>
    <n v="125"/>
    <n v="117"/>
  </r>
  <r>
    <n v="1014436"/>
    <n v="1"/>
    <x v="0"/>
    <x v="0"/>
    <n v="818"/>
    <n v="750"/>
  </r>
  <r>
    <n v="1014454"/>
    <n v="2"/>
    <x v="0"/>
    <x v="1"/>
    <n v="176"/>
    <n v="123"/>
  </r>
  <r>
    <n v="1014438"/>
    <n v="1"/>
    <x v="0"/>
    <x v="0"/>
    <n v="128"/>
    <n v="119"/>
  </r>
  <r>
    <n v="1014469"/>
    <n v="3"/>
    <x v="2"/>
    <x v="1"/>
    <n v="2217"/>
    <n v="2132"/>
  </r>
  <r>
    <n v="1014439"/>
    <n v="5"/>
    <x v="3"/>
    <x v="3"/>
    <n v="3142"/>
    <n v="3012"/>
  </r>
  <r>
    <n v="1014480"/>
    <n v="2"/>
    <x v="0"/>
    <x v="1"/>
    <n v="1306"/>
    <n v="1299"/>
  </r>
  <r>
    <n v="1014484"/>
    <n v="2"/>
    <x v="0"/>
    <x v="1"/>
    <n v="406"/>
    <n v="353"/>
  </r>
  <r>
    <n v="1014441"/>
    <n v="1"/>
    <x v="0"/>
    <x v="0"/>
    <n v="85"/>
    <n v="68"/>
  </r>
  <r>
    <n v="1014507"/>
    <n v="1"/>
    <x v="2"/>
    <x v="2"/>
    <n v="93"/>
    <n v="95"/>
  </r>
  <r>
    <n v="1014446"/>
    <n v="5"/>
    <x v="1"/>
    <x v="0"/>
    <n v="3691"/>
    <n v="3887"/>
  </r>
  <r>
    <n v="1014486"/>
    <n v="3"/>
    <x v="2"/>
    <x v="1"/>
    <n v="1735"/>
    <n v="1651"/>
  </r>
  <r>
    <n v="1014495"/>
    <n v="4"/>
    <x v="2"/>
    <x v="3"/>
    <n v="2365"/>
    <n v="2255"/>
  </r>
  <r>
    <n v="1014448"/>
    <n v="2"/>
    <x v="2"/>
    <x v="0"/>
    <n v="2024"/>
    <n v="2035"/>
  </r>
  <r>
    <n v="1014450"/>
    <n v="3"/>
    <x v="0"/>
    <x v="3"/>
    <n v="1264"/>
    <n v="1161"/>
  </r>
  <r>
    <n v="1011679"/>
    <n v="13"/>
    <x v="8"/>
    <x v="4"/>
    <n v="20046"/>
    <n v="20626"/>
  </r>
  <r>
    <n v="1014504"/>
    <n v="5"/>
    <x v="3"/>
    <x v="3"/>
    <n v="3054"/>
    <n v="2976"/>
  </r>
  <r>
    <n v="1014487"/>
    <n v="2"/>
    <x v="0"/>
    <x v="1"/>
    <n v="1925"/>
    <n v="1956"/>
  </r>
  <r>
    <n v="1014488"/>
    <n v="6"/>
    <x v="9"/>
    <x v="4"/>
    <n v="12093"/>
    <n v="12454"/>
  </r>
  <r>
    <n v="1014452"/>
    <n v="1"/>
    <x v="0"/>
    <x v="0"/>
    <n v="39"/>
    <n v="22"/>
  </r>
  <r>
    <n v="1014508"/>
    <n v="2"/>
    <x v="2"/>
    <x v="0"/>
    <n v="234"/>
    <n v="168"/>
  </r>
  <r>
    <n v="1014497"/>
    <n v="7"/>
    <x v="6"/>
    <x v="1"/>
    <n v="7834"/>
    <n v="7773"/>
  </r>
  <r>
    <n v="1014453"/>
    <n v="1"/>
    <x v="0"/>
    <x v="0"/>
    <n v="75"/>
    <n v="60"/>
  </r>
  <r>
    <n v="1014509"/>
    <n v="2"/>
    <x v="0"/>
    <x v="1"/>
    <n v="1808"/>
    <n v="1755"/>
  </r>
  <r>
    <n v="1014456"/>
    <n v="4"/>
    <x v="5"/>
    <x v="0"/>
    <n v="5951"/>
    <n v="5937"/>
  </r>
  <r>
    <n v="1014518"/>
    <n v="2"/>
    <x v="0"/>
    <x v="1"/>
    <n v="683"/>
    <n v="615"/>
  </r>
  <r>
    <n v="1014505"/>
    <n v="3"/>
    <x v="0"/>
    <x v="3"/>
    <n v="2000"/>
    <n v="2006"/>
  </r>
  <r>
    <n v="1014319"/>
    <n v="8"/>
    <x v="10"/>
    <x v="2"/>
    <n v="11601"/>
    <n v="11482"/>
  </r>
  <r>
    <n v="1014523"/>
    <n v="5"/>
    <x v="6"/>
    <x v="2"/>
    <n v="6200"/>
    <n v="6146"/>
  </r>
  <r>
    <n v="1014457"/>
    <n v="1"/>
    <x v="0"/>
    <x v="0"/>
    <n v="333"/>
    <n v="309"/>
  </r>
  <r>
    <n v="1014520"/>
    <n v="2"/>
    <x v="0"/>
    <x v="1"/>
    <n v="1264"/>
    <n v="1261"/>
  </r>
  <r>
    <n v="1014458"/>
    <n v="1"/>
    <x v="0"/>
    <x v="0"/>
    <n v="41"/>
    <n v="22"/>
  </r>
  <r>
    <n v="1014461"/>
    <n v="1"/>
    <x v="0"/>
    <x v="0"/>
    <n v="417"/>
    <n v="381"/>
  </r>
  <r>
    <n v="1014524"/>
    <n v="1"/>
    <x v="2"/>
    <x v="2"/>
    <n v="104"/>
    <n v="101"/>
  </r>
  <r>
    <n v="1014525"/>
    <n v="2"/>
    <x v="0"/>
    <x v="1"/>
    <n v="290"/>
    <n v="269"/>
  </r>
  <r>
    <n v="1014463"/>
    <n v="1"/>
    <x v="0"/>
    <x v="0"/>
    <n v="49"/>
    <n v="37"/>
  </r>
  <r>
    <n v="1014464"/>
    <n v="1"/>
    <x v="0"/>
    <x v="0"/>
    <n v="621"/>
    <n v="600"/>
  </r>
  <r>
    <n v="1014466"/>
    <n v="1"/>
    <x v="0"/>
    <x v="0"/>
    <n v="176"/>
    <n v="172"/>
  </r>
  <r>
    <n v="1014471"/>
    <n v="1"/>
    <x v="0"/>
    <x v="0"/>
    <n v="1867"/>
    <n v="1927"/>
  </r>
  <r>
    <n v="1014472"/>
    <n v="1"/>
    <x v="0"/>
    <x v="0"/>
    <n v="224"/>
    <n v="216"/>
  </r>
  <r>
    <n v="1014473"/>
    <n v="1"/>
    <x v="0"/>
    <x v="0"/>
    <n v="471"/>
    <n v="478"/>
  </r>
  <r>
    <n v="1014561"/>
    <n v="5"/>
    <x v="4"/>
    <x v="4"/>
    <n v="10150"/>
    <n v="10558"/>
  </r>
  <r>
    <n v="1014546"/>
    <n v="1"/>
    <x v="2"/>
    <x v="2"/>
    <n v="82"/>
    <n v="79"/>
  </r>
  <r>
    <n v="1014409"/>
    <n v="14"/>
    <x v="10"/>
    <x v="5"/>
    <n v="11949"/>
    <n v="11621"/>
  </r>
  <r>
    <n v="1014474"/>
    <n v="1"/>
    <x v="0"/>
    <x v="0"/>
    <n v="192"/>
    <n v="159"/>
  </r>
  <r>
    <n v="1014479"/>
    <n v="1"/>
    <x v="0"/>
    <x v="0"/>
    <n v="33"/>
    <n v="9"/>
  </r>
  <r>
    <n v="1014481"/>
    <n v="1"/>
    <x v="0"/>
    <x v="0"/>
    <n v="472"/>
    <n v="485"/>
  </r>
  <r>
    <n v="1014482"/>
    <n v="4"/>
    <x v="5"/>
    <x v="0"/>
    <n v="7178"/>
    <n v="7094"/>
  </r>
  <r>
    <n v="1014490"/>
    <n v="1"/>
    <x v="0"/>
    <x v="0"/>
    <n v="1423"/>
    <n v="1442"/>
  </r>
  <r>
    <n v="1014493"/>
    <n v="1"/>
    <x v="0"/>
    <x v="0"/>
    <n v="176"/>
    <n v="174"/>
  </r>
  <r>
    <n v="1014494"/>
    <n v="6"/>
    <x v="1"/>
    <x v="1"/>
    <n v="7361"/>
    <n v="7491"/>
  </r>
  <r>
    <n v="1014498"/>
    <n v="1"/>
    <x v="0"/>
    <x v="0"/>
    <n v="361"/>
    <n v="348"/>
  </r>
  <r>
    <n v="1014442"/>
    <n v="24"/>
    <x v="11"/>
    <x v="6"/>
    <n v="41911"/>
    <n v="43451"/>
  </r>
  <r>
    <n v="1014499"/>
    <n v="1"/>
    <x v="0"/>
    <x v="0"/>
    <n v="176"/>
    <n v="179"/>
  </r>
  <r>
    <n v="1014500"/>
    <n v="1"/>
    <x v="0"/>
    <x v="0"/>
    <n v="1218"/>
    <n v="1230"/>
  </r>
  <r>
    <n v="1014501"/>
    <n v="1"/>
    <x v="0"/>
    <x v="0"/>
    <n v="71"/>
    <n v="57"/>
  </r>
  <r>
    <n v="1014510"/>
    <n v="1"/>
    <x v="0"/>
    <x v="0"/>
    <n v="550"/>
    <n v="560"/>
  </r>
  <r>
    <n v="1014534"/>
    <n v="2"/>
    <x v="0"/>
    <x v="1"/>
    <n v="1059"/>
    <n v="1049"/>
  </r>
  <r>
    <n v="1014547"/>
    <n v="8"/>
    <x v="10"/>
    <x v="2"/>
    <n v="10129"/>
    <n v="10000"/>
  </r>
  <r>
    <n v="1014514"/>
    <n v="3"/>
    <x v="3"/>
    <x v="0"/>
    <n v="4496"/>
    <n v="4319"/>
  </r>
  <r>
    <n v="1014549"/>
    <n v="2"/>
    <x v="0"/>
    <x v="1"/>
    <n v="1319"/>
    <n v="1321"/>
  </r>
  <r>
    <n v="1014551"/>
    <n v="2"/>
    <x v="2"/>
    <x v="0"/>
    <n v="2406"/>
    <n v="2161"/>
  </r>
  <r>
    <n v="1014541"/>
    <n v="3"/>
    <x v="0"/>
    <x v="3"/>
    <n v="816"/>
    <n v="717"/>
  </r>
  <r>
    <n v="1014515"/>
    <n v="1"/>
    <x v="0"/>
    <x v="0"/>
    <n v="277"/>
    <n v="254"/>
  </r>
  <r>
    <n v="1014516"/>
    <n v="7"/>
    <x v="4"/>
    <x v="0"/>
    <n v="7853"/>
    <n v="7923"/>
  </r>
  <r>
    <n v="1014517"/>
    <n v="1"/>
    <x v="0"/>
    <x v="0"/>
    <n v="112"/>
    <n v="82"/>
  </r>
  <r>
    <n v="1014558"/>
    <n v="2"/>
    <x v="0"/>
    <x v="1"/>
    <n v="561"/>
    <n v="487"/>
  </r>
  <r>
    <n v="1014548"/>
    <n v="2"/>
    <x v="3"/>
    <x v="2"/>
    <n v="2692"/>
    <n v="2833"/>
  </r>
  <r>
    <n v="1014528"/>
    <n v="1"/>
    <x v="0"/>
    <x v="0"/>
    <n v="477"/>
    <n v="450"/>
  </r>
  <r>
    <n v="1014530"/>
    <n v="2"/>
    <x v="2"/>
    <x v="0"/>
    <n v="2253"/>
    <n v="2299"/>
  </r>
  <r>
    <n v="1014531"/>
    <n v="1"/>
    <x v="0"/>
    <x v="0"/>
    <n v="870"/>
    <n v="895"/>
  </r>
  <r>
    <n v="1014550"/>
    <n v="1"/>
    <x v="2"/>
    <x v="2"/>
    <n v="72"/>
    <n v="82"/>
  </r>
  <r>
    <n v="1014532"/>
    <n v="1"/>
    <x v="0"/>
    <x v="0"/>
    <n v="170"/>
    <m/>
  </r>
  <r>
    <n v="1014554"/>
    <n v="1"/>
    <x v="0"/>
    <x v="0"/>
    <n v="35"/>
    <n v="123"/>
  </r>
  <r>
    <n v="1014567"/>
    <n v="1"/>
    <x v="0"/>
    <x v="0"/>
    <n v="790"/>
    <n v="8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4B6B6A-391B-46C7-AA50-72A0BFBA568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B3:O12" firstHeaderRow="1" firstDataRow="2" firstDataCol="1"/>
  <pivotFields count="6">
    <pivotField showAll="0"/>
    <pivotField showAll="0"/>
    <pivotField axis="axisCol" dataField="1" showAll="0">
      <items count="13">
        <item x="0"/>
        <item x="2"/>
        <item x="3"/>
        <item x="5"/>
        <item x="1"/>
        <item x="6"/>
        <item x="4"/>
        <item x="9"/>
        <item x="10"/>
        <item x="7"/>
        <item x="8"/>
        <item x="11"/>
        <item t="default"/>
      </items>
    </pivotField>
    <pivotField axis="axisRow" showAll="0" sortType="ascending">
      <items count="8">
        <item x="6"/>
        <item x="4"/>
        <item x="2"/>
        <item x="0"/>
        <item x="1"/>
        <item x="3"/>
        <item x="5"/>
        <item t="default"/>
      </items>
    </pivotField>
    <pivotField showAll="0"/>
    <pivotField showAll="0"/>
  </pivotFields>
  <rowFields count="1">
    <field x="3"/>
  </rowFields>
  <rowItems count="8">
    <i>
      <x/>
    </i>
    <i>
      <x v="1"/>
    </i>
    <i>
      <x v="2"/>
    </i>
    <i>
      <x v="3"/>
    </i>
    <i>
      <x v="4"/>
    </i>
    <i>
      <x v="5"/>
    </i>
    <i>
      <x v="6"/>
    </i>
    <i t="grand">
      <x/>
    </i>
  </rowItems>
  <colFields count="1">
    <field x="2"/>
  </colFields>
  <colItems count="13">
    <i>
      <x/>
    </i>
    <i>
      <x v="1"/>
    </i>
    <i>
      <x v="2"/>
    </i>
    <i>
      <x v="3"/>
    </i>
    <i>
      <x v="4"/>
    </i>
    <i>
      <x v="5"/>
    </i>
    <i>
      <x v="6"/>
    </i>
    <i>
      <x v="7"/>
    </i>
    <i>
      <x v="8"/>
    </i>
    <i>
      <x v="9"/>
    </i>
    <i>
      <x v="10"/>
    </i>
    <i>
      <x v="11"/>
    </i>
    <i t="grand">
      <x/>
    </i>
  </colItems>
  <dataFields count="1">
    <dataField name="Count of Act Bund" fld="2" subtotal="count" baseField="3" baseItem="1"/>
  </dataFields>
  <formats count="9">
    <format dxfId="58">
      <pivotArea collapsedLevelsAreSubtotals="1" fieldPosition="0">
        <references count="2">
          <reference field="2" count="6" selected="0">
            <x v="0"/>
            <x v="1"/>
            <x v="2"/>
            <x v="3"/>
            <x v="4"/>
            <x v="5"/>
          </reference>
          <reference field="3" count="0"/>
        </references>
      </pivotArea>
    </format>
    <format dxfId="57">
      <pivotArea collapsedLevelsAreSubtotals="1" fieldPosition="0">
        <references count="2">
          <reference field="2" count="3" selected="0">
            <x v="6"/>
            <x v="7"/>
            <x v="8"/>
          </reference>
          <reference field="3" count="0"/>
        </references>
      </pivotArea>
    </format>
    <format dxfId="56">
      <pivotArea collapsedLevelsAreSubtotals="1" fieldPosition="0">
        <references count="2">
          <reference field="2" count="3" selected="0">
            <x v="9"/>
            <x v="10"/>
            <x v="11"/>
          </reference>
          <reference field="3" count="0"/>
        </references>
      </pivotArea>
    </format>
    <format dxfId="55">
      <pivotArea collapsedLevelsAreSubtotals="1" fieldPosition="0">
        <references count="2">
          <reference field="2" count="3" selected="0">
            <x v="0"/>
            <x v="1"/>
            <x v="2"/>
          </reference>
          <reference field="3" count="1">
            <x v="5"/>
          </reference>
        </references>
      </pivotArea>
    </format>
    <format dxfId="54">
      <pivotArea collapsedLevelsAreSubtotals="1" fieldPosition="0">
        <references count="2">
          <reference field="2" count="1" selected="0">
            <x v="11"/>
          </reference>
          <reference field="3" count="1">
            <x v="0"/>
          </reference>
        </references>
      </pivotArea>
    </format>
    <format dxfId="53">
      <pivotArea collapsedLevelsAreSubtotals="1" fieldPosition="0">
        <references count="2">
          <reference field="2" count="1" selected="0">
            <x v="8"/>
          </reference>
          <reference field="3" count="1">
            <x v="6"/>
          </reference>
        </references>
      </pivotArea>
    </format>
    <format dxfId="52">
      <pivotArea collapsedLevelsAreSubtotals="1" fieldPosition="0">
        <references count="2">
          <reference field="2" count="5" selected="0">
            <x v="6"/>
            <x v="7"/>
            <x v="8"/>
            <x v="9"/>
            <x v="10"/>
          </reference>
          <reference field="3" count="1">
            <x v="1"/>
          </reference>
        </references>
      </pivotArea>
    </format>
    <format dxfId="21">
      <pivotArea field="3" grandCol="1" collapsedLevelsAreSubtotals="1" axis="axisRow" fieldPosition="0">
        <references count="1">
          <reference field="3" count="3">
            <x v="2"/>
            <x v="3"/>
            <x v="4"/>
          </reference>
        </references>
      </pivotArea>
    </format>
    <format dxfId="20">
      <pivotArea field="3" grandCol="1" collapsedLevelsAreSubtotals="1" axis="axisRow" fieldPosition="0">
        <references count="1">
          <reference field="3" count="1">
            <x v="3"/>
          </reference>
        </references>
      </pivotArea>
    </format>
  </formats>
  <chartFormats count="144">
    <chartFormat chart="26" format="12" series="1">
      <pivotArea type="data" outline="0" fieldPosition="0">
        <references count="1">
          <reference field="2" count="1" selected="0">
            <x v="0"/>
          </reference>
        </references>
      </pivotArea>
    </chartFormat>
    <chartFormat chart="26" format="13" series="1">
      <pivotArea type="data" outline="0" fieldPosition="0">
        <references count="1">
          <reference field="2" count="1" selected="0">
            <x v="1"/>
          </reference>
        </references>
      </pivotArea>
    </chartFormat>
    <chartFormat chart="26" format="14" series="1">
      <pivotArea type="data" outline="0" fieldPosition="0">
        <references count="1">
          <reference field="2" count="1" selected="0">
            <x v="2"/>
          </reference>
        </references>
      </pivotArea>
    </chartFormat>
    <chartFormat chart="26" format="15" series="1">
      <pivotArea type="data" outline="0" fieldPosition="0">
        <references count="1">
          <reference field="2" count="1" selected="0">
            <x v="3"/>
          </reference>
        </references>
      </pivotArea>
    </chartFormat>
    <chartFormat chart="26" format="16" series="1">
      <pivotArea type="data" outline="0" fieldPosition="0">
        <references count="1">
          <reference field="2" count="1" selected="0">
            <x v="4"/>
          </reference>
        </references>
      </pivotArea>
    </chartFormat>
    <chartFormat chart="26" format="17" series="1">
      <pivotArea type="data" outline="0" fieldPosition="0">
        <references count="1">
          <reference field="2" count="1" selected="0">
            <x v="5"/>
          </reference>
        </references>
      </pivotArea>
    </chartFormat>
    <chartFormat chart="26" format="18" series="1">
      <pivotArea type="data" outline="0" fieldPosition="0">
        <references count="1">
          <reference field="2" count="1" selected="0">
            <x v="6"/>
          </reference>
        </references>
      </pivotArea>
    </chartFormat>
    <chartFormat chart="26" format="19" series="1">
      <pivotArea type="data" outline="0" fieldPosition="0">
        <references count="1">
          <reference field="2" count="1" selected="0">
            <x v="7"/>
          </reference>
        </references>
      </pivotArea>
    </chartFormat>
    <chartFormat chart="26" format="20" series="1">
      <pivotArea type="data" outline="0" fieldPosition="0">
        <references count="1">
          <reference field="2" count="1" selected="0">
            <x v="8"/>
          </reference>
        </references>
      </pivotArea>
    </chartFormat>
    <chartFormat chart="26" format="21" series="1">
      <pivotArea type="data" outline="0" fieldPosition="0">
        <references count="1">
          <reference field="2" count="1" selected="0">
            <x v="9"/>
          </reference>
        </references>
      </pivotArea>
    </chartFormat>
    <chartFormat chart="26" format="22" series="1">
      <pivotArea type="data" outline="0" fieldPosition="0">
        <references count="1">
          <reference field="2" count="1" selected="0">
            <x v="10"/>
          </reference>
        </references>
      </pivotArea>
    </chartFormat>
    <chartFormat chart="26" format="23" series="1">
      <pivotArea type="data" outline="0" fieldPosition="0">
        <references count="1">
          <reference field="2" count="1" selected="0">
            <x v="11"/>
          </reference>
        </references>
      </pivotArea>
    </chartFormat>
    <chartFormat chart="26" format="24" series="1">
      <pivotArea type="data" outline="0" fieldPosition="0">
        <references count="2">
          <reference field="4294967294" count="1" selected="0">
            <x v="0"/>
          </reference>
          <reference field="2" count="1" selected="0">
            <x v="0"/>
          </reference>
        </references>
      </pivotArea>
    </chartFormat>
    <chartFormat chart="26" format="25" series="1">
      <pivotArea type="data" outline="0" fieldPosition="0">
        <references count="2">
          <reference field="4294967294" count="1" selected="0">
            <x v="0"/>
          </reference>
          <reference field="2" count="1" selected="0">
            <x v="1"/>
          </reference>
        </references>
      </pivotArea>
    </chartFormat>
    <chartFormat chart="26" format="26" series="1">
      <pivotArea type="data" outline="0" fieldPosition="0">
        <references count="2">
          <reference field="4294967294" count="1" selected="0">
            <x v="0"/>
          </reference>
          <reference field="2" count="1" selected="0">
            <x v="2"/>
          </reference>
        </references>
      </pivotArea>
    </chartFormat>
    <chartFormat chart="26" format="27" series="1">
      <pivotArea type="data" outline="0" fieldPosition="0">
        <references count="2">
          <reference field="4294967294" count="1" selected="0">
            <x v="0"/>
          </reference>
          <reference field="2" count="1" selected="0">
            <x v="3"/>
          </reference>
        </references>
      </pivotArea>
    </chartFormat>
    <chartFormat chart="26" format="28" series="1">
      <pivotArea type="data" outline="0" fieldPosition="0">
        <references count="2">
          <reference field="4294967294" count="1" selected="0">
            <x v="0"/>
          </reference>
          <reference field="2" count="1" selected="0">
            <x v="4"/>
          </reference>
        </references>
      </pivotArea>
    </chartFormat>
    <chartFormat chart="26" format="29" series="1">
      <pivotArea type="data" outline="0" fieldPosition="0">
        <references count="2">
          <reference field="4294967294" count="1" selected="0">
            <x v="0"/>
          </reference>
          <reference field="2" count="1" selected="0">
            <x v="5"/>
          </reference>
        </references>
      </pivotArea>
    </chartFormat>
    <chartFormat chart="26" format="30" series="1">
      <pivotArea type="data" outline="0" fieldPosition="0">
        <references count="2">
          <reference field="4294967294" count="1" selected="0">
            <x v="0"/>
          </reference>
          <reference field="2" count="1" selected="0">
            <x v="6"/>
          </reference>
        </references>
      </pivotArea>
    </chartFormat>
    <chartFormat chart="26" format="31" series="1">
      <pivotArea type="data" outline="0" fieldPosition="0">
        <references count="2">
          <reference field="4294967294" count="1" selected="0">
            <x v="0"/>
          </reference>
          <reference field="2" count="1" selected="0">
            <x v="7"/>
          </reference>
        </references>
      </pivotArea>
    </chartFormat>
    <chartFormat chart="26" format="32" series="1">
      <pivotArea type="data" outline="0" fieldPosition="0">
        <references count="2">
          <reference field="4294967294" count="1" selected="0">
            <x v="0"/>
          </reference>
          <reference field="2" count="1" selected="0">
            <x v="8"/>
          </reference>
        </references>
      </pivotArea>
    </chartFormat>
    <chartFormat chart="26" format="33" series="1">
      <pivotArea type="data" outline="0" fieldPosition="0">
        <references count="2">
          <reference field="4294967294" count="1" selected="0">
            <x v="0"/>
          </reference>
          <reference field="2" count="1" selected="0">
            <x v="9"/>
          </reference>
        </references>
      </pivotArea>
    </chartFormat>
    <chartFormat chart="26" format="34" series="1">
      <pivotArea type="data" outline="0" fieldPosition="0">
        <references count="2">
          <reference field="4294967294" count="1" selected="0">
            <x v="0"/>
          </reference>
          <reference field="2" count="1" selected="0">
            <x v="10"/>
          </reference>
        </references>
      </pivotArea>
    </chartFormat>
    <chartFormat chart="26" format="35" series="1">
      <pivotArea type="data" outline="0" fieldPosition="0">
        <references count="2">
          <reference field="4294967294" count="1" selected="0">
            <x v="0"/>
          </reference>
          <reference field="2" count="1" selected="0">
            <x v="11"/>
          </reference>
        </references>
      </pivotArea>
    </chartFormat>
    <chartFormat chart="40" format="36" series="1">
      <pivotArea type="data" outline="0" fieldPosition="0">
        <references count="2">
          <reference field="4294967294" count="1" selected="0">
            <x v="0"/>
          </reference>
          <reference field="2" count="1" selected="0">
            <x v="0"/>
          </reference>
        </references>
      </pivotArea>
    </chartFormat>
    <chartFormat chart="40" format="37" series="1">
      <pivotArea type="data" outline="0" fieldPosition="0">
        <references count="2">
          <reference field="4294967294" count="1" selected="0">
            <x v="0"/>
          </reference>
          <reference field="2" count="1" selected="0">
            <x v="1"/>
          </reference>
        </references>
      </pivotArea>
    </chartFormat>
    <chartFormat chart="40" format="38" series="1">
      <pivotArea type="data" outline="0" fieldPosition="0">
        <references count="2">
          <reference field="4294967294" count="1" selected="0">
            <x v="0"/>
          </reference>
          <reference field="2" count="1" selected="0">
            <x v="2"/>
          </reference>
        </references>
      </pivotArea>
    </chartFormat>
    <chartFormat chart="40" format="39" series="1">
      <pivotArea type="data" outline="0" fieldPosition="0">
        <references count="2">
          <reference field="4294967294" count="1" selected="0">
            <x v="0"/>
          </reference>
          <reference field="2" count="1" selected="0">
            <x v="3"/>
          </reference>
        </references>
      </pivotArea>
    </chartFormat>
    <chartFormat chart="40" format="40" series="1">
      <pivotArea type="data" outline="0" fieldPosition="0">
        <references count="2">
          <reference field="4294967294" count="1" selected="0">
            <x v="0"/>
          </reference>
          <reference field="2" count="1" selected="0">
            <x v="4"/>
          </reference>
        </references>
      </pivotArea>
    </chartFormat>
    <chartFormat chart="40" format="41" series="1">
      <pivotArea type="data" outline="0" fieldPosition="0">
        <references count="2">
          <reference field="4294967294" count="1" selected="0">
            <x v="0"/>
          </reference>
          <reference field="2" count="1" selected="0">
            <x v="5"/>
          </reference>
        </references>
      </pivotArea>
    </chartFormat>
    <chartFormat chart="40" format="42" series="1">
      <pivotArea type="data" outline="0" fieldPosition="0">
        <references count="2">
          <reference field="4294967294" count="1" selected="0">
            <x v="0"/>
          </reference>
          <reference field="2" count="1" selected="0">
            <x v="6"/>
          </reference>
        </references>
      </pivotArea>
    </chartFormat>
    <chartFormat chart="40" format="43" series="1">
      <pivotArea type="data" outline="0" fieldPosition="0">
        <references count="2">
          <reference field="4294967294" count="1" selected="0">
            <x v="0"/>
          </reference>
          <reference field="2" count="1" selected="0">
            <x v="7"/>
          </reference>
        </references>
      </pivotArea>
    </chartFormat>
    <chartFormat chart="40" format="44" series="1">
      <pivotArea type="data" outline="0" fieldPosition="0">
        <references count="2">
          <reference field="4294967294" count="1" selected="0">
            <x v="0"/>
          </reference>
          <reference field="2" count="1" selected="0">
            <x v="8"/>
          </reference>
        </references>
      </pivotArea>
    </chartFormat>
    <chartFormat chart="40" format="45" series="1">
      <pivotArea type="data" outline="0" fieldPosition="0">
        <references count="2">
          <reference field="4294967294" count="1" selected="0">
            <x v="0"/>
          </reference>
          <reference field="2" count="1" selected="0">
            <x v="9"/>
          </reference>
        </references>
      </pivotArea>
    </chartFormat>
    <chartFormat chart="40" format="46" series="1">
      <pivotArea type="data" outline="0" fieldPosition="0">
        <references count="2">
          <reference field="4294967294" count="1" selected="0">
            <x v="0"/>
          </reference>
          <reference field="2" count="1" selected="0">
            <x v="10"/>
          </reference>
        </references>
      </pivotArea>
    </chartFormat>
    <chartFormat chart="40" format="47" series="1">
      <pivotArea type="data" outline="0" fieldPosition="0">
        <references count="2">
          <reference field="4294967294" count="1" selected="0">
            <x v="0"/>
          </reference>
          <reference field="2" count="1" selected="0">
            <x v="11"/>
          </reference>
        </references>
      </pivotArea>
    </chartFormat>
    <chartFormat chart="43" format="60" series="1">
      <pivotArea type="data" outline="0" fieldPosition="0">
        <references count="2">
          <reference field="4294967294" count="1" selected="0">
            <x v="0"/>
          </reference>
          <reference field="2" count="1" selected="0">
            <x v="0"/>
          </reference>
        </references>
      </pivotArea>
    </chartFormat>
    <chartFormat chart="43" format="61" series="1">
      <pivotArea type="data" outline="0" fieldPosition="0">
        <references count="2">
          <reference field="4294967294" count="1" selected="0">
            <x v="0"/>
          </reference>
          <reference field="2" count="1" selected="0">
            <x v="1"/>
          </reference>
        </references>
      </pivotArea>
    </chartFormat>
    <chartFormat chart="43" format="62" series="1">
      <pivotArea type="data" outline="0" fieldPosition="0">
        <references count="2">
          <reference field="4294967294" count="1" selected="0">
            <x v="0"/>
          </reference>
          <reference field="2" count="1" selected="0">
            <x v="2"/>
          </reference>
        </references>
      </pivotArea>
    </chartFormat>
    <chartFormat chart="43" format="63" series="1">
      <pivotArea type="data" outline="0" fieldPosition="0">
        <references count="2">
          <reference field="4294967294" count="1" selected="0">
            <x v="0"/>
          </reference>
          <reference field="2" count="1" selected="0">
            <x v="3"/>
          </reference>
        </references>
      </pivotArea>
    </chartFormat>
    <chartFormat chart="43" format="64" series="1">
      <pivotArea type="data" outline="0" fieldPosition="0">
        <references count="2">
          <reference field="4294967294" count="1" selected="0">
            <x v="0"/>
          </reference>
          <reference field="2" count="1" selected="0">
            <x v="4"/>
          </reference>
        </references>
      </pivotArea>
    </chartFormat>
    <chartFormat chart="43" format="65" series="1">
      <pivotArea type="data" outline="0" fieldPosition="0">
        <references count="2">
          <reference field="4294967294" count="1" selected="0">
            <x v="0"/>
          </reference>
          <reference field="2" count="1" selected="0">
            <x v="5"/>
          </reference>
        </references>
      </pivotArea>
    </chartFormat>
    <chartFormat chart="43" format="66" series="1">
      <pivotArea type="data" outline="0" fieldPosition="0">
        <references count="2">
          <reference field="4294967294" count="1" selected="0">
            <x v="0"/>
          </reference>
          <reference field="2" count="1" selected="0">
            <x v="6"/>
          </reference>
        </references>
      </pivotArea>
    </chartFormat>
    <chartFormat chart="43" format="67" series="1">
      <pivotArea type="data" outline="0" fieldPosition="0">
        <references count="2">
          <reference field="4294967294" count="1" selected="0">
            <x v="0"/>
          </reference>
          <reference field="2" count="1" selected="0">
            <x v="7"/>
          </reference>
        </references>
      </pivotArea>
    </chartFormat>
    <chartFormat chart="43" format="68" series="1">
      <pivotArea type="data" outline="0" fieldPosition="0">
        <references count="2">
          <reference field="4294967294" count="1" selected="0">
            <x v="0"/>
          </reference>
          <reference field="2" count="1" selected="0">
            <x v="8"/>
          </reference>
        </references>
      </pivotArea>
    </chartFormat>
    <chartFormat chart="43" format="69" series="1">
      <pivotArea type="data" outline="0" fieldPosition="0">
        <references count="2">
          <reference field="4294967294" count="1" selected="0">
            <x v="0"/>
          </reference>
          <reference field="2" count="1" selected="0">
            <x v="9"/>
          </reference>
        </references>
      </pivotArea>
    </chartFormat>
    <chartFormat chart="43" format="70" series="1">
      <pivotArea type="data" outline="0" fieldPosition="0">
        <references count="2">
          <reference field="4294967294" count="1" selected="0">
            <x v="0"/>
          </reference>
          <reference field="2" count="1" selected="0">
            <x v="10"/>
          </reference>
        </references>
      </pivotArea>
    </chartFormat>
    <chartFormat chart="43" format="71" series="1">
      <pivotArea type="data" outline="0" fieldPosition="0">
        <references count="2">
          <reference field="4294967294" count="1" selected="0">
            <x v="0"/>
          </reference>
          <reference field="2" count="1" selected="0">
            <x v="11"/>
          </reference>
        </references>
      </pivotArea>
    </chartFormat>
    <chartFormat chart="50" format="48" series="1">
      <pivotArea type="data" outline="0" fieldPosition="0">
        <references count="2">
          <reference field="4294967294" count="1" selected="0">
            <x v="0"/>
          </reference>
          <reference field="2" count="1" selected="0">
            <x v="0"/>
          </reference>
        </references>
      </pivotArea>
    </chartFormat>
    <chartFormat chart="50" format="49" series="1">
      <pivotArea type="data" outline="0" fieldPosition="0">
        <references count="2">
          <reference field="4294967294" count="1" selected="0">
            <x v="0"/>
          </reference>
          <reference field="2" count="1" selected="0">
            <x v="1"/>
          </reference>
        </references>
      </pivotArea>
    </chartFormat>
    <chartFormat chart="50" format="50" series="1">
      <pivotArea type="data" outline="0" fieldPosition="0">
        <references count="2">
          <reference field="4294967294" count="1" selected="0">
            <x v="0"/>
          </reference>
          <reference field="2" count="1" selected="0">
            <x v="2"/>
          </reference>
        </references>
      </pivotArea>
    </chartFormat>
    <chartFormat chart="50" format="51" series="1">
      <pivotArea type="data" outline="0" fieldPosition="0">
        <references count="2">
          <reference field="4294967294" count="1" selected="0">
            <x v="0"/>
          </reference>
          <reference field="2" count="1" selected="0">
            <x v="3"/>
          </reference>
        </references>
      </pivotArea>
    </chartFormat>
    <chartFormat chart="50" format="52" series="1">
      <pivotArea type="data" outline="0" fieldPosition="0">
        <references count="2">
          <reference field="4294967294" count="1" selected="0">
            <x v="0"/>
          </reference>
          <reference field="2" count="1" selected="0">
            <x v="4"/>
          </reference>
        </references>
      </pivotArea>
    </chartFormat>
    <chartFormat chart="50" format="53" series="1">
      <pivotArea type="data" outline="0" fieldPosition="0">
        <references count="2">
          <reference field="4294967294" count="1" selected="0">
            <x v="0"/>
          </reference>
          <reference field="2" count="1" selected="0">
            <x v="5"/>
          </reference>
        </references>
      </pivotArea>
    </chartFormat>
    <chartFormat chart="50" format="54" series="1">
      <pivotArea type="data" outline="0" fieldPosition="0">
        <references count="2">
          <reference field="4294967294" count="1" selected="0">
            <x v="0"/>
          </reference>
          <reference field="2" count="1" selected="0">
            <x v="6"/>
          </reference>
        </references>
      </pivotArea>
    </chartFormat>
    <chartFormat chart="50" format="55" series="1">
      <pivotArea type="data" outline="0" fieldPosition="0">
        <references count="2">
          <reference field="4294967294" count="1" selected="0">
            <x v="0"/>
          </reference>
          <reference field="2" count="1" selected="0">
            <x v="7"/>
          </reference>
        </references>
      </pivotArea>
    </chartFormat>
    <chartFormat chart="50" format="56" series="1">
      <pivotArea type="data" outline="0" fieldPosition="0">
        <references count="2">
          <reference field="4294967294" count="1" selected="0">
            <x v="0"/>
          </reference>
          <reference field="2" count="1" selected="0">
            <x v="8"/>
          </reference>
        </references>
      </pivotArea>
    </chartFormat>
    <chartFormat chart="50" format="57" series="1">
      <pivotArea type="data" outline="0" fieldPosition="0">
        <references count="2">
          <reference field="4294967294" count="1" selected="0">
            <x v="0"/>
          </reference>
          <reference field="2" count="1" selected="0">
            <x v="9"/>
          </reference>
        </references>
      </pivotArea>
    </chartFormat>
    <chartFormat chart="50" format="58" series="1">
      <pivotArea type="data" outline="0" fieldPosition="0">
        <references count="2">
          <reference field="4294967294" count="1" selected="0">
            <x v="0"/>
          </reference>
          <reference field="2" count="1" selected="0">
            <x v="10"/>
          </reference>
        </references>
      </pivotArea>
    </chartFormat>
    <chartFormat chart="50" format="59" series="1">
      <pivotArea type="data" outline="0" fieldPosition="0">
        <references count="2">
          <reference field="4294967294" count="1" selected="0">
            <x v="0"/>
          </reference>
          <reference field="2" count="1" selected="0">
            <x v="11"/>
          </reference>
        </references>
      </pivotArea>
    </chartFormat>
    <chartFormat chart="51" format="72" series="1">
      <pivotArea type="data" outline="0" fieldPosition="0">
        <references count="2">
          <reference field="4294967294" count="1" selected="0">
            <x v="0"/>
          </reference>
          <reference field="2" count="1" selected="0">
            <x v="0"/>
          </reference>
        </references>
      </pivotArea>
    </chartFormat>
    <chartFormat chart="51" format="73" series="1">
      <pivotArea type="data" outline="0" fieldPosition="0">
        <references count="2">
          <reference field="4294967294" count="1" selected="0">
            <x v="0"/>
          </reference>
          <reference field="2" count="1" selected="0">
            <x v="1"/>
          </reference>
        </references>
      </pivotArea>
    </chartFormat>
    <chartFormat chart="51" format="74" series="1">
      <pivotArea type="data" outline="0" fieldPosition="0">
        <references count="2">
          <reference field="4294967294" count="1" selected="0">
            <x v="0"/>
          </reference>
          <reference field="2" count="1" selected="0">
            <x v="2"/>
          </reference>
        </references>
      </pivotArea>
    </chartFormat>
    <chartFormat chart="51" format="75" series="1">
      <pivotArea type="data" outline="0" fieldPosition="0">
        <references count="2">
          <reference field="4294967294" count="1" selected="0">
            <x v="0"/>
          </reference>
          <reference field="2" count="1" selected="0">
            <x v="3"/>
          </reference>
        </references>
      </pivotArea>
    </chartFormat>
    <chartFormat chart="51" format="76" series="1">
      <pivotArea type="data" outline="0" fieldPosition="0">
        <references count="2">
          <reference field="4294967294" count="1" selected="0">
            <x v="0"/>
          </reference>
          <reference field="2" count="1" selected="0">
            <x v="4"/>
          </reference>
        </references>
      </pivotArea>
    </chartFormat>
    <chartFormat chart="51" format="77" series="1">
      <pivotArea type="data" outline="0" fieldPosition="0">
        <references count="2">
          <reference field="4294967294" count="1" selected="0">
            <x v="0"/>
          </reference>
          <reference field="2" count="1" selected="0">
            <x v="5"/>
          </reference>
        </references>
      </pivotArea>
    </chartFormat>
    <chartFormat chart="51" format="78" series="1">
      <pivotArea type="data" outline="0" fieldPosition="0">
        <references count="2">
          <reference field="4294967294" count="1" selected="0">
            <x v="0"/>
          </reference>
          <reference field="2" count="1" selected="0">
            <x v="6"/>
          </reference>
        </references>
      </pivotArea>
    </chartFormat>
    <chartFormat chart="51" format="79" series="1">
      <pivotArea type="data" outline="0" fieldPosition="0">
        <references count="2">
          <reference field="4294967294" count="1" selected="0">
            <x v="0"/>
          </reference>
          <reference field="2" count="1" selected="0">
            <x v="7"/>
          </reference>
        </references>
      </pivotArea>
    </chartFormat>
    <chartFormat chart="51" format="80" series="1">
      <pivotArea type="data" outline="0" fieldPosition="0">
        <references count="2">
          <reference field="4294967294" count="1" selected="0">
            <x v="0"/>
          </reference>
          <reference field="2" count="1" selected="0">
            <x v="8"/>
          </reference>
        </references>
      </pivotArea>
    </chartFormat>
    <chartFormat chart="51" format="81" series="1">
      <pivotArea type="data" outline="0" fieldPosition="0">
        <references count="2">
          <reference field="4294967294" count="1" selected="0">
            <x v="0"/>
          </reference>
          <reference field="2" count="1" selected="0">
            <x v="9"/>
          </reference>
        </references>
      </pivotArea>
    </chartFormat>
    <chartFormat chart="51" format="82" series="1">
      <pivotArea type="data" outline="0" fieldPosition="0">
        <references count="2">
          <reference field="4294967294" count="1" selected="0">
            <x v="0"/>
          </reference>
          <reference field="2" count="1" selected="0">
            <x v="10"/>
          </reference>
        </references>
      </pivotArea>
    </chartFormat>
    <chartFormat chart="51" format="83" series="1">
      <pivotArea type="data" outline="0" fieldPosition="0">
        <references count="2">
          <reference field="4294967294" count="1" selected="0">
            <x v="0"/>
          </reference>
          <reference field="2" count="1" selected="0">
            <x v="11"/>
          </reference>
        </references>
      </pivotArea>
    </chartFormat>
    <chartFormat chart="52" format="60" series="1">
      <pivotArea type="data" outline="0" fieldPosition="0">
        <references count="2">
          <reference field="4294967294" count="1" selected="0">
            <x v="0"/>
          </reference>
          <reference field="2" count="1" selected="0">
            <x v="0"/>
          </reference>
        </references>
      </pivotArea>
    </chartFormat>
    <chartFormat chart="52" format="61" series="1">
      <pivotArea type="data" outline="0" fieldPosition="0">
        <references count="2">
          <reference field="4294967294" count="1" selected="0">
            <x v="0"/>
          </reference>
          <reference field="2" count="1" selected="0">
            <x v="1"/>
          </reference>
        </references>
      </pivotArea>
    </chartFormat>
    <chartFormat chart="52" format="62" series="1">
      <pivotArea type="data" outline="0" fieldPosition="0">
        <references count="2">
          <reference field="4294967294" count="1" selected="0">
            <x v="0"/>
          </reference>
          <reference field="2" count="1" selected="0">
            <x v="2"/>
          </reference>
        </references>
      </pivotArea>
    </chartFormat>
    <chartFormat chart="52" format="63" series="1">
      <pivotArea type="data" outline="0" fieldPosition="0">
        <references count="2">
          <reference field="4294967294" count="1" selected="0">
            <x v="0"/>
          </reference>
          <reference field="2" count="1" selected="0">
            <x v="3"/>
          </reference>
        </references>
      </pivotArea>
    </chartFormat>
    <chartFormat chart="52" format="64" series="1">
      <pivotArea type="data" outline="0" fieldPosition="0">
        <references count="2">
          <reference field="4294967294" count="1" selected="0">
            <x v="0"/>
          </reference>
          <reference field="2" count="1" selected="0">
            <x v="4"/>
          </reference>
        </references>
      </pivotArea>
    </chartFormat>
    <chartFormat chart="52" format="65" series="1">
      <pivotArea type="data" outline="0" fieldPosition="0">
        <references count="2">
          <reference field="4294967294" count="1" selected="0">
            <x v="0"/>
          </reference>
          <reference field="2" count="1" selected="0">
            <x v="5"/>
          </reference>
        </references>
      </pivotArea>
    </chartFormat>
    <chartFormat chart="52" format="66" series="1">
      <pivotArea type="data" outline="0" fieldPosition="0">
        <references count="2">
          <reference field="4294967294" count="1" selected="0">
            <x v="0"/>
          </reference>
          <reference field="2" count="1" selected="0">
            <x v="6"/>
          </reference>
        </references>
      </pivotArea>
    </chartFormat>
    <chartFormat chart="52" format="67" series="1">
      <pivotArea type="data" outline="0" fieldPosition="0">
        <references count="2">
          <reference field="4294967294" count="1" selected="0">
            <x v="0"/>
          </reference>
          <reference field="2" count="1" selected="0">
            <x v="7"/>
          </reference>
        </references>
      </pivotArea>
    </chartFormat>
    <chartFormat chart="52" format="68" series="1">
      <pivotArea type="data" outline="0" fieldPosition="0">
        <references count="2">
          <reference field="4294967294" count="1" selected="0">
            <x v="0"/>
          </reference>
          <reference field="2" count="1" selected="0">
            <x v="8"/>
          </reference>
        </references>
      </pivotArea>
    </chartFormat>
    <chartFormat chart="52" format="69" series="1">
      <pivotArea type="data" outline="0" fieldPosition="0">
        <references count="2">
          <reference field="4294967294" count="1" selected="0">
            <x v="0"/>
          </reference>
          <reference field="2" count="1" selected="0">
            <x v="9"/>
          </reference>
        </references>
      </pivotArea>
    </chartFormat>
    <chartFormat chart="52" format="70" series="1">
      <pivotArea type="data" outline="0" fieldPosition="0">
        <references count="2">
          <reference field="4294967294" count="1" selected="0">
            <x v="0"/>
          </reference>
          <reference field="2" count="1" selected="0">
            <x v="10"/>
          </reference>
        </references>
      </pivotArea>
    </chartFormat>
    <chartFormat chart="52" format="71" series="1">
      <pivotArea type="data" outline="0" fieldPosition="0">
        <references count="2">
          <reference field="4294967294" count="1" selected="0">
            <x v="0"/>
          </reference>
          <reference field="2" count="1" selected="0">
            <x v="11"/>
          </reference>
        </references>
      </pivotArea>
    </chartFormat>
    <chartFormat chart="53" format="84" series="1">
      <pivotArea type="data" outline="0" fieldPosition="0">
        <references count="2">
          <reference field="4294967294" count="1" selected="0">
            <x v="0"/>
          </reference>
          <reference field="2" count="1" selected="0">
            <x v="0"/>
          </reference>
        </references>
      </pivotArea>
    </chartFormat>
    <chartFormat chart="53" format="85" series="1">
      <pivotArea type="data" outline="0" fieldPosition="0">
        <references count="2">
          <reference field="4294967294" count="1" selected="0">
            <x v="0"/>
          </reference>
          <reference field="2" count="1" selected="0">
            <x v="1"/>
          </reference>
        </references>
      </pivotArea>
    </chartFormat>
    <chartFormat chart="53" format="86" series="1">
      <pivotArea type="data" outline="0" fieldPosition="0">
        <references count="2">
          <reference field="4294967294" count="1" selected="0">
            <x v="0"/>
          </reference>
          <reference field="2" count="1" selected="0">
            <x v="2"/>
          </reference>
        </references>
      </pivotArea>
    </chartFormat>
    <chartFormat chart="53" format="87" series="1">
      <pivotArea type="data" outline="0" fieldPosition="0">
        <references count="2">
          <reference field="4294967294" count="1" selected="0">
            <x v="0"/>
          </reference>
          <reference field="2" count="1" selected="0">
            <x v="3"/>
          </reference>
        </references>
      </pivotArea>
    </chartFormat>
    <chartFormat chart="53" format="88" series="1">
      <pivotArea type="data" outline="0" fieldPosition="0">
        <references count="2">
          <reference field="4294967294" count="1" selected="0">
            <x v="0"/>
          </reference>
          <reference field="2" count="1" selected="0">
            <x v="4"/>
          </reference>
        </references>
      </pivotArea>
    </chartFormat>
    <chartFormat chart="53" format="89" series="1">
      <pivotArea type="data" outline="0" fieldPosition="0">
        <references count="2">
          <reference field="4294967294" count="1" selected="0">
            <x v="0"/>
          </reference>
          <reference field="2" count="1" selected="0">
            <x v="5"/>
          </reference>
        </references>
      </pivotArea>
    </chartFormat>
    <chartFormat chart="53" format="90" series="1">
      <pivotArea type="data" outline="0" fieldPosition="0">
        <references count="2">
          <reference field="4294967294" count="1" selected="0">
            <x v="0"/>
          </reference>
          <reference field="2" count="1" selected="0">
            <x v="6"/>
          </reference>
        </references>
      </pivotArea>
    </chartFormat>
    <chartFormat chart="53" format="91" series="1">
      <pivotArea type="data" outline="0" fieldPosition="0">
        <references count="2">
          <reference field="4294967294" count="1" selected="0">
            <x v="0"/>
          </reference>
          <reference field="2" count="1" selected="0">
            <x v="7"/>
          </reference>
        </references>
      </pivotArea>
    </chartFormat>
    <chartFormat chart="53" format="92" series="1">
      <pivotArea type="data" outline="0" fieldPosition="0">
        <references count="2">
          <reference field="4294967294" count="1" selected="0">
            <x v="0"/>
          </reference>
          <reference field="2" count="1" selected="0">
            <x v="8"/>
          </reference>
        </references>
      </pivotArea>
    </chartFormat>
    <chartFormat chart="53" format="93" series="1">
      <pivotArea type="data" outline="0" fieldPosition="0">
        <references count="2">
          <reference field="4294967294" count="1" selected="0">
            <x v="0"/>
          </reference>
          <reference field="2" count="1" selected="0">
            <x v="9"/>
          </reference>
        </references>
      </pivotArea>
    </chartFormat>
    <chartFormat chart="53" format="94" series="1">
      <pivotArea type="data" outline="0" fieldPosition="0">
        <references count="2">
          <reference field="4294967294" count="1" selected="0">
            <x v="0"/>
          </reference>
          <reference field="2" count="1" selected="0">
            <x v="10"/>
          </reference>
        </references>
      </pivotArea>
    </chartFormat>
    <chartFormat chart="53" format="95" series="1">
      <pivotArea type="data" outline="0" fieldPosition="0">
        <references count="2">
          <reference field="4294967294" count="1" selected="0">
            <x v="0"/>
          </reference>
          <reference field="2" count="1" selected="0">
            <x v="11"/>
          </reference>
        </references>
      </pivotArea>
    </chartFormat>
    <chartFormat chart="54" format="72" series="1">
      <pivotArea type="data" outline="0" fieldPosition="0">
        <references count="2">
          <reference field="4294967294" count="1" selected="0">
            <x v="0"/>
          </reference>
          <reference field="2" count="1" selected="0">
            <x v="0"/>
          </reference>
        </references>
      </pivotArea>
    </chartFormat>
    <chartFormat chart="54" format="73" series="1">
      <pivotArea type="data" outline="0" fieldPosition="0">
        <references count="2">
          <reference field="4294967294" count="1" selected="0">
            <x v="0"/>
          </reference>
          <reference field="2" count="1" selected="0">
            <x v="1"/>
          </reference>
        </references>
      </pivotArea>
    </chartFormat>
    <chartFormat chart="54" format="74" series="1">
      <pivotArea type="data" outline="0" fieldPosition="0">
        <references count="2">
          <reference field="4294967294" count="1" selected="0">
            <x v="0"/>
          </reference>
          <reference field="2" count="1" selected="0">
            <x v="2"/>
          </reference>
        </references>
      </pivotArea>
    </chartFormat>
    <chartFormat chart="54" format="75" series="1">
      <pivotArea type="data" outline="0" fieldPosition="0">
        <references count="2">
          <reference field="4294967294" count="1" selected="0">
            <x v="0"/>
          </reference>
          <reference field="2" count="1" selected="0">
            <x v="3"/>
          </reference>
        </references>
      </pivotArea>
    </chartFormat>
    <chartFormat chart="54" format="76" series="1">
      <pivotArea type="data" outline="0" fieldPosition="0">
        <references count="2">
          <reference field="4294967294" count="1" selected="0">
            <x v="0"/>
          </reference>
          <reference field="2" count="1" selected="0">
            <x v="4"/>
          </reference>
        </references>
      </pivotArea>
    </chartFormat>
    <chartFormat chart="54" format="77" series="1">
      <pivotArea type="data" outline="0" fieldPosition="0">
        <references count="2">
          <reference field="4294967294" count="1" selected="0">
            <x v="0"/>
          </reference>
          <reference field="2" count="1" selected="0">
            <x v="5"/>
          </reference>
        </references>
      </pivotArea>
    </chartFormat>
    <chartFormat chart="54" format="78" series="1">
      <pivotArea type="data" outline="0" fieldPosition="0">
        <references count="2">
          <reference field="4294967294" count="1" selected="0">
            <x v="0"/>
          </reference>
          <reference field="2" count="1" selected="0">
            <x v="6"/>
          </reference>
        </references>
      </pivotArea>
    </chartFormat>
    <chartFormat chart="54" format="79" series="1">
      <pivotArea type="data" outline="0" fieldPosition="0">
        <references count="2">
          <reference field="4294967294" count="1" selected="0">
            <x v="0"/>
          </reference>
          <reference field="2" count="1" selected="0">
            <x v="7"/>
          </reference>
        </references>
      </pivotArea>
    </chartFormat>
    <chartFormat chart="54" format="80" series="1">
      <pivotArea type="data" outline="0" fieldPosition="0">
        <references count="2">
          <reference field="4294967294" count="1" selected="0">
            <x v="0"/>
          </reference>
          <reference field="2" count="1" selected="0">
            <x v="8"/>
          </reference>
        </references>
      </pivotArea>
    </chartFormat>
    <chartFormat chart="54" format="81" series="1">
      <pivotArea type="data" outline="0" fieldPosition="0">
        <references count="2">
          <reference field="4294967294" count="1" selected="0">
            <x v="0"/>
          </reference>
          <reference field="2" count="1" selected="0">
            <x v="9"/>
          </reference>
        </references>
      </pivotArea>
    </chartFormat>
    <chartFormat chart="54" format="82" series="1">
      <pivotArea type="data" outline="0" fieldPosition="0">
        <references count="2">
          <reference field="4294967294" count="1" selected="0">
            <x v="0"/>
          </reference>
          <reference field="2" count="1" selected="0">
            <x v="10"/>
          </reference>
        </references>
      </pivotArea>
    </chartFormat>
    <chartFormat chart="54" format="83" series="1">
      <pivotArea type="data" outline="0" fieldPosition="0">
        <references count="2">
          <reference field="4294967294" count="1" selected="0">
            <x v="0"/>
          </reference>
          <reference field="2" count="1" selected="0">
            <x v="11"/>
          </reference>
        </references>
      </pivotArea>
    </chartFormat>
    <chartFormat chart="55" format="96" series="1">
      <pivotArea type="data" outline="0" fieldPosition="0">
        <references count="2">
          <reference field="4294967294" count="1" selected="0">
            <x v="0"/>
          </reference>
          <reference field="2" count="1" selected="0">
            <x v="0"/>
          </reference>
        </references>
      </pivotArea>
    </chartFormat>
    <chartFormat chart="55" format="97" series="1">
      <pivotArea type="data" outline="0" fieldPosition="0">
        <references count="2">
          <reference field="4294967294" count="1" selected="0">
            <x v="0"/>
          </reference>
          <reference field="2" count="1" selected="0">
            <x v="1"/>
          </reference>
        </references>
      </pivotArea>
    </chartFormat>
    <chartFormat chart="55" format="98" series="1">
      <pivotArea type="data" outline="0" fieldPosition="0">
        <references count="2">
          <reference field="4294967294" count="1" selected="0">
            <x v="0"/>
          </reference>
          <reference field="2" count="1" selected="0">
            <x v="2"/>
          </reference>
        </references>
      </pivotArea>
    </chartFormat>
    <chartFormat chart="55" format="99" series="1">
      <pivotArea type="data" outline="0" fieldPosition="0">
        <references count="2">
          <reference field="4294967294" count="1" selected="0">
            <x v="0"/>
          </reference>
          <reference field="2" count="1" selected="0">
            <x v="3"/>
          </reference>
        </references>
      </pivotArea>
    </chartFormat>
    <chartFormat chart="55" format="100" series="1">
      <pivotArea type="data" outline="0" fieldPosition="0">
        <references count="2">
          <reference field="4294967294" count="1" selected="0">
            <x v="0"/>
          </reference>
          <reference field="2" count="1" selected="0">
            <x v="4"/>
          </reference>
        </references>
      </pivotArea>
    </chartFormat>
    <chartFormat chart="55" format="101" series="1">
      <pivotArea type="data" outline="0" fieldPosition="0">
        <references count="2">
          <reference field="4294967294" count="1" selected="0">
            <x v="0"/>
          </reference>
          <reference field="2" count="1" selected="0">
            <x v="5"/>
          </reference>
        </references>
      </pivotArea>
    </chartFormat>
    <chartFormat chart="55" format="102" series="1">
      <pivotArea type="data" outline="0" fieldPosition="0">
        <references count="2">
          <reference field="4294967294" count="1" selected="0">
            <x v="0"/>
          </reference>
          <reference field="2" count="1" selected="0">
            <x v="6"/>
          </reference>
        </references>
      </pivotArea>
    </chartFormat>
    <chartFormat chart="55" format="103" series="1">
      <pivotArea type="data" outline="0" fieldPosition="0">
        <references count="2">
          <reference field="4294967294" count="1" selected="0">
            <x v="0"/>
          </reference>
          <reference field="2" count="1" selected="0">
            <x v="7"/>
          </reference>
        </references>
      </pivotArea>
    </chartFormat>
    <chartFormat chart="55" format="104" series="1">
      <pivotArea type="data" outline="0" fieldPosition="0">
        <references count="2">
          <reference field="4294967294" count="1" selected="0">
            <x v="0"/>
          </reference>
          <reference field="2" count="1" selected="0">
            <x v="8"/>
          </reference>
        </references>
      </pivotArea>
    </chartFormat>
    <chartFormat chart="55" format="105" series="1">
      <pivotArea type="data" outline="0" fieldPosition="0">
        <references count="2">
          <reference field="4294967294" count="1" selected="0">
            <x v="0"/>
          </reference>
          <reference field="2" count="1" selected="0">
            <x v="9"/>
          </reference>
        </references>
      </pivotArea>
    </chartFormat>
    <chartFormat chart="55" format="106" series="1">
      <pivotArea type="data" outline="0" fieldPosition="0">
        <references count="2">
          <reference field="4294967294" count="1" selected="0">
            <x v="0"/>
          </reference>
          <reference field="2" count="1" selected="0">
            <x v="10"/>
          </reference>
        </references>
      </pivotArea>
    </chartFormat>
    <chartFormat chart="55" format="107" series="1">
      <pivotArea type="data" outline="0" fieldPosition="0">
        <references count="2">
          <reference field="4294967294" count="1" selected="0">
            <x v="0"/>
          </reference>
          <reference field="2" count="1" selected="0">
            <x v="11"/>
          </reference>
        </references>
      </pivotArea>
    </chartFormat>
    <chartFormat chart="56" format="84" series="1">
      <pivotArea type="data" outline="0" fieldPosition="0">
        <references count="2">
          <reference field="4294967294" count="1" selected="0">
            <x v="0"/>
          </reference>
          <reference field="2" count="1" selected="0">
            <x v="0"/>
          </reference>
        </references>
      </pivotArea>
    </chartFormat>
    <chartFormat chart="56" format="85" series="1">
      <pivotArea type="data" outline="0" fieldPosition="0">
        <references count="2">
          <reference field="4294967294" count="1" selected="0">
            <x v="0"/>
          </reference>
          <reference field="2" count="1" selected="0">
            <x v="1"/>
          </reference>
        </references>
      </pivotArea>
    </chartFormat>
    <chartFormat chart="56" format="86" series="1">
      <pivotArea type="data" outline="0" fieldPosition="0">
        <references count="2">
          <reference field="4294967294" count="1" selected="0">
            <x v="0"/>
          </reference>
          <reference field="2" count="1" selected="0">
            <x v="2"/>
          </reference>
        </references>
      </pivotArea>
    </chartFormat>
    <chartFormat chart="56" format="87" series="1">
      <pivotArea type="data" outline="0" fieldPosition="0">
        <references count="2">
          <reference field="4294967294" count="1" selected="0">
            <x v="0"/>
          </reference>
          <reference field="2" count="1" selected="0">
            <x v="3"/>
          </reference>
        </references>
      </pivotArea>
    </chartFormat>
    <chartFormat chart="56" format="88" series="1">
      <pivotArea type="data" outline="0" fieldPosition="0">
        <references count="2">
          <reference field="4294967294" count="1" selected="0">
            <x v="0"/>
          </reference>
          <reference field="2" count="1" selected="0">
            <x v="4"/>
          </reference>
        </references>
      </pivotArea>
    </chartFormat>
    <chartFormat chart="56" format="89" series="1">
      <pivotArea type="data" outline="0" fieldPosition="0">
        <references count="2">
          <reference field="4294967294" count="1" selected="0">
            <x v="0"/>
          </reference>
          <reference field="2" count="1" selected="0">
            <x v="5"/>
          </reference>
        </references>
      </pivotArea>
    </chartFormat>
    <chartFormat chart="56" format="90" series="1">
      <pivotArea type="data" outline="0" fieldPosition="0">
        <references count="2">
          <reference field="4294967294" count="1" selected="0">
            <x v="0"/>
          </reference>
          <reference field="2" count="1" selected="0">
            <x v="6"/>
          </reference>
        </references>
      </pivotArea>
    </chartFormat>
    <chartFormat chart="56" format="91" series="1">
      <pivotArea type="data" outline="0" fieldPosition="0">
        <references count="2">
          <reference field="4294967294" count="1" selected="0">
            <x v="0"/>
          </reference>
          <reference field="2" count="1" selected="0">
            <x v="7"/>
          </reference>
        </references>
      </pivotArea>
    </chartFormat>
    <chartFormat chart="56" format="92" series="1">
      <pivotArea type="data" outline="0" fieldPosition="0">
        <references count="2">
          <reference field="4294967294" count="1" selected="0">
            <x v="0"/>
          </reference>
          <reference field="2" count="1" selected="0">
            <x v="8"/>
          </reference>
        </references>
      </pivotArea>
    </chartFormat>
    <chartFormat chart="56" format="93" series="1">
      <pivotArea type="data" outline="0" fieldPosition="0">
        <references count="2">
          <reference field="4294967294" count="1" selected="0">
            <x v="0"/>
          </reference>
          <reference field="2" count="1" selected="0">
            <x v="9"/>
          </reference>
        </references>
      </pivotArea>
    </chartFormat>
    <chartFormat chart="56" format="94" series="1">
      <pivotArea type="data" outline="0" fieldPosition="0">
        <references count="2">
          <reference field="4294967294" count="1" selected="0">
            <x v="0"/>
          </reference>
          <reference field="2" count="1" selected="0">
            <x v="10"/>
          </reference>
        </references>
      </pivotArea>
    </chartFormat>
    <chartFormat chart="56" format="95" series="1">
      <pivotArea type="data" outline="0" fieldPosition="0">
        <references count="2">
          <reference field="4294967294" count="1" selected="0">
            <x v="0"/>
          </reference>
          <reference field="2" count="1" selected="0">
            <x v="11"/>
          </reference>
        </references>
      </pivotArea>
    </chartFormat>
    <chartFormat chart="57" format="108" series="1">
      <pivotArea type="data" outline="0" fieldPosition="0">
        <references count="2">
          <reference field="4294967294" count="1" selected="0">
            <x v="0"/>
          </reference>
          <reference field="2" count="1" selected="0">
            <x v="0"/>
          </reference>
        </references>
      </pivotArea>
    </chartFormat>
    <chartFormat chart="57" format="109" series="1">
      <pivotArea type="data" outline="0" fieldPosition="0">
        <references count="2">
          <reference field="4294967294" count="1" selected="0">
            <x v="0"/>
          </reference>
          <reference field="2" count="1" selected="0">
            <x v="1"/>
          </reference>
        </references>
      </pivotArea>
    </chartFormat>
    <chartFormat chart="57" format="110" series="1">
      <pivotArea type="data" outline="0" fieldPosition="0">
        <references count="2">
          <reference field="4294967294" count="1" selected="0">
            <x v="0"/>
          </reference>
          <reference field="2" count="1" selected="0">
            <x v="2"/>
          </reference>
        </references>
      </pivotArea>
    </chartFormat>
    <chartFormat chart="57" format="111" series="1">
      <pivotArea type="data" outline="0" fieldPosition="0">
        <references count="2">
          <reference field="4294967294" count="1" selected="0">
            <x v="0"/>
          </reference>
          <reference field="2" count="1" selected="0">
            <x v="3"/>
          </reference>
        </references>
      </pivotArea>
    </chartFormat>
    <chartFormat chart="57" format="112" series="1">
      <pivotArea type="data" outline="0" fieldPosition="0">
        <references count="2">
          <reference field="4294967294" count="1" selected="0">
            <x v="0"/>
          </reference>
          <reference field="2" count="1" selected="0">
            <x v="4"/>
          </reference>
        </references>
      </pivotArea>
    </chartFormat>
    <chartFormat chart="57" format="113" series="1">
      <pivotArea type="data" outline="0" fieldPosition="0">
        <references count="2">
          <reference field="4294967294" count="1" selected="0">
            <x v="0"/>
          </reference>
          <reference field="2" count="1" selected="0">
            <x v="5"/>
          </reference>
        </references>
      </pivotArea>
    </chartFormat>
    <chartFormat chart="57" format="114" series="1">
      <pivotArea type="data" outline="0" fieldPosition="0">
        <references count="2">
          <reference field="4294967294" count="1" selected="0">
            <x v="0"/>
          </reference>
          <reference field="2" count="1" selected="0">
            <x v="6"/>
          </reference>
        </references>
      </pivotArea>
    </chartFormat>
    <chartFormat chart="57" format="115" series="1">
      <pivotArea type="data" outline="0" fieldPosition="0">
        <references count="2">
          <reference field="4294967294" count="1" selected="0">
            <x v="0"/>
          </reference>
          <reference field="2" count="1" selected="0">
            <x v="7"/>
          </reference>
        </references>
      </pivotArea>
    </chartFormat>
    <chartFormat chart="57" format="116" series="1">
      <pivotArea type="data" outline="0" fieldPosition="0">
        <references count="2">
          <reference field="4294967294" count="1" selected="0">
            <x v="0"/>
          </reference>
          <reference field="2" count="1" selected="0">
            <x v="8"/>
          </reference>
        </references>
      </pivotArea>
    </chartFormat>
    <chartFormat chart="57" format="117" series="1">
      <pivotArea type="data" outline="0" fieldPosition="0">
        <references count="2">
          <reference field="4294967294" count="1" selected="0">
            <x v="0"/>
          </reference>
          <reference field="2" count="1" selected="0">
            <x v="9"/>
          </reference>
        </references>
      </pivotArea>
    </chartFormat>
    <chartFormat chart="57" format="118" series="1">
      <pivotArea type="data" outline="0" fieldPosition="0">
        <references count="2">
          <reference field="4294967294" count="1" selected="0">
            <x v="0"/>
          </reference>
          <reference field="2" count="1" selected="0">
            <x v="10"/>
          </reference>
        </references>
      </pivotArea>
    </chartFormat>
    <chartFormat chart="57" format="119"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835B33-A971-4DE4-9B88-8C009ADDACE8}" name="Table3" displayName="Table3" ref="A3:I13" totalsRowShown="0" dataDxfId="3">
  <autoFilter ref="A3:I13" xr:uid="{3E835B33-A971-4DE4-9B88-8C009ADDACE8}"/>
  <tableColumns count="9">
    <tableColumn id="1" xr3:uid="{3D6DD1BC-C0AD-4B00-B7B2-864DC6C450F4}" name="SOrderNbr" dataDxfId="9"/>
    <tableColumn id="2" xr3:uid="{53B31229-9CBC-4F27-95AF-628EAD45AA68}" name="Opt Bund" dataDxfId="8"/>
    <tableColumn id="3" xr3:uid="{28B22806-EA4C-40CA-94D4-6AFB1D2D6786}" name="Act Bund" dataDxfId="7"/>
    <tableColumn id="4" xr3:uid="{4091D558-6033-42DA-B1D0-B8B363DB672B}" name="Bundle Error" dataDxfId="6"/>
    <tableColumn id="5" xr3:uid="{C73926E9-5870-4F92-B726-703DB3C82A36}" name="Opt_lbs" dataDxfId="5"/>
    <tableColumn id="6" xr3:uid="{99B21C8E-7149-4EDE-9F18-A66223AC9D09}" name="Act_lbs" dataDxfId="4"/>
    <tableColumn id="7" xr3:uid="{8761C8D4-8389-4F71-BDE0-827994F37D10}" name="Comment - missing data" dataDxfId="2"/>
    <tableColumn id="8" xr3:uid="{1ABAF9EC-83C6-473A-98D2-43EC398359A3}" name="Comment on packing image" dataDxfId="0"/>
    <tableColumn id="9" xr3:uid="{79109F6C-F41E-4FE4-AA00-342A38F27CD3}" name="Column1"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23161F-8D6F-4601-A761-7F1F34676DBF}" name="Table4" displayName="Table4" ref="A3:I4" totalsRowShown="0" dataDxfId="25">
  <autoFilter ref="A3:I4" xr:uid="{1423161F-8D6F-4601-A761-7F1F34676DBF}"/>
  <tableColumns count="9">
    <tableColumn id="1" xr3:uid="{03A295D7-00CC-4A38-812E-E679F40C1E51}" name="SOrderNbr" dataDxfId="31"/>
    <tableColumn id="2" xr3:uid="{28007FCD-B047-43FD-80E3-3E0B9F0A4B2C}" name="Opt Bund" dataDxfId="30"/>
    <tableColumn id="3" xr3:uid="{C939F867-E8EB-40FF-8EB6-04F0F31D2132}" name="Act Bund" dataDxfId="29"/>
    <tableColumn id="4" xr3:uid="{BDFE9EA8-8A62-4751-9E43-9B41A0E98681}" name="Bundle Error" dataDxfId="28"/>
    <tableColumn id="5" xr3:uid="{329D3E24-E18F-4991-B96A-58A202AC0F49}" name="Opt_lbs" dataDxfId="27"/>
    <tableColumn id="6" xr3:uid="{C3E4B5B0-FE36-4B7D-AEB2-43D3DC8C2DAE}" name="Act_lbs" dataDxfId="26"/>
    <tableColumn id="7" xr3:uid="{1B9948C2-A930-4257-8A49-3ADCAFB2B368}" name="Comment - missing data" dataDxfId="24"/>
    <tableColumn id="8" xr3:uid="{372DC9A0-6F4B-4580-8B03-ED8DEF3E1AD4}" name="Comment on packing image" dataDxfId="22"/>
    <tableColumn id="9" xr3:uid="{88A96DBC-F6A1-40D1-BB1A-92DF291DF999}" name="Column1"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71BF90-3439-419A-9F92-E8A169534B5A}" name="Table5" displayName="Table5" ref="A3:I4" totalsRowShown="0" dataDxfId="35">
  <autoFilter ref="A3:I4" xr:uid="{0E71BF90-3439-419A-9F92-E8A169534B5A}"/>
  <tableColumns count="9">
    <tableColumn id="1" xr3:uid="{F4D2ED13-2934-49DF-BA72-B4B82D3E1E1C}" name="SOrderNbr" dataDxfId="41"/>
    <tableColumn id="2" xr3:uid="{78ED8620-553F-434D-A2E5-FB8CA297EB4C}" name="Opt Bund" dataDxfId="40"/>
    <tableColumn id="3" xr3:uid="{DFE7CF97-6B75-4B58-B614-93CCC271D720}" name="Act Bund" dataDxfId="39"/>
    <tableColumn id="4" xr3:uid="{0E13C728-892A-45D3-BC57-0BDA50BF6980}" name="Bundle Error" dataDxfId="38"/>
    <tableColumn id="5" xr3:uid="{B9713CF7-F10A-4B3E-8F09-9238D617C48B}" name="Opt_lbs" dataDxfId="37"/>
    <tableColumn id="6" xr3:uid="{121B0B48-B7D7-4B60-B679-D1F4B0F76303}" name="Act_lbs" dataDxfId="36"/>
    <tableColumn id="7" xr3:uid="{5EC1B305-D9BD-4E14-9FB8-0C7988EB054D}" name="Comment - missing data" dataDxfId="34"/>
    <tableColumn id="8" xr3:uid="{540FE22B-4ABB-4BB9-A0FE-4DEAFA342947}" name="Comment on packing image" dataDxfId="32"/>
    <tableColumn id="9" xr3:uid="{6FBD82D7-6FAB-4CFC-9891-E647AC2AE583}" name="Column1" dataDxfId="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9E48A3-B3C7-46D0-9F19-273381760C30}" name="Table6" displayName="Table6" ref="A3:I7" totalsRowShown="0" dataDxfId="46">
  <autoFilter ref="A3:I7" xr:uid="{EE9E48A3-B3C7-46D0-9F19-273381760C30}"/>
  <tableColumns count="9">
    <tableColumn id="1" xr3:uid="{EA087A4E-DB15-4C20-A70F-EAECE6794E6D}" name="Error-" dataDxfId="51"/>
    <tableColumn id="2" xr3:uid="{75611620-416F-4428-93DC-5D670073CDDB}" name="Opt Bund" dataDxfId="50"/>
    <tableColumn id="3" xr3:uid="{BB835821-C46D-47AA-9FE8-4A39C1BFAB52}" name="Act Bund" dataDxfId="49"/>
    <tableColumn id="4" xr3:uid="{5C0000D3-807B-4882-9FEE-5945B33FBD1E}" name="Bundle Error" dataDxfId="45"/>
    <tableColumn id="5" xr3:uid="{8E2B286B-0DC6-4805-B211-6AED692CA084}" name="Opt_lbs" dataDxfId="44" dataCellStyle="Comma"/>
    <tableColumn id="6" xr3:uid="{734536E2-47E7-4288-8870-94C1D79C73B8}" name="Act_lbs" dataDxfId="42" dataCellStyle="Comma"/>
    <tableColumn id="10" xr3:uid="{8DED8BF8-F579-4CE2-A54D-D546EDB1397E}" name="Comment - missing data" dataDxfId="43"/>
    <tableColumn id="7" xr3:uid="{770A0BDB-11C4-46C6-91A8-5578ECD5F615}" name="Comment on packing image" dataDxfId="48"/>
    <tableColumn id="8" xr3:uid="{3214FBBC-80D5-4FF5-9B5D-3220C6B094E9}" name="Column1" dataDxfId="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1D335F-0C5F-4EC4-9246-00AD575B9894}" name="Table7" displayName="Table7" ref="A3:F17" totalsRowShown="0">
  <autoFilter ref="A3:F17" xr:uid="{6B1D335F-0C5F-4EC4-9246-00AD575B9894}"/>
  <tableColumns count="6">
    <tableColumn id="1" xr3:uid="{D3ED6F7E-581C-47A8-BC59-C6675369F607}" name="SOrderNbr"/>
    <tableColumn id="2" xr3:uid="{0CCAFA55-4E98-40F5-9812-F58BA5CA4B71}" name="Opt Bund"/>
    <tableColumn id="3" xr3:uid="{35989051-171A-4E4D-9C1A-EAF6FEC2076A}" name="Act Bund"/>
    <tableColumn id="4" xr3:uid="{5FD98188-6F34-448E-A24E-F28ACC192FD6}" name="Bundle Error"/>
    <tableColumn id="5" xr3:uid="{68FC8F15-02D7-4EDC-8A21-485FF64F2020}" name="Opt_lbs"/>
    <tableColumn id="6" xr3:uid="{4D1F6310-1CF4-4EA5-98C2-6E21344192CF}" name="Act_lb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970B37-D5EA-4544-8696-0E315D9EECDF}" name="Table8" displayName="Table8" ref="A3:F33" totalsRowShown="0">
  <autoFilter ref="A3:F33" xr:uid="{4B970B37-D5EA-4544-8696-0E315D9EECDF}"/>
  <tableColumns count="6">
    <tableColumn id="1" xr3:uid="{D5778519-4748-46CD-A30C-B6CCD0927D40}" name="SOrderNbr"/>
    <tableColumn id="2" xr3:uid="{9C3301C4-FE49-415F-A323-FE670A51847A}" name="Opt Bund"/>
    <tableColumn id="3" xr3:uid="{18EE6C3E-BE57-4EBC-8668-B114D30FA37D}" name="Act Bund"/>
    <tableColumn id="4" xr3:uid="{3057E1DE-F3D7-4397-9EA5-0D339784ED0F}" name="Bundle Error"/>
    <tableColumn id="5" xr3:uid="{97655A01-F103-4E09-ABF5-D31CAB815467}" name="Opt_lbs"/>
    <tableColumn id="6" xr3:uid="{15DF6319-AE89-476A-B224-86D1CD2B92EE}" name="Act_lb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timizedBundlesTable" displayName="OptimizedBundlesTable" ref="A1:AF5176">
  <autoFilter ref="A1:AF5176" xr:uid="{00000000-0009-0000-0100-000001000000}">
    <filterColumn colId="1">
      <filters>
        <filter val="1014455"/>
      </filters>
    </filterColumn>
  </autoFilter>
  <tableColumns count="32">
    <tableColumn id="1" xr3:uid="{00000000-0010-0000-0000-000001000000}" name="OrderType"/>
    <tableColumn id="2" xr3:uid="{00000000-0010-0000-0000-000002000000}" name="OrderNbr"/>
    <tableColumn id="3" xr3:uid="{00000000-0010-0000-0000-000003000000}" name="BundleNbr"/>
    <tableColumn id="4" xr3:uid="{00000000-0010-0000-0000-000004000000}" name="Bdl_Override"/>
    <tableColumn id="5" xr3:uid="{00000000-0010-0000-0000-000005000000}" name="Machine"/>
    <tableColumn id="6" xr3:uid="{00000000-0010-0000-0000-000006000000}" name="ReviewedBy"/>
    <tableColumn id="7" xr3:uid="{00000000-0010-0000-0000-000007000000}" name="ApprovedBy"/>
    <tableColumn id="8" xr3:uid="{00000000-0010-0000-0000-000008000000}" name="InventoryID"/>
    <tableColumn id="9" xr3:uid="{00000000-0010-0000-0000-000009000000}" name="Quantity"/>
    <tableColumn id="10" xr3:uid="{00000000-0010-0000-0000-00000A000000}" name="Pcs/Bundle"/>
    <tableColumn id="11" xr3:uid="{00000000-0010-0000-0000-00000B000000}" name="TotalPcs"/>
    <tableColumn id="12" xr3:uid="{00000000-0010-0000-0000-00000C000000}" name="Width_in"/>
    <tableColumn id="13" xr3:uid="{00000000-0010-0000-0000-00000D000000}" name="Height_in"/>
    <tableColumn id="14" xr3:uid="{00000000-0010-0000-0000-00000E000000}" name="Length_in"/>
    <tableColumn id="15" xr3:uid="{00000000-0010-0000-0000-00000F000000}" name="Weight_lbs"/>
    <tableColumn id="16" xr3:uid="{00000000-0010-0000-0000-000010000000}" name="UOM"/>
    <tableColumn id="17" xr3:uid="{00000000-0010-0000-0000-000011000000}" name="Description"/>
    <tableColumn id="18" xr3:uid="{00000000-0010-0000-0000-000012000000}" name="ShipTo"/>
    <tableColumn id="19" xr3:uid="{00000000-0010-0000-0000-000013000000}" name="AddressLine1"/>
    <tableColumn id="20" xr3:uid="{00000000-0010-0000-0000-000014000000}" name="AddressLine2"/>
    <tableColumn id="21" xr3:uid="{00000000-0010-0000-0000-000015000000}" name="City"/>
    <tableColumn id="22" xr3:uid="{00000000-0010-0000-0000-000016000000}" name="State"/>
    <tableColumn id="23" xr3:uid="{00000000-0010-0000-0000-000017000000}" name="Country"/>
    <tableColumn id="24" xr3:uid="{00000000-0010-0000-0000-000018000000}" name="Status"/>
    <tableColumn id="25" xr3:uid="{00000000-0010-0000-0000-000019000000}" name="OrderDate"/>
    <tableColumn id="26" xr3:uid="{00000000-0010-0000-0000-00001A000000}" name="ProdReleaseDate"/>
    <tableColumn id="27" xr3:uid="{00000000-0010-0000-0000-00001B000000}" name="SchedShipDate"/>
    <tableColumn id="28" xr3:uid="{00000000-0010-0000-0000-00001C000000}" name="TargetArrival"/>
    <tableColumn id="29" xr3:uid="{00000000-0010-0000-0000-00001D000000}" name="NotBefore"/>
    <tableColumn id="30" xr3:uid="{00000000-0010-0000-0000-00001E000000}" name="ShipVia"/>
    <tableColumn id="31" xr3:uid="{00000000-0010-0000-0000-00001F000000}" name="LastModifiedOn"/>
    <tableColumn id="32" xr3:uid="{00000000-0010-0000-0000-000020000000}" name="OptimizedOn"/>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59160-6EE3-47FE-ACA2-D95A87C006C3}">
  <sheetPr>
    <tabColor rgb="FFFF0000"/>
  </sheetPr>
  <dimension ref="A1:I13"/>
  <sheetViews>
    <sheetView topLeftCell="A6" zoomScale="85" zoomScaleNormal="85" workbookViewId="0">
      <selection activeCell="G21" sqref="G21"/>
    </sheetView>
  </sheetViews>
  <sheetFormatPr defaultRowHeight="12.75" x14ac:dyDescent="0.35"/>
  <cols>
    <col min="1" max="1" width="12.33203125" bestFit="1" customWidth="1"/>
    <col min="2" max="2" width="11.33203125" bestFit="1" customWidth="1"/>
    <col min="3" max="3" width="11.06640625" bestFit="1" customWidth="1"/>
    <col min="4" max="4" width="14.265625" bestFit="1" customWidth="1"/>
    <col min="5" max="5" width="9.73046875" bestFit="1" customWidth="1"/>
    <col min="6" max="6" width="9.46484375" bestFit="1" customWidth="1"/>
    <col min="7" max="7" width="29.46484375" customWidth="1"/>
    <col min="8" max="8" width="41.06640625" customWidth="1"/>
    <col min="9" max="9" width="71.3984375" customWidth="1"/>
  </cols>
  <sheetData>
    <row r="1" spans="1:9" ht="13.15" x14ac:dyDescent="0.4">
      <c r="A1" s="27" t="s">
        <v>2122</v>
      </c>
    </row>
    <row r="3" spans="1:9" x14ac:dyDescent="0.35">
      <c r="A3" t="s">
        <v>2110</v>
      </c>
      <c r="B3" t="s">
        <v>2111</v>
      </c>
      <c r="C3" t="s">
        <v>2112</v>
      </c>
      <c r="D3" t="s">
        <v>2113</v>
      </c>
      <c r="E3" t="s">
        <v>2114</v>
      </c>
      <c r="F3" t="s">
        <v>2115</v>
      </c>
      <c r="G3" s="29" t="s">
        <v>2128</v>
      </c>
      <c r="H3" s="29" t="s">
        <v>2129</v>
      </c>
      <c r="I3" t="s">
        <v>2130</v>
      </c>
    </row>
    <row r="4" spans="1:9" s="31" customFormat="1" ht="66.400000000000006" customHeight="1" x14ac:dyDescent="0.35">
      <c r="A4" s="31">
        <v>1014541</v>
      </c>
      <c r="B4" s="31">
        <v>3</v>
      </c>
      <c r="C4" s="31">
        <v>1</v>
      </c>
      <c r="D4" s="31">
        <v>2</v>
      </c>
      <c r="E4" s="31">
        <v>816</v>
      </c>
      <c r="F4" s="31">
        <v>717</v>
      </c>
      <c r="G4" s="32" t="s">
        <v>2138</v>
      </c>
      <c r="H4" s="32" t="s">
        <v>2137</v>
      </c>
      <c r="I4" s="31" t="e" vm="1">
        <v>#VALUE!</v>
      </c>
    </row>
    <row r="5" spans="1:9" s="31" customFormat="1" ht="65.650000000000006" customHeight="1" x14ac:dyDescent="0.35">
      <c r="A5" s="31">
        <v>1014505</v>
      </c>
      <c r="B5" s="31">
        <v>3</v>
      </c>
      <c r="C5" s="31">
        <v>1</v>
      </c>
      <c r="D5" s="31">
        <v>2</v>
      </c>
      <c r="E5" s="31">
        <v>2000</v>
      </c>
      <c r="F5" s="31">
        <v>2006</v>
      </c>
      <c r="G5" s="32" t="s">
        <v>2138</v>
      </c>
      <c r="H5" s="32" t="s">
        <v>2139</v>
      </c>
      <c r="I5" s="31" t="e" vm="2">
        <v>#VALUE!</v>
      </c>
    </row>
    <row r="6" spans="1:9" s="31" customFormat="1" ht="75.75" customHeight="1" x14ac:dyDescent="0.35">
      <c r="A6" s="31">
        <v>1014450</v>
      </c>
      <c r="B6" s="31">
        <v>3</v>
      </c>
      <c r="C6" s="31">
        <v>1</v>
      </c>
      <c r="D6" s="31">
        <v>2</v>
      </c>
      <c r="E6" s="31">
        <v>1264</v>
      </c>
      <c r="F6" s="31">
        <v>1161</v>
      </c>
      <c r="G6" s="32" t="s">
        <v>2138</v>
      </c>
      <c r="H6" s="32" t="s">
        <v>2139</v>
      </c>
      <c r="I6" s="31" t="e" vm="3">
        <v>#VALUE!</v>
      </c>
    </row>
    <row r="7" spans="1:9" s="31" customFormat="1" ht="75" customHeight="1" x14ac:dyDescent="0.35">
      <c r="A7" s="31">
        <v>1014339</v>
      </c>
      <c r="B7" s="31">
        <v>3</v>
      </c>
      <c r="C7" s="31">
        <v>1</v>
      </c>
      <c r="D7" s="31">
        <v>2</v>
      </c>
      <c r="E7" s="31">
        <v>1189</v>
      </c>
      <c r="F7" s="31">
        <v>1140</v>
      </c>
      <c r="G7" s="32" t="s">
        <v>2138</v>
      </c>
      <c r="H7" s="32" t="s">
        <v>2139</v>
      </c>
      <c r="I7" s="31" t="e" vm="4">
        <v>#VALUE!</v>
      </c>
    </row>
    <row r="8" spans="1:9" s="31" customFormat="1" ht="93" customHeight="1" x14ac:dyDescent="0.35">
      <c r="A8" s="31">
        <v>1014495</v>
      </c>
      <c r="B8" s="31">
        <v>4</v>
      </c>
      <c r="C8" s="31">
        <v>2</v>
      </c>
      <c r="D8" s="31">
        <v>2</v>
      </c>
      <c r="E8" s="31">
        <v>2365</v>
      </c>
      <c r="F8" s="31">
        <v>2255</v>
      </c>
      <c r="G8" s="32" t="s">
        <v>2138</v>
      </c>
      <c r="H8" s="32" t="s">
        <v>2140</v>
      </c>
      <c r="I8" s="31" t="e" vm="5">
        <v>#VALUE!</v>
      </c>
    </row>
    <row r="9" spans="1:9" s="31" customFormat="1" ht="75.400000000000006" customHeight="1" x14ac:dyDescent="0.35">
      <c r="A9" s="31">
        <v>1014380</v>
      </c>
      <c r="B9" s="31">
        <v>4</v>
      </c>
      <c r="C9" s="31">
        <v>2</v>
      </c>
      <c r="D9" s="31">
        <v>2</v>
      </c>
      <c r="E9" s="31">
        <v>1695</v>
      </c>
      <c r="F9" s="31">
        <v>1583</v>
      </c>
      <c r="G9" s="32" t="s">
        <v>2138</v>
      </c>
      <c r="H9" s="32" t="s">
        <v>2141</v>
      </c>
      <c r="I9" s="31" t="e" vm="6">
        <v>#VALUE!</v>
      </c>
    </row>
    <row r="10" spans="1:9" s="31" customFormat="1" ht="88.15" customHeight="1" x14ac:dyDescent="0.35">
      <c r="A10" s="31">
        <v>1013988</v>
      </c>
      <c r="B10" s="31">
        <v>4</v>
      </c>
      <c r="C10" s="31">
        <v>2</v>
      </c>
      <c r="D10" s="31">
        <v>2</v>
      </c>
      <c r="E10" s="31">
        <v>3172</v>
      </c>
      <c r="F10" s="31">
        <v>3036</v>
      </c>
      <c r="G10" s="32" t="s">
        <v>2142</v>
      </c>
      <c r="H10" s="32" t="s">
        <v>2143</v>
      </c>
      <c r="I10" s="31" t="e" vm="7">
        <v>#VALUE!</v>
      </c>
    </row>
    <row r="11" spans="1:9" s="31" customFormat="1" ht="115.5" customHeight="1" x14ac:dyDescent="0.35">
      <c r="A11" s="31">
        <v>1014504</v>
      </c>
      <c r="B11" s="31">
        <v>5</v>
      </c>
      <c r="C11" s="31">
        <v>3</v>
      </c>
      <c r="D11" s="31">
        <v>2</v>
      </c>
      <c r="E11" s="31">
        <v>3054</v>
      </c>
      <c r="F11" s="31">
        <v>2976</v>
      </c>
      <c r="G11" s="32" t="s">
        <v>2138</v>
      </c>
      <c r="H11" s="32" t="s">
        <v>2144</v>
      </c>
      <c r="I11" s="31" t="e" vm="8">
        <v>#VALUE!</v>
      </c>
    </row>
    <row r="12" spans="1:9" s="31" customFormat="1" ht="114.75" customHeight="1" x14ac:dyDescent="0.35">
      <c r="A12" s="31">
        <v>1014439</v>
      </c>
      <c r="B12" s="31">
        <v>5</v>
      </c>
      <c r="C12" s="31">
        <v>3</v>
      </c>
      <c r="D12" s="31">
        <v>2</v>
      </c>
      <c r="E12" s="31">
        <v>3142</v>
      </c>
      <c r="F12" s="31">
        <v>3012</v>
      </c>
      <c r="G12" s="32" t="s">
        <v>2138</v>
      </c>
      <c r="H12" s="32" t="s">
        <v>2145</v>
      </c>
      <c r="I12" s="31" t="e" vm="9">
        <v>#VALUE!</v>
      </c>
    </row>
    <row r="13" spans="1:9" s="31" customFormat="1" ht="111.75" customHeight="1" x14ac:dyDescent="0.35">
      <c r="A13" s="31">
        <v>1014455</v>
      </c>
      <c r="B13" s="31">
        <v>5</v>
      </c>
      <c r="C13" s="31">
        <v>3</v>
      </c>
      <c r="D13" s="31">
        <v>2</v>
      </c>
      <c r="E13" s="31">
        <v>2951</v>
      </c>
      <c r="F13" s="31">
        <v>3053</v>
      </c>
      <c r="G13" s="32" t="s">
        <v>2138</v>
      </c>
      <c r="H13" s="32" t="s">
        <v>2146</v>
      </c>
      <c r="I13" s="31" t="e" vm="10">
        <v>#VALUE!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88DA8-2876-4041-B276-CB7AE96BE789}">
  <dimension ref="A1:I5"/>
  <sheetViews>
    <sheetView zoomScale="85" zoomScaleNormal="85" workbookViewId="0">
      <selection activeCell="I20" sqref="I20"/>
    </sheetView>
  </sheetViews>
  <sheetFormatPr defaultRowHeight="12.75" x14ac:dyDescent="0.35"/>
  <cols>
    <col min="1" max="1" width="12.33203125" bestFit="1" customWidth="1"/>
    <col min="2" max="2" width="11.33203125" bestFit="1" customWidth="1"/>
    <col min="3" max="3" width="11.06640625" bestFit="1" customWidth="1"/>
    <col min="4" max="4" width="14.265625" bestFit="1" customWidth="1"/>
    <col min="5" max="5" width="9.73046875" bestFit="1" customWidth="1"/>
    <col min="6" max="6" width="9.46484375" bestFit="1" customWidth="1"/>
    <col min="7" max="7" width="27.9296875" customWidth="1"/>
    <col min="8" max="8" width="31.46484375" customWidth="1"/>
    <col min="9" max="9" width="91.46484375" customWidth="1"/>
  </cols>
  <sheetData>
    <row r="1" spans="1:9" ht="13.15" x14ac:dyDescent="0.4">
      <c r="A1" s="27" t="s">
        <v>2123</v>
      </c>
    </row>
    <row r="3" spans="1:9" x14ac:dyDescent="0.35">
      <c r="A3" t="s">
        <v>2110</v>
      </c>
      <c r="B3" t="s">
        <v>2111</v>
      </c>
      <c r="C3" t="s">
        <v>2112</v>
      </c>
      <c r="D3" t="s">
        <v>2113</v>
      </c>
      <c r="E3" t="s">
        <v>2114</v>
      </c>
      <c r="F3" t="s">
        <v>2115</v>
      </c>
      <c r="G3" s="29" t="s">
        <v>2128</v>
      </c>
      <c r="H3" s="29" t="s">
        <v>2129</v>
      </c>
      <c r="I3" t="s">
        <v>2130</v>
      </c>
    </row>
    <row r="4" spans="1:9" s="31" customFormat="1" ht="119.25" customHeight="1" x14ac:dyDescent="0.35">
      <c r="A4" s="31">
        <v>1014442</v>
      </c>
      <c r="B4" s="31">
        <v>24</v>
      </c>
      <c r="C4" s="31">
        <v>33</v>
      </c>
      <c r="D4" s="31">
        <v>-9</v>
      </c>
      <c r="E4" s="31">
        <v>41911</v>
      </c>
      <c r="F4" s="31">
        <v>43451</v>
      </c>
      <c r="G4" s="34" t="s">
        <v>2127</v>
      </c>
      <c r="H4" s="32" t="s">
        <v>2136</v>
      </c>
      <c r="I4" s="31" t="e" vm="11">
        <v>#VALUE!</v>
      </c>
    </row>
    <row r="5" spans="1:9" x14ac:dyDescent="0.35">
      <c r="H5" s="3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A162-1266-4E82-971C-3547E36EAB92}">
  <dimension ref="A1:I4"/>
  <sheetViews>
    <sheetView workbookViewId="0">
      <selection activeCell="H14" sqref="H14"/>
    </sheetView>
  </sheetViews>
  <sheetFormatPr defaultRowHeight="12.75" x14ac:dyDescent="0.35"/>
  <cols>
    <col min="1" max="1" width="12.33203125" bestFit="1" customWidth="1"/>
    <col min="2" max="2" width="11.33203125" bestFit="1" customWidth="1"/>
    <col min="3" max="3" width="11.06640625" bestFit="1" customWidth="1"/>
    <col min="4" max="4" width="14.265625" bestFit="1" customWidth="1"/>
    <col min="5" max="5" width="9.73046875" bestFit="1" customWidth="1"/>
    <col min="6" max="6" width="9.46484375" bestFit="1" customWidth="1"/>
    <col min="7" max="7" width="19.265625" customWidth="1"/>
    <col min="8" max="8" width="29.46484375" customWidth="1"/>
    <col min="9" max="9" width="59.796875" customWidth="1"/>
  </cols>
  <sheetData>
    <row r="1" spans="1:9" ht="13.15" x14ac:dyDescent="0.4">
      <c r="A1" s="27" t="s">
        <v>2124</v>
      </c>
    </row>
    <row r="3" spans="1:9" x14ac:dyDescent="0.35">
      <c r="A3" t="s">
        <v>2110</v>
      </c>
      <c r="B3" t="s">
        <v>2111</v>
      </c>
      <c r="C3" t="s">
        <v>2112</v>
      </c>
      <c r="D3" t="s">
        <v>2113</v>
      </c>
      <c r="E3" t="s">
        <v>2114</v>
      </c>
      <c r="F3" t="s">
        <v>2115</v>
      </c>
      <c r="G3" s="29" t="s">
        <v>2128</v>
      </c>
      <c r="H3" s="29" t="s">
        <v>2129</v>
      </c>
      <c r="I3" t="s">
        <v>2130</v>
      </c>
    </row>
    <row r="4" spans="1:9" s="31" customFormat="1" ht="102" x14ac:dyDescent="0.35">
      <c r="A4" s="31">
        <v>1014409</v>
      </c>
      <c r="B4" s="31">
        <v>14</v>
      </c>
      <c r="C4" s="31">
        <v>9</v>
      </c>
      <c r="D4" s="31">
        <v>5</v>
      </c>
      <c r="E4" s="31">
        <v>11949</v>
      </c>
      <c r="F4" s="31">
        <v>11621</v>
      </c>
      <c r="G4" s="32" t="s">
        <v>2127</v>
      </c>
      <c r="H4" s="32" t="s">
        <v>2131</v>
      </c>
      <c r="I4" s="31" t="e" vm="12">
        <v>#VALUE!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BED3-7798-43B0-BD6B-57184D7428D0}">
  <sheetPr>
    <tabColor rgb="FFFF0000"/>
  </sheetPr>
  <dimension ref="A1:I7"/>
  <sheetViews>
    <sheetView tabSelected="1" topLeftCell="A4" zoomScaleNormal="100" workbookViewId="0">
      <selection activeCell="D7" sqref="D7"/>
    </sheetView>
  </sheetViews>
  <sheetFormatPr defaultRowHeight="12.75" x14ac:dyDescent="0.35"/>
  <cols>
    <col min="1" max="1" width="12.33203125" bestFit="1" customWidth="1"/>
    <col min="2" max="2" width="11.33203125" bestFit="1" customWidth="1"/>
    <col min="3" max="3" width="11.06640625" bestFit="1" customWidth="1"/>
    <col min="4" max="4" width="14.265625" bestFit="1" customWidth="1"/>
    <col min="5" max="6" width="12" bestFit="1" customWidth="1"/>
    <col min="7" max="7" width="25" customWidth="1"/>
    <col min="8" max="8" width="29.46484375" customWidth="1"/>
    <col min="9" max="9" width="59.796875" customWidth="1"/>
  </cols>
  <sheetData>
    <row r="1" spans="1:9" ht="13.15" x14ac:dyDescent="0.4">
      <c r="A1" s="27" t="s">
        <v>2125</v>
      </c>
    </row>
    <row r="3" spans="1:9" x14ac:dyDescent="0.35">
      <c r="A3" s="29" t="s">
        <v>2126</v>
      </c>
      <c r="B3" t="s">
        <v>2111</v>
      </c>
      <c r="C3" t="s">
        <v>2112</v>
      </c>
      <c r="D3" t="s">
        <v>2113</v>
      </c>
      <c r="E3" t="s">
        <v>2114</v>
      </c>
      <c r="F3" t="s">
        <v>2115</v>
      </c>
      <c r="G3" s="29" t="s">
        <v>2128</v>
      </c>
      <c r="H3" s="29" t="s">
        <v>2129</v>
      </c>
      <c r="I3" t="s">
        <v>2130</v>
      </c>
    </row>
    <row r="4" spans="1:9" ht="140.25" x14ac:dyDescent="0.35">
      <c r="A4" s="31">
        <v>1014561</v>
      </c>
      <c r="B4" s="31">
        <v>5</v>
      </c>
      <c r="C4" s="31">
        <v>7</v>
      </c>
      <c r="D4" s="31">
        <v>-2</v>
      </c>
      <c r="E4" s="33">
        <v>10150</v>
      </c>
      <c r="F4" s="33">
        <v>10558</v>
      </c>
      <c r="G4" s="32" t="s">
        <v>2132</v>
      </c>
      <c r="H4" s="32" t="s">
        <v>2133</v>
      </c>
      <c r="I4" s="31" t="e" vm="13">
        <v>#VALUE!</v>
      </c>
    </row>
    <row r="5" spans="1:9" ht="140.25" x14ac:dyDescent="0.35">
      <c r="A5" s="31">
        <v>1014488</v>
      </c>
      <c r="B5" s="31">
        <v>6</v>
      </c>
      <c r="C5" s="31">
        <v>8</v>
      </c>
      <c r="D5" s="31">
        <v>-2</v>
      </c>
      <c r="E5" s="33">
        <v>12093</v>
      </c>
      <c r="F5" s="33">
        <v>12454</v>
      </c>
      <c r="G5" s="32" t="s">
        <v>2132</v>
      </c>
      <c r="H5" s="32" t="s">
        <v>2133</v>
      </c>
      <c r="I5" s="31" t="e" vm="14">
        <v>#VALUE!</v>
      </c>
    </row>
    <row r="6" spans="1:9" ht="76.5" x14ac:dyDescent="0.35">
      <c r="A6" s="31">
        <v>1014381</v>
      </c>
      <c r="B6" s="31">
        <v>9</v>
      </c>
      <c r="C6" s="31">
        <v>11</v>
      </c>
      <c r="D6" s="31">
        <v>-2</v>
      </c>
      <c r="E6" s="33">
        <v>5854</v>
      </c>
      <c r="F6" s="33">
        <v>6067</v>
      </c>
      <c r="G6" s="32" t="s">
        <v>2132</v>
      </c>
      <c r="H6" s="32" t="s">
        <v>2134</v>
      </c>
      <c r="I6" s="31" t="e" vm="15">
        <v>#VALUE!</v>
      </c>
    </row>
    <row r="7" spans="1:9" ht="63.75" x14ac:dyDescent="0.35">
      <c r="A7" s="31">
        <v>1011679</v>
      </c>
      <c r="B7" s="31">
        <v>13</v>
      </c>
      <c r="C7" s="31">
        <v>15</v>
      </c>
      <c r="D7" s="31">
        <v>-2</v>
      </c>
      <c r="E7" s="33">
        <v>20046</v>
      </c>
      <c r="F7" s="33">
        <v>20626</v>
      </c>
      <c r="G7" s="32" t="s">
        <v>2132</v>
      </c>
      <c r="H7" s="32" t="s">
        <v>2135</v>
      </c>
      <c r="I7" s="31" t="e" vm="16">
        <v>#VALUE!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CF37-30F7-49F8-846F-0ECC794EBC7E}">
  <dimension ref="A1:F17"/>
  <sheetViews>
    <sheetView workbookViewId="0">
      <selection activeCell="G27" sqref="G27"/>
    </sheetView>
  </sheetViews>
  <sheetFormatPr defaultRowHeight="12.75" x14ac:dyDescent="0.35"/>
  <cols>
    <col min="1" max="1" width="12.33203125" bestFit="1" customWidth="1"/>
    <col min="2" max="2" width="11.33203125" bestFit="1" customWidth="1"/>
    <col min="3" max="3" width="11.06640625" bestFit="1" customWidth="1"/>
    <col min="4" max="4" width="14.265625" bestFit="1" customWidth="1"/>
    <col min="5" max="5" width="9.73046875" bestFit="1" customWidth="1"/>
    <col min="6" max="6" width="9.46484375" bestFit="1" customWidth="1"/>
  </cols>
  <sheetData>
    <row r="1" spans="1:6" ht="13.15" x14ac:dyDescent="0.4">
      <c r="A1" s="27" t="s">
        <v>2147</v>
      </c>
    </row>
    <row r="3" spans="1:6" x14ac:dyDescent="0.35">
      <c r="A3" t="s">
        <v>2110</v>
      </c>
      <c r="B3" t="s">
        <v>2111</v>
      </c>
      <c r="C3" t="s">
        <v>2112</v>
      </c>
      <c r="D3" t="s">
        <v>2113</v>
      </c>
      <c r="E3" t="s">
        <v>2114</v>
      </c>
      <c r="F3" t="s">
        <v>2115</v>
      </c>
    </row>
    <row r="4" spans="1:6" x14ac:dyDescent="0.35">
      <c r="A4">
        <v>1014550</v>
      </c>
      <c r="B4">
        <v>1</v>
      </c>
      <c r="C4">
        <v>2</v>
      </c>
      <c r="D4">
        <v>-1</v>
      </c>
      <c r="E4">
        <v>72</v>
      </c>
      <c r="F4">
        <v>82</v>
      </c>
    </row>
    <row r="5" spans="1:6" x14ac:dyDescent="0.35">
      <c r="A5">
        <v>1014546</v>
      </c>
      <c r="B5">
        <v>1</v>
      </c>
      <c r="C5">
        <v>2</v>
      </c>
      <c r="D5">
        <v>-1</v>
      </c>
      <c r="E5">
        <v>82</v>
      </c>
      <c r="F5">
        <v>79</v>
      </c>
    </row>
    <row r="6" spans="1:6" x14ac:dyDescent="0.35">
      <c r="A6">
        <v>1014524</v>
      </c>
      <c r="B6">
        <v>1</v>
      </c>
      <c r="C6">
        <v>2</v>
      </c>
      <c r="D6">
        <v>-1</v>
      </c>
      <c r="E6">
        <v>104</v>
      </c>
      <c r="F6">
        <v>101</v>
      </c>
    </row>
    <row r="7" spans="1:6" x14ac:dyDescent="0.35">
      <c r="A7">
        <v>1014507</v>
      </c>
      <c r="B7">
        <v>1</v>
      </c>
      <c r="C7">
        <v>2</v>
      </c>
      <c r="D7">
        <v>-1</v>
      </c>
      <c r="E7">
        <v>93</v>
      </c>
      <c r="F7">
        <v>95</v>
      </c>
    </row>
    <row r="8" spans="1:6" x14ac:dyDescent="0.35">
      <c r="A8">
        <v>1014468</v>
      </c>
      <c r="B8">
        <v>1</v>
      </c>
      <c r="C8">
        <v>2</v>
      </c>
      <c r="D8">
        <v>-1</v>
      </c>
      <c r="E8">
        <v>951</v>
      </c>
      <c r="F8">
        <v>1008</v>
      </c>
    </row>
    <row r="9" spans="1:6" x14ac:dyDescent="0.35">
      <c r="A9">
        <v>1014240</v>
      </c>
      <c r="B9">
        <v>1</v>
      </c>
      <c r="C9">
        <v>2</v>
      </c>
      <c r="D9">
        <v>-1</v>
      </c>
      <c r="E9">
        <v>1134</v>
      </c>
      <c r="F9">
        <v>528</v>
      </c>
    </row>
    <row r="10" spans="1:6" x14ac:dyDescent="0.35">
      <c r="A10">
        <v>1014379</v>
      </c>
      <c r="B10">
        <v>1</v>
      </c>
      <c r="C10">
        <v>2</v>
      </c>
      <c r="D10">
        <v>-1</v>
      </c>
      <c r="E10">
        <v>737</v>
      </c>
      <c r="F10">
        <v>763</v>
      </c>
    </row>
    <row r="11" spans="1:6" x14ac:dyDescent="0.35">
      <c r="A11">
        <v>1014548</v>
      </c>
      <c r="B11">
        <v>2</v>
      </c>
      <c r="C11">
        <v>3</v>
      </c>
      <c r="D11">
        <v>-1</v>
      </c>
      <c r="E11">
        <v>2692</v>
      </c>
      <c r="F11">
        <v>2833</v>
      </c>
    </row>
    <row r="12" spans="1:6" x14ac:dyDescent="0.35">
      <c r="A12">
        <v>1014431</v>
      </c>
      <c r="B12">
        <v>4</v>
      </c>
      <c r="C12">
        <v>5</v>
      </c>
      <c r="D12">
        <v>-1</v>
      </c>
      <c r="E12">
        <v>4186</v>
      </c>
      <c r="F12">
        <v>4081</v>
      </c>
    </row>
    <row r="13" spans="1:6" x14ac:dyDescent="0.35">
      <c r="A13">
        <v>1014335</v>
      </c>
      <c r="B13">
        <v>4</v>
      </c>
      <c r="C13">
        <v>5</v>
      </c>
      <c r="D13">
        <v>-1</v>
      </c>
      <c r="E13">
        <v>6788</v>
      </c>
      <c r="F13">
        <v>6964</v>
      </c>
    </row>
    <row r="14" spans="1:6" x14ac:dyDescent="0.35">
      <c r="A14">
        <v>1014523</v>
      </c>
      <c r="B14">
        <v>5</v>
      </c>
      <c r="C14">
        <v>6</v>
      </c>
      <c r="D14">
        <v>-1</v>
      </c>
      <c r="E14">
        <v>6200</v>
      </c>
      <c r="F14">
        <v>6146</v>
      </c>
    </row>
    <row r="15" spans="1:6" x14ac:dyDescent="0.35">
      <c r="A15">
        <v>1014039</v>
      </c>
      <c r="B15">
        <v>6</v>
      </c>
      <c r="C15">
        <v>7</v>
      </c>
      <c r="D15">
        <v>-1</v>
      </c>
      <c r="E15">
        <v>11412</v>
      </c>
      <c r="F15">
        <v>11616</v>
      </c>
    </row>
    <row r="16" spans="1:6" x14ac:dyDescent="0.35">
      <c r="A16">
        <v>1014547</v>
      </c>
      <c r="B16">
        <v>8</v>
      </c>
      <c r="C16">
        <v>9</v>
      </c>
      <c r="D16">
        <v>-1</v>
      </c>
      <c r="E16">
        <v>10129</v>
      </c>
      <c r="F16">
        <v>10000</v>
      </c>
    </row>
    <row r="17" spans="1:6" x14ac:dyDescent="0.35">
      <c r="A17">
        <v>1014319</v>
      </c>
      <c r="B17">
        <v>8</v>
      </c>
      <c r="C17">
        <v>9</v>
      </c>
      <c r="D17">
        <v>-1</v>
      </c>
      <c r="E17">
        <v>11601</v>
      </c>
      <c r="F17">
        <v>11482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2219-6024-4614-AC7B-D258E36B7E39}">
  <dimension ref="A1:F33"/>
  <sheetViews>
    <sheetView topLeftCell="A15" workbookViewId="0">
      <selection activeCell="C44" sqref="C44"/>
    </sheetView>
  </sheetViews>
  <sheetFormatPr defaultRowHeight="12.75" x14ac:dyDescent="0.35"/>
  <cols>
    <col min="1" max="1" width="12.33203125" bestFit="1" customWidth="1"/>
    <col min="2" max="2" width="11.33203125" bestFit="1" customWidth="1"/>
    <col min="3" max="3" width="11.06640625" bestFit="1" customWidth="1"/>
    <col min="4" max="4" width="14.265625" bestFit="1" customWidth="1"/>
    <col min="5" max="5" width="9.73046875" bestFit="1" customWidth="1"/>
    <col min="6" max="6" width="9.46484375" bestFit="1" customWidth="1"/>
  </cols>
  <sheetData>
    <row r="1" spans="1:6" ht="13.15" x14ac:dyDescent="0.4">
      <c r="A1" s="27" t="s">
        <v>2148</v>
      </c>
    </row>
    <row r="3" spans="1:6" x14ac:dyDescent="0.35">
      <c r="A3" t="s">
        <v>2110</v>
      </c>
      <c r="B3" t="s">
        <v>2111</v>
      </c>
      <c r="C3" t="s">
        <v>2112</v>
      </c>
      <c r="D3" t="s">
        <v>2113</v>
      </c>
      <c r="E3" t="s">
        <v>2114</v>
      </c>
      <c r="F3" t="s">
        <v>2115</v>
      </c>
    </row>
    <row r="4" spans="1:6" x14ac:dyDescent="0.35">
      <c r="A4">
        <v>1014558</v>
      </c>
      <c r="B4">
        <v>2</v>
      </c>
      <c r="C4">
        <v>1</v>
      </c>
      <c r="D4">
        <v>1</v>
      </c>
      <c r="E4">
        <v>561</v>
      </c>
      <c r="F4">
        <v>487</v>
      </c>
    </row>
    <row r="5" spans="1:6" x14ac:dyDescent="0.35">
      <c r="A5">
        <v>1014549</v>
      </c>
      <c r="B5">
        <v>2</v>
      </c>
      <c r="C5">
        <v>1</v>
      </c>
      <c r="D5">
        <v>1</v>
      </c>
      <c r="E5">
        <v>1319</v>
      </c>
      <c r="F5">
        <v>1321</v>
      </c>
    </row>
    <row r="6" spans="1:6" x14ac:dyDescent="0.35">
      <c r="A6">
        <v>1014534</v>
      </c>
      <c r="B6">
        <v>2</v>
      </c>
      <c r="C6">
        <v>1</v>
      </c>
      <c r="D6">
        <v>1</v>
      </c>
      <c r="E6">
        <v>1059</v>
      </c>
      <c r="F6">
        <v>1049</v>
      </c>
    </row>
    <row r="7" spans="1:6" x14ac:dyDescent="0.35">
      <c r="A7">
        <v>1014525</v>
      </c>
      <c r="B7">
        <v>2</v>
      </c>
      <c r="C7">
        <v>1</v>
      </c>
      <c r="D7">
        <v>1</v>
      </c>
      <c r="E7">
        <v>290</v>
      </c>
      <c r="F7">
        <v>269</v>
      </c>
    </row>
    <row r="8" spans="1:6" x14ac:dyDescent="0.35">
      <c r="A8">
        <v>1014520</v>
      </c>
      <c r="B8">
        <v>2</v>
      </c>
      <c r="C8">
        <v>1</v>
      </c>
      <c r="D8">
        <v>1</v>
      </c>
      <c r="E8">
        <v>1264</v>
      </c>
      <c r="F8">
        <v>1261</v>
      </c>
    </row>
    <row r="9" spans="1:6" x14ac:dyDescent="0.35">
      <c r="A9">
        <v>1014518</v>
      </c>
      <c r="B9">
        <v>2</v>
      </c>
      <c r="C9">
        <v>1</v>
      </c>
      <c r="D9">
        <v>1</v>
      </c>
      <c r="E9">
        <v>683</v>
      </c>
      <c r="F9">
        <v>615</v>
      </c>
    </row>
    <row r="10" spans="1:6" x14ac:dyDescent="0.35">
      <c r="A10">
        <v>1014509</v>
      </c>
      <c r="B10">
        <v>2</v>
      </c>
      <c r="C10">
        <v>1</v>
      </c>
      <c r="D10">
        <v>1</v>
      </c>
      <c r="E10">
        <v>1808</v>
      </c>
      <c r="F10">
        <v>1755</v>
      </c>
    </row>
    <row r="11" spans="1:6" x14ac:dyDescent="0.35">
      <c r="A11">
        <v>1014487</v>
      </c>
      <c r="B11">
        <v>2</v>
      </c>
      <c r="C11">
        <v>1</v>
      </c>
      <c r="D11">
        <v>1</v>
      </c>
      <c r="E11">
        <v>1925</v>
      </c>
      <c r="F11">
        <v>1956</v>
      </c>
    </row>
    <row r="12" spans="1:6" x14ac:dyDescent="0.35">
      <c r="A12">
        <v>1014121</v>
      </c>
      <c r="B12">
        <v>2</v>
      </c>
      <c r="C12">
        <v>1</v>
      </c>
      <c r="D12">
        <v>1</v>
      </c>
      <c r="E12">
        <v>683</v>
      </c>
      <c r="F12">
        <v>602</v>
      </c>
    </row>
    <row r="13" spans="1:6" x14ac:dyDescent="0.35">
      <c r="A13">
        <v>1014332</v>
      </c>
      <c r="B13">
        <v>2</v>
      </c>
      <c r="C13">
        <v>1</v>
      </c>
      <c r="D13">
        <v>1</v>
      </c>
      <c r="E13">
        <v>640</v>
      </c>
      <c r="F13">
        <v>608</v>
      </c>
    </row>
    <row r="14" spans="1:6" x14ac:dyDescent="0.35">
      <c r="A14">
        <v>1014484</v>
      </c>
      <c r="B14">
        <v>2</v>
      </c>
      <c r="C14">
        <v>1</v>
      </c>
      <c r="D14">
        <v>1</v>
      </c>
      <c r="E14">
        <v>406</v>
      </c>
      <c r="F14">
        <v>353</v>
      </c>
    </row>
    <row r="15" spans="1:6" x14ac:dyDescent="0.35">
      <c r="A15">
        <v>1014480</v>
      </c>
      <c r="B15">
        <v>2</v>
      </c>
      <c r="C15">
        <v>1</v>
      </c>
      <c r="D15">
        <v>1</v>
      </c>
      <c r="E15">
        <v>1306</v>
      </c>
      <c r="F15">
        <v>1299</v>
      </c>
    </row>
    <row r="16" spans="1:6" x14ac:dyDescent="0.35">
      <c r="A16">
        <v>1014377</v>
      </c>
      <c r="B16">
        <v>2</v>
      </c>
      <c r="C16">
        <v>1</v>
      </c>
      <c r="D16">
        <v>1</v>
      </c>
      <c r="E16">
        <v>1269</v>
      </c>
      <c r="F16">
        <v>1321</v>
      </c>
    </row>
    <row r="17" spans="1:6" x14ac:dyDescent="0.35">
      <c r="A17">
        <v>1014454</v>
      </c>
      <c r="B17">
        <v>2</v>
      </c>
      <c r="C17">
        <v>1</v>
      </c>
      <c r="D17">
        <v>1</v>
      </c>
      <c r="E17">
        <v>176</v>
      </c>
      <c r="F17">
        <v>123</v>
      </c>
    </row>
    <row r="18" spans="1:6" x14ac:dyDescent="0.35">
      <c r="A18">
        <v>1014421</v>
      </c>
      <c r="B18">
        <v>2</v>
      </c>
      <c r="C18">
        <v>1</v>
      </c>
      <c r="D18">
        <v>1</v>
      </c>
      <c r="E18">
        <v>909</v>
      </c>
      <c r="F18">
        <v>869</v>
      </c>
    </row>
    <row r="19" spans="1:6" x14ac:dyDescent="0.35">
      <c r="A19">
        <v>1014447</v>
      </c>
      <c r="B19">
        <v>2</v>
      </c>
      <c r="C19">
        <v>1</v>
      </c>
      <c r="D19">
        <v>1</v>
      </c>
      <c r="E19">
        <v>1270</v>
      </c>
      <c r="F19">
        <v>1219</v>
      </c>
    </row>
    <row r="20" spans="1:6" x14ac:dyDescent="0.35">
      <c r="A20">
        <v>1014406</v>
      </c>
      <c r="B20">
        <v>2</v>
      </c>
      <c r="C20">
        <v>1</v>
      </c>
      <c r="D20">
        <v>1</v>
      </c>
      <c r="E20">
        <v>1555</v>
      </c>
      <c r="F20">
        <v>1539</v>
      </c>
    </row>
    <row r="21" spans="1:6" x14ac:dyDescent="0.35">
      <c r="A21">
        <v>1014407</v>
      </c>
      <c r="B21">
        <v>2</v>
      </c>
      <c r="C21">
        <v>1</v>
      </c>
      <c r="D21">
        <v>1</v>
      </c>
      <c r="E21">
        <v>501</v>
      </c>
      <c r="F21">
        <v>463</v>
      </c>
    </row>
    <row r="22" spans="1:6" x14ac:dyDescent="0.35">
      <c r="A22">
        <v>1014433</v>
      </c>
      <c r="B22">
        <v>2</v>
      </c>
      <c r="C22">
        <v>1</v>
      </c>
      <c r="D22">
        <v>1</v>
      </c>
      <c r="E22">
        <v>1815</v>
      </c>
      <c r="F22">
        <v>1863</v>
      </c>
    </row>
    <row r="23" spans="1:6" x14ac:dyDescent="0.35">
      <c r="A23">
        <v>1013749</v>
      </c>
      <c r="B23">
        <v>3</v>
      </c>
      <c r="C23">
        <v>2</v>
      </c>
      <c r="D23">
        <v>1</v>
      </c>
      <c r="E23">
        <v>3201</v>
      </c>
      <c r="F23">
        <v>2983</v>
      </c>
    </row>
    <row r="24" spans="1:6" x14ac:dyDescent="0.35">
      <c r="A24">
        <v>1013449</v>
      </c>
      <c r="B24">
        <v>3</v>
      </c>
      <c r="C24">
        <v>2</v>
      </c>
      <c r="D24">
        <v>1</v>
      </c>
      <c r="E24">
        <v>1072</v>
      </c>
      <c r="F24">
        <v>1016</v>
      </c>
    </row>
    <row r="25" spans="1:6" x14ac:dyDescent="0.35">
      <c r="A25">
        <v>1014486</v>
      </c>
      <c r="B25">
        <v>3</v>
      </c>
      <c r="C25">
        <v>2</v>
      </c>
      <c r="D25">
        <v>1</v>
      </c>
      <c r="E25">
        <v>1735</v>
      </c>
      <c r="F25">
        <v>1651</v>
      </c>
    </row>
    <row r="26" spans="1:6" x14ac:dyDescent="0.35">
      <c r="A26">
        <v>1014344</v>
      </c>
      <c r="B26">
        <v>3</v>
      </c>
      <c r="C26">
        <v>2</v>
      </c>
      <c r="D26">
        <v>1</v>
      </c>
      <c r="E26">
        <v>4068</v>
      </c>
      <c r="F26">
        <v>3882</v>
      </c>
    </row>
    <row r="27" spans="1:6" x14ac:dyDescent="0.35">
      <c r="A27">
        <v>1014469</v>
      </c>
      <c r="B27">
        <v>3</v>
      </c>
      <c r="C27">
        <v>2</v>
      </c>
      <c r="D27">
        <v>1</v>
      </c>
      <c r="E27">
        <v>2217</v>
      </c>
      <c r="F27">
        <v>2132</v>
      </c>
    </row>
    <row r="28" spans="1:6" x14ac:dyDescent="0.35">
      <c r="A28">
        <v>1014435</v>
      </c>
      <c r="B28">
        <v>3</v>
      </c>
      <c r="C28">
        <v>2</v>
      </c>
      <c r="D28">
        <v>1</v>
      </c>
      <c r="E28">
        <v>2572</v>
      </c>
      <c r="F28">
        <v>2167</v>
      </c>
    </row>
    <row r="29" spans="1:6" x14ac:dyDescent="0.35">
      <c r="A29">
        <v>1013904</v>
      </c>
      <c r="B29">
        <v>5</v>
      </c>
      <c r="C29">
        <v>4</v>
      </c>
      <c r="D29">
        <v>1</v>
      </c>
      <c r="E29">
        <v>3575</v>
      </c>
      <c r="F29">
        <v>3583</v>
      </c>
    </row>
    <row r="30" spans="1:6" x14ac:dyDescent="0.35">
      <c r="A30">
        <v>1014494</v>
      </c>
      <c r="B30">
        <v>6</v>
      </c>
      <c r="C30">
        <v>5</v>
      </c>
      <c r="D30">
        <v>1</v>
      </c>
      <c r="E30">
        <v>7361</v>
      </c>
      <c r="F30">
        <v>7491</v>
      </c>
    </row>
    <row r="31" spans="1:6" x14ac:dyDescent="0.35">
      <c r="A31">
        <v>1014497</v>
      </c>
      <c r="B31">
        <v>7</v>
      </c>
      <c r="C31">
        <v>6</v>
      </c>
      <c r="D31">
        <v>1</v>
      </c>
      <c r="E31">
        <v>7834</v>
      </c>
      <c r="F31">
        <v>7773</v>
      </c>
    </row>
    <row r="32" spans="1:6" x14ac:dyDescent="0.35">
      <c r="A32">
        <v>1014331</v>
      </c>
      <c r="B32">
        <v>7</v>
      </c>
      <c r="C32">
        <v>6</v>
      </c>
      <c r="D32">
        <v>1</v>
      </c>
      <c r="E32">
        <v>8479</v>
      </c>
      <c r="F32">
        <v>8607</v>
      </c>
    </row>
    <row r="33" spans="1:6" x14ac:dyDescent="0.35">
      <c r="A33">
        <v>1014369</v>
      </c>
      <c r="B33">
        <v>8</v>
      </c>
      <c r="C33">
        <v>7</v>
      </c>
      <c r="D33">
        <v>1</v>
      </c>
      <c r="E33">
        <v>12154</v>
      </c>
      <c r="F33">
        <v>11539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2F7E-94A1-438E-B282-0F9CEC4903A5}">
  <dimension ref="B2:AU103"/>
  <sheetViews>
    <sheetView zoomScale="70" zoomScaleNormal="70" workbookViewId="0">
      <selection activeCell="O45" sqref="O45"/>
    </sheetView>
  </sheetViews>
  <sheetFormatPr defaultRowHeight="12.75" x14ac:dyDescent="0.35"/>
  <cols>
    <col min="1" max="1" width="9.06640625" style="2"/>
    <col min="2" max="2" width="17.1328125" style="2" bestFit="1" customWidth="1"/>
    <col min="3" max="3" width="17.33203125" style="2" bestFit="1" customWidth="1"/>
    <col min="4" max="4" width="2.9296875" style="2" bestFit="1" customWidth="1"/>
    <col min="5" max="11" width="1.86328125" style="2" bestFit="1" customWidth="1"/>
    <col min="12" max="14" width="2.9296875" style="2" bestFit="1" customWidth="1"/>
    <col min="15" max="15" width="11.33203125" style="2" bestFit="1" customWidth="1"/>
    <col min="16" max="16" width="4.53125" style="2" bestFit="1" customWidth="1"/>
    <col min="17" max="17" width="5.59765625" style="2" bestFit="1" customWidth="1"/>
    <col min="18" max="18" width="5.796875" style="2" customWidth="1"/>
    <col min="19" max="19" width="5.1328125" style="2" customWidth="1"/>
    <col min="20" max="20" width="4.3984375" style="2" customWidth="1"/>
    <col min="21" max="21" width="3.796875" style="2" customWidth="1"/>
    <col min="22" max="22" width="6.73046875" style="2" bestFit="1" customWidth="1"/>
    <col min="23" max="23" width="3.3984375" style="2" bestFit="1" customWidth="1"/>
    <col min="24" max="26" width="1.73046875" style="2" bestFit="1" customWidth="1"/>
    <col min="27" max="27" width="6.73046875" style="2" bestFit="1" customWidth="1"/>
    <col min="28" max="28" width="3.3984375" style="2" bestFit="1" customWidth="1"/>
    <col min="29" max="29" width="6.73046875" style="2" bestFit="1" customWidth="1"/>
    <col min="30" max="30" width="3.3984375" style="2" bestFit="1" customWidth="1"/>
    <col min="31" max="31" width="6.73046875" style="2" bestFit="1" customWidth="1"/>
    <col min="32" max="32" width="4.3984375" style="2" bestFit="1" customWidth="1"/>
    <col min="33" max="33" width="7.73046875" style="2" bestFit="1" customWidth="1"/>
    <col min="34" max="34" width="11.1328125" style="2" bestFit="1" customWidth="1"/>
    <col min="35" max="37" width="9.06640625" style="2"/>
    <col min="38" max="38" width="37.796875" style="2" bestFit="1" customWidth="1"/>
    <col min="39" max="39" width="7.9296875" style="2" bestFit="1" customWidth="1"/>
    <col min="40" max="40" width="10.19921875" style="2" bestFit="1" customWidth="1"/>
    <col min="41" max="41" width="9" style="2" bestFit="1" customWidth="1"/>
    <col min="42" max="42" width="9.06640625" style="2"/>
    <col min="43" max="43" width="56.19921875" style="2" bestFit="1" customWidth="1"/>
    <col min="44" max="44" width="14.19921875" style="2" bestFit="1" customWidth="1"/>
    <col min="45" max="45" width="9.06640625" style="2" customWidth="1"/>
    <col min="46" max="46" width="9.6640625" style="2" bestFit="1" customWidth="1"/>
    <col min="47" max="16384" width="9.06640625" style="2"/>
  </cols>
  <sheetData>
    <row r="2" spans="2:47" x14ac:dyDescent="0.35">
      <c r="AL2" s="2" t="s">
        <v>2083</v>
      </c>
      <c r="AR2" s="2" t="s">
        <v>2121</v>
      </c>
      <c r="AS2" s="2" t="s">
        <v>2084</v>
      </c>
      <c r="AT2" s="2" t="s">
        <v>2083</v>
      </c>
      <c r="AU2" s="2" t="s">
        <v>2085</v>
      </c>
    </row>
    <row r="3" spans="2:47" ht="14.25" x14ac:dyDescent="0.45">
      <c r="B3" s="19" t="s">
        <v>2086</v>
      </c>
      <c r="C3" s="19" t="s">
        <v>2087</v>
      </c>
      <c r="D3"/>
      <c r="E3"/>
      <c r="F3"/>
      <c r="G3"/>
      <c r="H3"/>
      <c r="I3"/>
      <c r="J3"/>
      <c r="K3"/>
      <c r="L3"/>
      <c r="M3"/>
      <c r="N3"/>
      <c r="O3"/>
      <c r="AL3" s="3" t="s">
        <v>2088</v>
      </c>
      <c r="AM3" s="3" t="s">
        <v>2089</v>
      </c>
      <c r="AN3" s="3" t="s">
        <v>2090</v>
      </c>
      <c r="AO3" s="3" t="s">
        <v>2091</v>
      </c>
      <c r="AQ3" s="4" t="s">
        <v>2092</v>
      </c>
      <c r="AR3" s="4" t="s">
        <v>2093</v>
      </c>
      <c r="AS3" s="2" t="s">
        <v>2093</v>
      </c>
      <c r="AT3" s="2" t="s">
        <v>2093</v>
      </c>
      <c r="AU3" s="2" t="s">
        <v>2093</v>
      </c>
    </row>
    <row r="4" spans="2:47" ht="14.25" x14ac:dyDescent="0.45">
      <c r="B4" s="19" t="s">
        <v>2094</v>
      </c>
      <c r="C4">
        <v>1</v>
      </c>
      <c r="D4">
        <v>2</v>
      </c>
      <c r="E4">
        <v>3</v>
      </c>
      <c r="F4">
        <v>4</v>
      </c>
      <c r="G4">
        <v>5</v>
      </c>
      <c r="H4">
        <v>6</v>
      </c>
      <c r="I4">
        <v>7</v>
      </c>
      <c r="J4">
        <v>8</v>
      </c>
      <c r="K4">
        <v>9</v>
      </c>
      <c r="L4">
        <v>11</v>
      </c>
      <c r="M4">
        <v>15</v>
      </c>
      <c r="N4">
        <v>33</v>
      </c>
      <c r="O4" t="s">
        <v>2095</v>
      </c>
      <c r="AL4" s="20">
        <v>-9</v>
      </c>
      <c r="AM4" s="21">
        <v>1</v>
      </c>
      <c r="AN4" s="5">
        <f t="shared" ref="AN4:AN67" si="0">ABS(AL4)</f>
        <v>9</v>
      </c>
      <c r="AO4" s="5">
        <f t="shared" ref="AO4:AO67" si="1">AL4^2</f>
        <v>81</v>
      </c>
      <c r="AQ4" s="4" t="s">
        <v>2096</v>
      </c>
      <c r="AR4" s="2">
        <f>SUM(AM4:AM103)</f>
        <v>126</v>
      </c>
      <c r="AS4" s="2">
        <v>126</v>
      </c>
      <c r="AT4" s="6">
        <v>126</v>
      </c>
      <c r="AU4" s="2">
        <v>126</v>
      </c>
    </row>
    <row r="5" spans="2:47" ht="14.25" x14ac:dyDescent="0.45">
      <c r="B5" s="20">
        <v>-9</v>
      </c>
      <c r="C5" s="22"/>
      <c r="D5" s="22"/>
      <c r="E5" s="22"/>
      <c r="F5" s="22"/>
      <c r="G5" s="22"/>
      <c r="H5" s="22"/>
      <c r="I5" s="23"/>
      <c r="J5" s="23"/>
      <c r="K5" s="23"/>
      <c r="L5" s="24"/>
      <c r="M5" s="24"/>
      <c r="N5" s="26">
        <v>1</v>
      </c>
      <c r="O5" s="21">
        <v>1</v>
      </c>
      <c r="P5" s="36">
        <f>GETPIVOTDATA("Act Bund",$B$3,"Bundle Error",-9)/GETPIVOTDATA("Act Bund",$B$3)</f>
        <v>7.9365079365079361E-3</v>
      </c>
      <c r="Q5" s="38">
        <f>P7+P8+P9+P6+P10+P5+P11</f>
        <v>1</v>
      </c>
      <c r="R5" s="39"/>
      <c r="AL5" s="20">
        <v>-2</v>
      </c>
      <c r="AM5" s="21">
        <v>4</v>
      </c>
      <c r="AN5" s="5">
        <f t="shared" si="0"/>
        <v>2</v>
      </c>
      <c r="AO5" s="5">
        <f t="shared" si="1"/>
        <v>4</v>
      </c>
      <c r="AQ5" s="4" t="s">
        <v>2097</v>
      </c>
      <c r="AR5" s="6">
        <f>IF(SUM(AM4:AM103)=0,NA(),SUMPRODUCT(AM4:AM103,AN4:AN103)/SUM(AM4:AM103))</f>
        <v>0.68253968253968256</v>
      </c>
      <c r="AS5" s="6">
        <v>0.66666666666666663</v>
      </c>
      <c r="AT5" s="6">
        <v>0.66666666666666663</v>
      </c>
      <c r="AU5" s="2">
        <v>0.69841269841269837</v>
      </c>
    </row>
    <row r="6" spans="2:47" ht="14.25" x14ac:dyDescent="0.45">
      <c r="B6" s="20">
        <v>-2</v>
      </c>
      <c r="C6" s="22"/>
      <c r="D6" s="22"/>
      <c r="E6" s="22"/>
      <c r="F6" s="22"/>
      <c r="G6" s="22"/>
      <c r="H6" s="22"/>
      <c r="I6" s="28">
        <v>1</v>
      </c>
      <c r="J6" s="28">
        <v>1</v>
      </c>
      <c r="K6" s="28"/>
      <c r="L6" s="26">
        <v>1</v>
      </c>
      <c r="M6" s="26">
        <v>1</v>
      </c>
      <c r="N6" s="24"/>
      <c r="O6" s="21">
        <v>4</v>
      </c>
      <c r="P6" s="36">
        <f>GETPIVOTDATA("Act Bund",$B$3,"Bundle Error",-2)/GETPIVOTDATA("Act Bund",$B$3)</f>
        <v>3.1746031746031744E-2</v>
      </c>
      <c r="Q6" s="38"/>
      <c r="R6" s="41"/>
      <c r="AL6" s="20">
        <v>-1</v>
      </c>
      <c r="AM6" s="21">
        <v>14</v>
      </c>
      <c r="AN6" s="5">
        <f t="shared" si="0"/>
        <v>1</v>
      </c>
      <c r="AO6" s="5">
        <f t="shared" si="1"/>
        <v>1</v>
      </c>
      <c r="AQ6" s="4" t="s">
        <v>2098</v>
      </c>
      <c r="AR6" s="6">
        <f>IF(SUM(AM4:AM103)=0,NA(),SQRT(SUMPRODUCT(AM4:AM103,AO4:AO103)/SUM(AM4:AM103)))</f>
        <v>1.2786401506759573</v>
      </c>
      <c r="AS6" s="6">
        <v>1.2724180205607036</v>
      </c>
      <c r="AT6" s="6">
        <v>1.2724180205607036</v>
      </c>
      <c r="AU6" s="2">
        <v>1.2909944487358056</v>
      </c>
    </row>
    <row r="7" spans="2:47" ht="14.25" x14ac:dyDescent="0.45">
      <c r="B7" s="20">
        <v>-1</v>
      </c>
      <c r="C7" s="22"/>
      <c r="D7" s="22">
        <v>7</v>
      </c>
      <c r="E7" s="22">
        <v>1</v>
      </c>
      <c r="F7" s="22"/>
      <c r="G7" s="22">
        <v>2</v>
      </c>
      <c r="H7" s="22">
        <v>1</v>
      </c>
      <c r="I7" s="23">
        <v>1</v>
      </c>
      <c r="J7" s="23"/>
      <c r="K7" s="23">
        <v>2</v>
      </c>
      <c r="L7" s="24"/>
      <c r="M7" s="24"/>
      <c r="N7" s="24"/>
      <c r="O7" s="35">
        <v>14</v>
      </c>
      <c r="P7" s="36">
        <f>GETPIVOTDATA("Act Bund",$B$3,"Bundle Error",-1)/GETPIVOTDATA("Act Bund",$B$3)</f>
        <v>0.1111111111111111</v>
      </c>
      <c r="Q7" s="38"/>
      <c r="R7" s="41"/>
      <c r="S7" s="43"/>
      <c r="AL7" s="20">
        <v>0</v>
      </c>
      <c r="AM7" s="21">
        <v>66</v>
      </c>
      <c r="AN7" s="5">
        <f t="shared" si="0"/>
        <v>0</v>
      </c>
      <c r="AO7" s="5">
        <f t="shared" si="1"/>
        <v>0</v>
      </c>
      <c r="AQ7" s="4" t="s">
        <v>2099</v>
      </c>
      <c r="AR7" s="6">
        <f>IF(SUM(AM4:AM103)=0,NA(),SUMIFS(AM4:AM103,AL4:AL103,"&gt;=-1",AL4:AL103,"&lt;=1")/SUM(AM4:AM103))</f>
        <v>0.87301587301587302</v>
      </c>
      <c r="AS7" s="6">
        <v>0.87301587301587302</v>
      </c>
      <c r="AT7" s="6">
        <v>0.87301587301587302</v>
      </c>
      <c r="AU7" s="2">
        <v>0.88095238095238093</v>
      </c>
    </row>
    <row r="8" spans="2:47" ht="14.25" x14ac:dyDescent="0.45">
      <c r="B8" s="20">
        <v>0</v>
      </c>
      <c r="C8" s="22">
        <v>49</v>
      </c>
      <c r="D8" s="22">
        <v>6</v>
      </c>
      <c r="E8" s="22">
        <v>5</v>
      </c>
      <c r="F8" s="22">
        <v>3</v>
      </c>
      <c r="G8" s="22">
        <v>2</v>
      </c>
      <c r="H8" s="22"/>
      <c r="I8" s="23">
        <v>1</v>
      </c>
      <c r="J8" s="23"/>
      <c r="K8" s="23"/>
      <c r="L8" s="24"/>
      <c r="M8" s="24"/>
      <c r="N8" s="24"/>
      <c r="O8" s="35">
        <v>66</v>
      </c>
      <c r="P8" s="37">
        <f>GETPIVOTDATA("Act Bund",$B$3,"Bundle Error",0)/GETPIVOTDATA("Act Bund",$B$3)</f>
        <v>0.52380952380952384</v>
      </c>
      <c r="Q8" s="38"/>
      <c r="R8" s="41">
        <f>P7+P8+P9+P6+P10</f>
        <v>0.98412698412698418</v>
      </c>
      <c r="S8" s="43">
        <f>P7+P8+P9</f>
        <v>0.87301587301587302</v>
      </c>
      <c r="T8" s="37">
        <f>P8</f>
        <v>0.52380952380952384</v>
      </c>
      <c r="AL8" s="20">
        <v>1</v>
      </c>
      <c r="AM8" s="21">
        <v>30</v>
      </c>
      <c r="AN8" s="5">
        <f t="shared" si="0"/>
        <v>1</v>
      </c>
      <c r="AO8" s="5">
        <f t="shared" si="1"/>
        <v>1</v>
      </c>
      <c r="AQ8" s="4" t="s">
        <v>2100</v>
      </c>
      <c r="AR8" s="6">
        <f>IF(SUM(AM4:AM103)=0,NA(),SUMIFS(AM4:AM103,AL4:AL103,"&gt;=-2",AL4:AL103,"&lt;=2")/SUM(AM4:AM103))</f>
        <v>0.98412698412698407</v>
      </c>
      <c r="AS8" s="6">
        <v>0.98412698412698407</v>
      </c>
      <c r="AT8" s="6">
        <v>0.98412698412698407</v>
      </c>
      <c r="AU8" s="2">
        <v>0.97619047619047616</v>
      </c>
    </row>
    <row r="9" spans="2:47" ht="14.25" x14ac:dyDescent="0.45">
      <c r="B9" s="20">
        <v>1</v>
      </c>
      <c r="C9" s="22">
        <v>19</v>
      </c>
      <c r="D9" s="22">
        <v>6</v>
      </c>
      <c r="E9" s="22"/>
      <c r="F9" s="22">
        <v>1</v>
      </c>
      <c r="G9" s="22">
        <v>1</v>
      </c>
      <c r="H9" s="22">
        <v>2</v>
      </c>
      <c r="I9" s="23">
        <v>1</v>
      </c>
      <c r="J9" s="23"/>
      <c r="K9" s="23"/>
      <c r="L9" s="24"/>
      <c r="M9" s="24"/>
      <c r="N9" s="24"/>
      <c r="O9" s="35">
        <v>30</v>
      </c>
      <c r="P9" s="36">
        <f>GETPIVOTDATA("Act Bund",$B$3,"Bundle Error",1)/GETPIVOTDATA("Act Bund",$B$3)</f>
        <v>0.23809523809523808</v>
      </c>
      <c r="Q9" s="38"/>
      <c r="R9" s="42"/>
      <c r="S9" s="43"/>
      <c r="AL9" s="20">
        <v>2</v>
      </c>
      <c r="AM9" s="21">
        <v>10</v>
      </c>
      <c r="AN9" s="5">
        <f t="shared" si="0"/>
        <v>2</v>
      </c>
      <c r="AO9" s="5">
        <f t="shared" si="1"/>
        <v>4</v>
      </c>
      <c r="AQ9" s="4" t="s">
        <v>2101</v>
      </c>
      <c r="AR9" s="6">
        <f>IF(SUM(AM4:AM103)=0,NA(),SUMIFS(AM4:AM103,AL4:AL103,"&gt;=-5",AL4:AL103,"&lt;=5")/SUM(AM4:AM103))</f>
        <v>0.99206349206349209</v>
      </c>
      <c r="AS9" s="6">
        <v>0.99206349206349209</v>
      </c>
      <c r="AT9" s="6">
        <v>0.99206349206349209</v>
      </c>
      <c r="AU9" s="2">
        <v>0.99206349206349209</v>
      </c>
    </row>
    <row r="10" spans="2:47" ht="14.25" x14ac:dyDescent="0.45">
      <c r="B10" s="20">
        <v>2</v>
      </c>
      <c r="C10" s="25">
        <v>4</v>
      </c>
      <c r="D10" s="25">
        <v>3</v>
      </c>
      <c r="E10" s="25">
        <v>3</v>
      </c>
      <c r="F10" s="22"/>
      <c r="G10" s="22"/>
      <c r="H10" s="22"/>
      <c r="I10" s="23"/>
      <c r="J10" s="23"/>
      <c r="K10" s="23"/>
      <c r="L10" s="24"/>
      <c r="M10" s="24"/>
      <c r="N10" s="24"/>
      <c r="O10" s="21">
        <v>10</v>
      </c>
      <c r="P10" s="36">
        <f>GETPIVOTDATA("Act Bund",$B$3,"Bundle Error",2)/GETPIVOTDATA("Act Bund",$B$3)</f>
        <v>7.9365079365079361E-2</v>
      </c>
      <c r="Q10" s="38"/>
      <c r="R10" s="41"/>
      <c r="S10" s="40"/>
      <c r="AL10" s="20">
        <v>5</v>
      </c>
      <c r="AM10" s="21">
        <v>1</v>
      </c>
      <c r="AN10" s="5">
        <f t="shared" si="0"/>
        <v>5</v>
      </c>
      <c r="AO10" s="5">
        <f t="shared" si="1"/>
        <v>25</v>
      </c>
      <c r="AQ10" s="4" t="s">
        <v>2102</v>
      </c>
      <c r="AR10" s="6">
        <f>IF(SUM(AM4:AM103)=0,NA(),SUMPRODUCT(AL4:AL103,AM4:AM103)/SUM(AM4:AM103))</f>
        <v>0.19047619047619047</v>
      </c>
      <c r="AS10" s="6">
        <v>0.14285714285714285</v>
      </c>
      <c r="AT10" s="6">
        <v>0.14285714285714285</v>
      </c>
      <c r="AU10" s="2">
        <v>0.15873015873015872</v>
      </c>
    </row>
    <row r="11" spans="2:47" ht="14.25" x14ac:dyDescent="0.45">
      <c r="B11" s="20">
        <v>5</v>
      </c>
      <c r="C11" s="22"/>
      <c r="D11" s="22"/>
      <c r="E11" s="22"/>
      <c r="F11" s="22"/>
      <c r="G11" s="22"/>
      <c r="H11" s="22"/>
      <c r="I11" s="23"/>
      <c r="J11" s="23"/>
      <c r="K11" s="28">
        <v>1</v>
      </c>
      <c r="L11" s="24"/>
      <c r="M11" s="24"/>
      <c r="N11" s="24"/>
      <c r="O11" s="21">
        <v>1</v>
      </c>
      <c r="P11" s="36">
        <f>GETPIVOTDATA("Act Bund",$B$3,"Bundle Error",5)/GETPIVOTDATA("Act Bund",$B$3)</f>
        <v>7.9365079365079361E-3</v>
      </c>
      <c r="Q11" s="38"/>
      <c r="R11" s="40"/>
      <c r="AL11" s="5"/>
      <c r="AN11" s="5">
        <f t="shared" si="0"/>
        <v>0</v>
      </c>
      <c r="AO11" s="5">
        <f t="shared" si="1"/>
        <v>0</v>
      </c>
      <c r="AQ11" s="4" t="s">
        <v>2103</v>
      </c>
      <c r="AR11" s="6">
        <f>IF(SUM(AM4:AM103)=0,NA(),SUMIFS(AM4:AM103,AL4:AL103,"&lt;0")/SUM(AM4:AM103))</f>
        <v>0.15079365079365079</v>
      </c>
      <c r="AS11" s="6">
        <v>0.15873015873015872</v>
      </c>
      <c r="AT11" s="6">
        <v>0.15873015873015872</v>
      </c>
      <c r="AU11" s="2">
        <v>0.17460317460317459</v>
      </c>
    </row>
    <row r="12" spans="2:47" ht="14.25" x14ac:dyDescent="0.45">
      <c r="B12" s="20" t="s">
        <v>2095</v>
      </c>
      <c r="C12" s="21">
        <v>72</v>
      </c>
      <c r="D12" s="21">
        <v>22</v>
      </c>
      <c r="E12" s="21">
        <v>9</v>
      </c>
      <c r="F12" s="21">
        <v>4</v>
      </c>
      <c r="G12" s="21">
        <v>5</v>
      </c>
      <c r="H12" s="21">
        <v>3</v>
      </c>
      <c r="I12" s="21">
        <v>4</v>
      </c>
      <c r="J12" s="21">
        <v>1</v>
      </c>
      <c r="K12" s="21">
        <v>3</v>
      </c>
      <c r="L12" s="21">
        <v>1</v>
      </c>
      <c r="M12" s="21">
        <v>1</v>
      </c>
      <c r="N12" s="21">
        <v>1</v>
      </c>
      <c r="O12" s="21">
        <v>126</v>
      </c>
      <c r="R12" s="40"/>
      <c r="AL12" s="5"/>
      <c r="AM12" s="5"/>
      <c r="AN12" s="5">
        <f t="shared" si="0"/>
        <v>0</v>
      </c>
      <c r="AO12" s="5">
        <f t="shared" si="1"/>
        <v>0</v>
      </c>
      <c r="AQ12" s="4" t="s">
        <v>2104</v>
      </c>
      <c r="AR12" s="6">
        <f>IF(SUM(AM4:AM103)=0,NA(),SUMIFS(AM4:AM103,AL4:AL103,"&gt;0")/SUM(AM4:AM103))</f>
        <v>0.32539682539682541</v>
      </c>
      <c r="AS12" s="6">
        <v>0.30158730158730157</v>
      </c>
      <c r="AT12" s="6">
        <v>0.30158730158730157</v>
      </c>
      <c r="AU12" s="2">
        <v>0.31746031746031744</v>
      </c>
    </row>
    <row r="13" spans="2:47" ht="14.25" x14ac:dyDescent="0.45">
      <c r="AL13" s="5"/>
      <c r="AM13" s="5"/>
      <c r="AN13" s="5">
        <f t="shared" si="0"/>
        <v>0</v>
      </c>
      <c r="AO13" s="5">
        <f t="shared" si="1"/>
        <v>0</v>
      </c>
      <c r="AQ13" s="4" t="s">
        <v>2105</v>
      </c>
      <c r="AR13" s="6">
        <f>IF(SUM(AM4:AM103)=0,NA(),(SUMPRODUCT((AL4:AL103&lt;0)*2*ABS(AL4:AL103),AM4:AM103)+SUMPRODUCT((AL4:AL103&gt;=0)*ABS(AL4:AL103),AM4:AM103))/SUM(AM4:AM103))</f>
        <v>0.9285714285714286</v>
      </c>
      <c r="AS13" s="6">
        <v>0.9285714285714286</v>
      </c>
      <c r="AT13" s="6">
        <v>0.9285714285714286</v>
      </c>
      <c r="AU13" s="2">
        <v>0.96825396825396826</v>
      </c>
    </row>
    <row r="14" spans="2:47" ht="14.25" x14ac:dyDescent="0.45">
      <c r="C14" s="2" t="s">
        <v>2106</v>
      </c>
      <c r="AL14" s="5"/>
      <c r="AM14" s="5"/>
      <c r="AN14" s="5">
        <f t="shared" si="0"/>
        <v>0</v>
      </c>
      <c r="AO14" s="5">
        <f t="shared" si="1"/>
        <v>0</v>
      </c>
      <c r="AQ14" s="4" t="s">
        <v>2107</v>
      </c>
      <c r="AR14" s="6">
        <f>1 - MAX(0,-AR10)/(1+ABS(AR10))</f>
        <v>1</v>
      </c>
      <c r="AS14" s="6">
        <v>1</v>
      </c>
      <c r="AT14" s="6">
        <v>1</v>
      </c>
      <c r="AU14" s="2">
        <v>1</v>
      </c>
    </row>
    <row r="15" spans="2:47" ht="14.25" x14ac:dyDescent="0.45">
      <c r="AL15" s="5"/>
      <c r="AM15" s="5"/>
      <c r="AN15" s="5">
        <f t="shared" si="0"/>
        <v>0</v>
      </c>
      <c r="AO15" s="5">
        <f t="shared" si="1"/>
        <v>0</v>
      </c>
      <c r="AQ15" s="4" t="s">
        <v>2108</v>
      </c>
      <c r="AR15" s="6">
        <f>0.35*AR7 + 0.2*AR8 + 0.15*(1 - AR5/(1+AR5)) + 0.1*(1 - AR6/(1+AR6)) + 0.1*(1 - AR11) + 0.1*AR14</f>
        <v>0.82033835442927705</v>
      </c>
      <c r="AS15" s="6">
        <v>0.82051392444466553</v>
      </c>
      <c r="AT15" s="6">
        <v>0.82051392444466553</v>
      </c>
      <c r="AU15" s="2">
        <v>0.81807803543082769</v>
      </c>
    </row>
    <row r="16" spans="2:47" x14ac:dyDescent="0.35">
      <c r="AL16" s="5"/>
      <c r="AM16" s="5"/>
      <c r="AN16" s="5">
        <f t="shared" si="0"/>
        <v>0</v>
      </c>
      <c r="AO16" s="5">
        <f t="shared" si="1"/>
        <v>0</v>
      </c>
    </row>
    <row r="17" spans="38:44" ht="14.25" x14ac:dyDescent="0.45">
      <c r="AL17" s="5"/>
      <c r="AM17" s="5"/>
      <c r="AN17" s="5">
        <f t="shared" si="0"/>
        <v>0</v>
      </c>
      <c r="AO17" s="5">
        <f t="shared" si="1"/>
        <v>0</v>
      </c>
      <c r="AQ17" s="17" t="s">
        <v>2109</v>
      </c>
      <c r="AR17" s="18"/>
    </row>
    <row r="18" spans="38:44" x14ac:dyDescent="0.35">
      <c r="AL18" s="5"/>
      <c r="AM18" s="5"/>
      <c r="AN18" s="5">
        <f t="shared" si="0"/>
        <v>0</v>
      </c>
      <c r="AO18" s="5">
        <f t="shared" si="1"/>
        <v>0</v>
      </c>
    </row>
    <row r="19" spans="38:44" x14ac:dyDescent="0.35">
      <c r="AL19" s="5"/>
      <c r="AM19" s="5"/>
      <c r="AN19" s="5">
        <f t="shared" si="0"/>
        <v>0</v>
      </c>
      <c r="AO19" s="5">
        <f t="shared" si="1"/>
        <v>0</v>
      </c>
    </row>
    <row r="20" spans="38:44" x14ac:dyDescent="0.35">
      <c r="AL20" s="5"/>
      <c r="AM20" s="5"/>
      <c r="AN20" s="5">
        <f t="shared" si="0"/>
        <v>0</v>
      </c>
      <c r="AO20" s="5">
        <f t="shared" si="1"/>
        <v>0</v>
      </c>
    </row>
    <row r="21" spans="38:44" x14ac:dyDescent="0.35">
      <c r="AL21" s="5"/>
      <c r="AM21" s="5"/>
      <c r="AN21" s="5">
        <f t="shared" si="0"/>
        <v>0</v>
      </c>
      <c r="AO21" s="5">
        <f t="shared" si="1"/>
        <v>0</v>
      </c>
    </row>
    <row r="22" spans="38:44" x14ac:dyDescent="0.35">
      <c r="AL22" s="5"/>
      <c r="AM22" s="5"/>
      <c r="AN22" s="5">
        <f t="shared" si="0"/>
        <v>0</v>
      </c>
      <c r="AO22" s="5">
        <f t="shared" si="1"/>
        <v>0</v>
      </c>
    </row>
    <row r="23" spans="38:44" x14ac:dyDescent="0.35">
      <c r="AL23" s="5"/>
      <c r="AM23" s="5"/>
      <c r="AN23" s="5">
        <f t="shared" si="0"/>
        <v>0</v>
      </c>
      <c r="AO23" s="5">
        <f t="shared" si="1"/>
        <v>0</v>
      </c>
    </row>
    <row r="24" spans="38:44" x14ac:dyDescent="0.35">
      <c r="AL24" s="5"/>
      <c r="AM24" s="5"/>
      <c r="AN24" s="5">
        <f t="shared" si="0"/>
        <v>0</v>
      </c>
      <c r="AO24" s="5">
        <f t="shared" si="1"/>
        <v>0</v>
      </c>
    </row>
    <row r="25" spans="38:44" x14ac:dyDescent="0.35">
      <c r="AL25" s="5"/>
      <c r="AM25" s="5"/>
      <c r="AN25" s="5">
        <f t="shared" si="0"/>
        <v>0</v>
      </c>
      <c r="AO25" s="5">
        <f t="shared" si="1"/>
        <v>0</v>
      </c>
    </row>
    <row r="26" spans="38:44" x14ac:dyDescent="0.35">
      <c r="AL26" s="5"/>
      <c r="AM26" s="5"/>
      <c r="AN26" s="5">
        <f t="shared" si="0"/>
        <v>0</v>
      </c>
      <c r="AO26" s="5">
        <f t="shared" si="1"/>
        <v>0</v>
      </c>
    </row>
    <row r="27" spans="38:44" x14ac:dyDescent="0.35">
      <c r="AL27" s="5"/>
      <c r="AM27" s="5"/>
      <c r="AN27" s="5">
        <f t="shared" si="0"/>
        <v>0</v>
      </c>
      <c r="AO27" s="5">
        <f t="shared" si="1"/>
        <v>0</v>
      </c>
    </row>
    <row r="28" spans="38:44" x14ac:dyDescent="0.35">
      <c r="AL28" s="5"/>
      <c r="AM28" s="5"/>
      <c r="AN28" s="5">
        <f t="shared" si="0"/>
        <v>0</v>
      </c>
      <c r="AO28" s="5">
        <f t="shared" si="1"/>
        <v>0</v>
      </c>
    </row>
    <row r="29" spans="38:44" x14ac:dyDescent="0.35">
      <c r="AL29" s="5"/>
      <c r="AM29" s="5"/>
      <c r="AN29" s="5">
        <f t="shared" si="0"/>
        <v>0</v>
      </c>
      <c r="AO29" s="5">
        <f t="shared" si="1"/>
        <v>0</v>
      </c>
    </row>
    <row r="30" spans="38:44" x14ac:dyDescent="0.35">
      <c r="AL30" s="5"/>
      <c r="AM30" s="5"/>
      <c r="AN30" s="5">
        <f t="shared" si="0"/>
        <v>0</v>
      </c>
      <c r="AO30" s="5">
        <f t="shared" si="1"/>
        <v>0</v>
      </c>
    </row>
    <row r="31" spans="38:44" x14ac:dyDescent="0.35">
      <c r="AL31" s="5"/>
      <c r="AM31" s="5"/>
      <c r="AN31" s="5">
        <f t="shared" si="0"/>
        <v>0</v>
      </c>
      <c r="AO31" s="5">
        <f t="shared" si="1"/>
        <v>0</v>
      </c>
    </row>
    <row r="32" spans="38:44" x14ac:dyDescent="0.35">
      <c r="AL32" s="5"/>
      <c r="AM32" s="5"/>
      <c r="AN32" s="5">
        <f t="shared" si="0"/>
        <v>0</v>
      </c>
      <c r="AO32" s="5">
        <f t="shared" si="1"/>
        <v>0</v>
      </c>
    </row>
    <row r="33" spans="2:41" x14ac:dyDescent="0.35">
      <c r="AL33" s="5"/>
      <c r="AM33" s="5"/>
      <c r="AN33" s="5">
        <f t="shared" si="0"/>
        <v>0</v>
      </c>
      <c r="AO33" s="5">
        <f t="shared" si="1"/>
        <v>0</v>
      </c>
    </row>
    <row r="34" spans="2:41" x14ac:dyDescent="0.35">
      <c r="AL34" s="5"/>
      <c r="AM34" s="5"/>
      <c r="AN34" s="5">
        <f t="shared" si="0"/>
        <v>0</v>
      </c>
      <c r="AO34" s="5">
        <f t="shared" si="1"/>
        <v>0</v>
      </c>
    </row>
    <row r="35" spans="2:41" x14ac:dyDescent="0.35">
      <c r="AL35" s="5"/>
      <c r="AM35" s="5"/>
      <c r="AN35" s="5">
        <f t="shared" si="0"/>
        <v>0</v>
      </c>
      <c r="AO35" s="5">
        <f t="shared" si="1"/>
        <v>0</v>
      </c>
    </row>
    <row r="36" spans="2:41" x14ac:dyDescent="0.35">
      <c r="AL36" s="5"/>
      <c r="AM36" s="5"/>
      <c r="AN36" s="5">
        <f t="shared" si="0"/>
        <v>0</v>
      </c>
      <c r="AO36" s="5">
        <f t="shared" si="1"/>
        <v>0</v>
      </c>
    </row>
    <row r="37" spans="2:41" x14ac:dyDescent="0.35">
      <c r="AL37" s="5"/>
      <c r="AM37" s="5"/>
      <c r="AN37" s="5">
        <f t="shared" si="0"/>
        <v>0</v>
      </c>
      <c r="AO37" s="5">
        <f t="shared" si="1"/>
        <v>0</v>
      </c>
    </row>
    <row r="38" spans="2:41" x14ac:dyDescent="0.35">
      <c r="AL38" s="5"/>
      <c r="AM38" s="5"/>
      <c r="AN38" s="5">
        <f t="shared" si="0"/>
        <v>0</v>
      </c>
      <c r="AO38" s="5">
        <f t="shared" si="1"/>
        <v>0</v>
      </c>
    </row>
    <row r="39" spans="2:41" x14ac:dyDescent="0.35">
      <c r="AL39" s="5"/>
      <c r="AM39" s="5"/>
      <c r="AN39" s="5">
        <f t="shared" si="0"/>
        <v>0</v>
      </c>
      <c r="AO39" s="5">
        <f t="shared" si="1"/>
        <v>0</v>
      </c>
    </row>
    <row r="40" spans="2:41" x14ac:dyDescent="0.35">
      <c r="AL40" s="5"/>
      <c r="AM40" s="5"/>
      <c r="AN40" s="5">
        <f t="shared" si="0"/>
        <v>0</v>
      </c>
      <c r="AO40" s="5">
        <f t="shared" si="1"/>
        <v>0</v>
      </c>
    </row>
    <row r="41" spans="2:41" x14ac:dyDescent="0.35">
      <c r="AL41" s="5"/>
      <c r="AM41" s="5"/>
      <c r="AN41" s="5">
        <f t="shared" si="0"/>
        <v>0</v>
      </c>
      <c r="AO41" s="5">
        <f t="shared" si="1"/>
        <v>0</v>
      </c>
    </row>
    <row r="42" spans="2:41" x14ac:dyDescent="0.35">
      <c r="AL42" s="5"/>
      <c r="AM42" s="5"/>
      <c r="AN42" s="5">
        <f t="shared" si="0"/>
        <v>0</v>
      </c>
      <c r="AO42" s="5">
        <f t="shared" si="1"/>
        <v>0</v>
      </c>
    </row>
    <row r="43" spans="2:41" x14ac:dyDescent="0.35">
      <c r="AL43" s="5"/>
      <c r="AM43" s="5"/>
      <c r="AN43" s="5">
        <f t="shared" si="0"/>
        <v>0</v>
      </c>
      <c r="AO43" s="5">
        <f t="shared" si="1"/>
        <v>0</v>
      </c>
    </row>
    <row r="44" spans="2:41" x14ac:dyDescent="0.35">
      <c r="AL44" s="5"/>
      <c r="AM44" s="5"/>
      <c r="AN44" s="5">
        <f t="shared" si="0"/>
        <v>0</v>
      </c>
      <c r="AO44" s="5">
        <f t="shared" si="1"/>
        <v>0</v>
      </c>
    </row>
    <row r="45" spans="2:41" x14ac:dyDescent="0.35">
      <c r="AL45" s="5"/>
      <c r="AM45" s="5"/>
      <c r="AN45" s="5">
        <f t="shared" si="0"/>
        <v>0</v>
      </c>
      <c r="AO45" s="5">
        <f t="shared" si="1"/>
        <v>0</v>
      </c>
    </row>
    <row r="46" spans="2:41" x14ac:dyDescent="0.35">
      <c r="AL46" s="5"/>
      <c r="AM46" s="5"/>
      <c r="AN46" s="5">
        <f t="shared" si="0"/>
        <v>0</v>
      </c>
      <c r="AO46" s="5">
        <f t="shared" si="1"/>
        <v>0</v>
      </c>
    </row>
    <row r="47" spans="2:41" x14ac:dyDescent="0.35">
      <c r="AL47" s="5"/>
      <c r="AM47" s="5"/>
      <c r="AN47" s="5">
        <f t="shared" si="0"/>
        <v>0</v>
      </c>
      <c r="AO47" s="5">
        <f t="shared" si="1"/>
        <v>0</v>
      </c>
    </row>
    <row r="48" spans="2:41" x14ac:dyDescent="0.35">
      <c r="B48" s="5" t="s">
        <v>2086</v>
      </c>
      <c r="C48" s="5" t="s">
        <v>2087</v>
      </c>
      <c r="D48" s="5"/>
      <c r="E48" s="5"/>
      <c r="F48" s="5"/>
      <c r="G48" s="5"/>
      <c r="H48" s="5"/>
      <c r="I48" s="5"/>
      <c r="J48" s="5"/>
      <c r="K48" s="5"/>
      <c r="L48" s="5"/>
      <c r="M48" s="5"/>
      <c r="N48" s="5"/>
      <c r="O48" s="5"/>
      <c r="P48" s="5"/>
      <c r="Q48" s="5"/>
      <c r="R48" s="5"/>
      <c r="S48" s="5"/>
      <c r="T48" s="5"/>
      <c r="AL48" s="5"/>
      <c r="AM48" s="5"/>
      <c r="AN48" s="5">
        <f t="shared" si="0"/>
        <v>0</v>
      </c>
      <c r="AO48" s="5">
        <f t="shared" si="1"/>
        <v>0</v>
      </c>
    </row>
    <row r="49" spans="2:41" x14ac:dyDescent="0.35">
      <c r="B49" s="5" t="s">
        <v>2094</v>
      </c>
      <c r="C49" s="5">
        <v>1</v>
      </c>
      <c r="D49" s="5">
        <v>2</v>
      </c>
      <c r="E49" s="5">
        <v>3</v>
      </c>
      <c r="F49" s="5">
        <v>4</v>
      </c>
      <c r="G49" s="5">
        <v>5</v>
      </c>
      <c r="H49" s="5">
        <v>6</v>
      </c>
      <c r="I49" s="5">
        <v>7</v>
      </c>
      <c r="J49" s="5">
        <v>8</v>
      </c>
      <c r="K49" s="5">
        <v>9</v>
      </c>
      <c r="L49" s="5">
        <v>11</v>
      </c>
      <c r="M49" s="5">
        <v>15</v>
      </c>
      <c r="N49" s="5">
        <v>33</v>
      </c>
      <c r="O49" s="5" t="s">
        <v>2095</v>
      </c>
      <c r="P49" s="5"/>
      <c r="Q49" s="5"/>
      <c r="R49" s="5"/>
      <c r="S49" s="5"/>
      <c r="T49" s="5"/>
      <c r="AL49" s="5"/>
      <c r="AM49" s="5"/>
      <c r="AN49" s="5">
        <f t="shared" si="0"/>
        <v>0</v>
      </c>
      <c r="AO49" s="5">
        <f t="shared" si="1"/>
        <v>0</v>
      </c>
    </row>
    <row r="50" spans="2:41" x14ac:dyDescent="0.35">
      <c r="B50" s="5">
        <v>-9</v>
      </c>
      <c r="C50" s="5"/>
      <c r="D50" s="5"/>
      <c r="E50" s="5"/>
      <c r="F50" s="5"/>
      <c r="G50" s="5"/>
      <c r="H50" s="5"/>
      <c r="I50" s="5"/>
      <c r="J50" s="5"/>
      <c r="K50" s="5"/>
      <c r="L50" s="5"/>
      <c r="M50" s="5"/>
      <c r="N50" s="5"/>
      <c r="O50" s="5">
        <f>SUM(C50:N50)</f>
        <v>0</v>
      </c>
      <c r="P50" s="44">
        <f>O50/$O$57</f>
        <v>0</v>
      </c>
      <c r="Q50" s="45">
        <f>P52+P53+P54+P51+P55+P50+P56</f>
        <v>1</v>
      </c>
      <c r="R50" s="46"/>
      <c r="S50" s="5"/>
      <c r="T50" s="5"/>
      <c r="AL50" s="5"/>
      <c r="AM50" s="5"/>
      <c r="AN50" s="5">
        <f t="shared" si="0"/>
        <v>0</v>
      </c>
      <c r="AO50" s="5">
        <f t="shared" si="1"/>
        <v>0</v>
      </c>
    </row>
    <row r="51" spans="2:41" x14ac:dyDescent="0.35">
      <c r="B51" s="5">
        <v>-2</v>
      </c>
      <c r="C51" s="5"/>
      <c r="D51" s="5"/>
      <c r="E51" s="5"/>
      <c r="F51" s="5"/>
      <c r="G51" s="5"/>
      <c r="H51" s="5"/>
      <c r="I51" s="5"/>
      <c r="J51" s="5"/>
      <c r="K51" s="5"/>
      <c r="L51" s="5"/>
      <c r="M51" s="5"/>
      <c r="N51" s="5"/>
      <c r="O51" s="5">
        <f t="shared" ref="O51:O56" si="2">SUM(C51:N51)</f>
        <v>0</v>
      </c>
      <c r="P51" s="44">
        <f t="shared" ref="P51:P56" si="3">O51/$O$57</f>
        <v>0</v>
      </c>
      <c r="Q51" s="45"/>
      <c r="R51" s="47"/>
      <c r="S51" s="5"/>
      <c r="T51" s="5"/>
      <c r="AL51" s="5"/>
      <c r="AM51" s="5"/>
      <c r="AN51" s="5">
        <f t="shared" si="0"/>
        <v>0</v>
      </c>
      <c r="AO51" s="5">
        <f t="shared" si="1"/>
        <v>0</v>
      </c>
    </row>
    <row r="52" spans="2:41" x14ac:dyDescent="0.35">
      <c r="B52" s="5">
        <v>-1</v>
      </c>
      <c r="C52" s="5"/>
      <c r="D52" s="5">
        <v>7</v>
      </c>
      <c r="E52" s="5">
        <v>1</v>
      </c>
      <c r="F52" s="5"/>
      <c r="G52" s="5">
        <v>2</v>
      </c>
      <c r="H52" s="5">
        <v>1</v>
      </c>
      <c r="I52" s="5"/>
      <c r="J52" s="5"/>
      <c r="K52" s="5"/>
      <c r="L52" s="5"/>
      <c r="M52" s="5"/>
      <c r="N52" s="5"/>
      <c r="O52" s="5">
        <f t="shared" si="2"/>
        <v>11</v>
      </c>
      <c r="P52" s="44">
        <f t="shared" si="3"/>
        <v>9.5652173913043481E-2</v>
      </c>
      <c r="Q52" s="45"/>
      <c r="R52" s="47"/>
      <c r="S52" s="48"/>
      <c r="T52" s="5"/>
      <c r="AL52" s="5"/>
      <c r="AM52" s="5"/>
      <c r="AN52" s="5">
        <f t="shared" si="0"/>
        <v>0</v>
      </c>
      <c r="AO52" s="5">
        <f t="shared" si="1"/>
        <v>0</v>
      </c>
    </row>
    <row r="53" spans="2:41" x14ac:dyDescent="0.35">
      <c r="B53" s="5">
        <v>0</v>
      </c>
      <c r="C53" s="5">
        <v>49</v>
      </c>
      <c r="D53" s="5">
        <v>6</v>
      </c>
      <c r="E53" s="5">
        <v>5</v>
      </c>
      <c r="F53" s="5">
        <v>3</v>
      </c>
      <c r="G53" s="5">
        <v>2</v>
      </c>
      <c r="H53" s="5"/>
      <c r="I53" s="5"/>
      <c r="J53" s="5"/>
      <c r="K53" s="5"/>
      <c r="L53" s="5"/>
      <c r="M53" s="5"/>
      <c r="N53" s="5"/>
      <c r="O53" s="5">
        <f t="shared" si="2"/>
        <v>65</v>
      </c>
      <c r="P53" s="44">
        <f t="shared" si="3"/>
        <v>0.56521739130434778</v>
      </c>
      <c r="Q53" s="45"/>
      <c r="R53" s="47">
        <f>P52+P53+P54+P51+P55</f>
        <v>1</v>
      </c>
      <c r="S53" s="48">
        <f>P52+P53+P54</f>
        <v>0.91304347826086951</v>
      </c>
      <c r="T53" s="49">
        <f>P53</f>
        <v>0.56521739130434778</v>
      </c>
      <c r="AL53" s="5"/>
      <c r="AM53" s="5"/>
      <c r="AN53" s="5">
        <f t="shared" si="0"/>
        <v>0</v>
      </c>
      <c r="AO53" s="5">
        <f t="shared" si="1"/>
        <v>0</v>
      </c>
    </row>
    <row r="54" spans="2:41" x14ac:dyDescent="0.35">
      <c r="B54" s="5">
        <v>1</v>
      </c>
      <c r="C54" s="5">
        <v>19</v>
      </c>
      <c r="D54" s="5">
        <v>6</v>
      </c>
      <c r="E54" s="5"/>
      <c r="F54" s="5">
        <v>1</v>
      </c>
      <c r="G54" s="5">
        <v>1</v>
      </c>
      <c r="H54" s="5">
        <v>2</v>
      </c>
      <c r="I54" s="5"/>
      <c r="J54" s="5"/>
      <c r="K54" s="5"/>
      <c r="L54" s="5"/>
      <c r="M54" s="5"/>
      <c r="N54" s="5"/>
      <c r="O54" s="5">
        <f t="shared" si="2"/>
        <v>29</v>
      </c>
      <c r="P54" s="44">
        <f t="shared" si="3"/>
        <v>0.25217391304347825</v>
      </c>
      <c r="Q54" s="45"/>
      <c r="R54" s="50"/>
      <c r="S54" s="48"/>
      <c r="T54" s="5"/>
      <c r="AL54" s="5"/>
      <c r="AM54" s="5"/>
      <c r="AN54" s="5">
        <f t="shared" si="0"/>
        <v>0</v>
      </c>
      <c r="AO54" s="5">
        <f t="shared" si="1"/>
        <v>0</v>
      </c>
    </row>
    <row r="55" spans="2:41" x14ac:dyDescent="0.35">
      <c r="B55" s="5">
        <v>2</v>
      </c>
      <c r="C55" s="5">
        <v>4</v>
      </c>
      <c r="D55" s="5">
        <v>3</v>
      </c>
      <c r="E55" s="5">
        <v>3</v>
      </c>
      <c r="F55" s="5"/>
      <c r="G55" s="5"/>
      <c r="H55" s="5"/>
      <c r="I55" s="5"/>
      <c r="J55" s="5"/>
      <c r="K55" s="5"/>
      <c r="L55" s="5"/>
      <c r="M55" s="5"/>
      <c r="N55" s="5"/>
      <c r="O55" s="5">
        <f t="shared" si="2"/>
        <v>10</v>
      </c>
      <c r="P55" s="44">
        <f t="shared" si="3"/>
        <v>8.6956521739130432E-2</v>
      </c>
      <c r="Q55" s="45"/>
      <c r="R55" s="47"/>
      <c r="S55" s="51"/>
      <c r="T55" s="5"/>
      <c r="AL55" s="5"/>
      <c r="AM55" s="5"/>
      <c r="AN55" s="5">
        <f t="shared" si="0"/>
        <v>0</v>
      </c>
      <c r="AO55" s="5">
        <f t="shared" si="1"/>
        <v>0</v>
      </c>
    </row>
    <row r="56" spans="2:41" x14ac:dyDescent="0.35">
      <c r="B56" s="5">
        <v>5</v>
      </c>
      <c r="C56" s="5"/>
      <c r="D56" s="5"/>
      <c r="E56" s="5"/>
      <c r="F56" s="5"/>
      <c r="G56" s="5"/>
      <c r="H56" s="5"/>
      <c r="I56" s="5"/>
      <c r="J56" s="5"/>
      <c r="K56" s="5"/>
      <c r="L56" s="5"/>
      <c r="M56" s="5"/>
      <c r="N56" s="5"/>
      <c r="O56" s="5">
        <f t="shared" si="2"/>
        <v>0</v>
      </c>
      <c r="P56" s="44">
        <f t="shared" si="3"/>
        <v>0</v>
      </c>
      <c r="Q56" s="45"/>
      <c r="R56" s="51"/>
      <c r="S56" s="5"/>
      <c r="T56" s="5"/>
      <c r="AL56" s="5"/>
      <c r="AM56" s="5"/>
      <c r="AN56" s="5">
        <f t="shared" si="0"/>
        <v>0</v>
      </c>
      <c r="AO56" s="5">
        <f t="shared" si="1"/>
        <v>0</v>
      </c>
    </row>
    <row r="57" spans="2:41" x14ac:dyDescent="0.35">
      <c r="B57" s="5" t="s">
        <v>2095</v>
      </c>
      <c r="C57" s="5">
        <f>SUM(C50:C56)</f>
        <v>72</v>
      </c>
      <c r="D57" s="5">
        <f t="shared" ref="D57:O57" si="4">SUM(D50:D56)</f>
        <v>22</v>
      </c>
      <c r="E57" s="5">
        <f t="shared" si="4"/>
        <v>9</v>
      </c>
      <c r="F57" s="5">
        <f t="shared" si="4"/>
        <v>4</v>
      </c>
      <c r="G57" s="5">
        <f t="shared" si="4"/>
        <v>5</v>
      </c>
      <c r="H57" s="5">
        <f t="shared" si="4"/>
        <v>3</v>
      </c>
      <c r="I57" s="5">
        <f t="shared" si="4"/>
        <v>0</v>
      </c>
      <c r="J57" s="5">
        <f t="shared" si="4"/>
        <v>0</v>
      </c>
      <c r="K57" s="5">
        <f t="shared" si="4"/>
        <v>0</v>
      </c>
      <c r="L57" s="5">
        <f t="shared" si="4"/>
        <v>0</v>
      </c>
      <c r="M57" s="5">
        <f t="shared" si="4"/>
        <v>0</v>
      </c>
      <c r="N57" s="5">
        <f t="shared" si="4"/>
        <v>0</v>
      </c>
      <c r="O57" s="5">
        <f t="shared" si="4"/>
        <v>115</v>
      </c>
      <c r="P57" s="5"/>
      <c r="Q57" s="5"/>
      <c r="R57" s="51"/>
      <c r="S57" s="5"/>
      <c r="T57" s="5"/>
      <c r="AL57" s="5"/>
      <c r="AM57" s="5"/>
      <c r="AN57" s="5">
        <f t="shared" si="0"/>
        <v>0</v>
      </c>
      <c r="AO57" s="5">
        <f t="shared" si="1"/>
        <v>0</v>
      </c>
    </row>
    <row r="58" spans="2:41" x14ac:dyDescent="0.35">
      <c r="B58" s="5"/>
      <c r="C58" s="5"/>
      <c r="D58" s="5"/>
      <c r="E58" s="5"/>
      <c r="F58" s="5"/>
      <c r="G58" s="5"/>
      <c r="H58" s="5"/>
      <c r="I58" s="5"/>
      <c r="J58" s="5"/>
      <c r="K58" s="5"/>
      <c r="L58" s="5"/>
      <c r="M58" s="5"/>
      <c r="N58" s="5"/>
      <c r="O58" s="5"/>
      <c r="P58" s="5"/>
      <c r="Q58" s="5"/>
      <c r="R58" s="5"/>
      <c r="S58" s="5"/>
      <c r="T58" s="5"/>
      <c r="AL58" s="5"/>
      <c r="AM58" s="5"/>
      <c r="AN58" s="5">
        <f t="shared" si="0"/>
        <v>0</v>
      </c>
      <c r="AO58" s="5">
        <f t="shared" si="1"/>
        <v>0</v>
      </c>
    </row>
    <row r="59" spans="2:41" x14ac:dyDescent="0.35">
      <c r="AL59" s="5"/>
      <c r="AM59" s="5"/>
      <c r="AN59" s="5">
        <f t="shared" si="0"/>
        <v>0</v>
      </c>
      <c r="AO59" s="5">
        <f t="shared" si="1"/>
        <v>0</v>
      </c>
    </row>
    <row r="60" spans="2:41" x14ac:dyDescent="0.35">
      <c r="AL60" s="5"/>
      <c r="AM60" s="5"/>
      <c r="AN60" s="5">
        <f t="shared" si="0"/>
        <v>0</v>
      </c>
      <c r="AO60" s="5">
        <f t="shared" si="1"/>
        <v>0</v>
      </c>
    </row>
    <row r="61" spans="2:41" x14ac:dyDescent="0.35">
      <c r="AL61" s="5"/>
      <c r="AM61" s="5"/>
      <c r="AN61" s="5">
        <f t="shared" si="0"/>
        <v>0</v>
      </c>
      <c r="AO61" s="5">
        <f t="shared" si="1"/>
        <v>0</v>
      </c>
    </row>
    <row r="62" spans="2:41" x14ac:dyDescent="0.35">
      <c r="AL62" s="5"/>
      <c r="AM62" s="5"/>
      <c r="AN62" s="5">
        <f t="shared" si="0"/>
        <v>0</v>
      </c>
      <c r="AO62" s="5">
        <f t="shared" si="1"/>
        <v>0</v>
      </c>
    </row>
    <row r="63" spans="2:41" x14ac:dyDescent="0.35">
      <c r="AL63" s="5"/>
      <c r="AM63" s="5"/>
      <c r="AN63" s="5">
        <f t="shared" si="0"/>
        <v>0</v>
      </c>
      <c r="AO63" s="5">
        <f t="shared" si="1"/>
        <v>0</v>
      </c>
    </row>
    <row r="64" spans="2:41" x14ac:dyDescent="0.35">
      <c r="AL64" s="5"/>
      <c r="AM64" s="5"/>
      <c r="AN64" s="5">
        <f t="shared" si="0"/>
        <v>0</v>
      </c>
      <c r="AO64" s="5">
        <f t="shared" si="1"/>
        <v>0</v>
      </c>
    </row>
    <row r="65" spans="38:41" x14ac:dyDescent="0.35">
      <c r="AL65" s="5"/>
      <c r="AM65" s="5"/>
      <c r="AN65" s="5">
        <f t="shared" si="0"/>
        <v>0</v>
      </c>
      <c r="AO65" s="5">
        <f t="shared" si="1"/>
        <v>0</v>
      </c>
    </row>
    <row r="66" spans="38:41" x14ac:dyDescent="0.35">
      <c r="AL66" s="5"/>
      <c r="AM66" s="5"/>
      <c r="AN66" s="5">
        <f t="shared" si="0"/>
        <v>0</v>
      </c>
      <c r="AO66" s="5">
        <f t="shared" si="1"/>
        <v>0</v>
      </c>
    </row>
    <row r="67" spans="38:41" x14ac:dyDescent="0.35">
      <c r="AL67" s="5"/>
      <c r="AM67" s="5"/>
      <c r="AN67" s="5">
        <f t="shared" si="0"/>
        <v>0</v>
      </c>
      <c r="AO67" s="5">
        <f t="shared" si="1"/>
        <v>0</v>
      </c>
    </row>
    <row r="68" spans="38:41" x14ac:dyDescent="0.35">
      <c r="AL68" s="5"/>
      <c r="AM68" s="5"/>
      <c r="AN68" s="5">
        <f t="shared" ref="AN68:AN103" si="5">ABS(AL68)</f>
        <v>0</v>
      </c>
      <c r="AO68" s="5">
        <f t="shared" ref="AO68:AO103" si="6">AL68^2</f>
        <v>0</v>
      </c>
    </row>
    <row r="69" spans="38:41" x14ac:dyDescent="0.35">
      <c r="AL69" s="5"/>
      <c r="AM69" s="5"/>
      <c r="AN69" s="5">
        <f t="shared" si="5"/>
        <v>0</v>
      </c>
      <c r="AO69" s="5">
        <f t="shared" si="6"/>
        <v>0</v>
      </c>
    </row>
    <row r="70" spans="38:41" x14ac:dyDescent="0.35">
      <c r="AL70" s="5"/>
      <c r="AM70" s="5"/>
      <c r="AN70" s="5">
        <f t="shared" si="5"/>
        <v>0</v>
      </c>
      <c r="AO70" s="5">
        <f t="shared" si="6"/>
        <v>0</v>
      </c>
    </row>
    <row r="71" spans="38:41" x14ac:dyDescent="0.35">
      <c r="AL71" s="5"/>
      <c r="AM71" s="5"/>
      <c r="AN71" s="5">
        <f t="shared" si="5"/>
        <v>0</v>
      </c>
      <c r="AO71" s="5">
        <f t="shared" si="6"/>
        <v>0</v>
      </c>
    </row>
    <row r="72" spans="38:41" x14ac:dyDescent="0.35">
      <c r="AL72" s="5"/>
      <c r="AM72" s="5"/>
      <c r="AN72" s="5">
        <f t="shared" si="5"/>
        <v>0</v>
      </c>
      <c r="AO72" s="5">
        <f t="shared" si="6"/>
        <v>0</v>
      </c>
    </row>
    <row r="73" spans="38:41" x14ac:dyDescent="0.35">
      <c r="AL73" s="5"/>
      <c r="AM73" s="5"/>
      <c r="AN73" s="5">
        <f t="shared" si="5"/>
        <v>0</v>
      </c>
      <c r="AO73" s="5">
        <f t="shared" si="6"/>
        <v>0</v>
      </c>
    </row>
    <row r="74" spans="38:41" x14ac:dyDescent="0.35">
      <c r="AL74" s="5"/>
      <c r="AM74" s="5"/>
      <c r="AN74" s="5">
        <f t="shared" si="5"/>
        <v>0</v>
      </c>
      <c r="AO74" s="5">
        <f t="shared" si="6"/>
        <v>0</v>
      </c>
    </row>
    <row r="75" spans="38:41" x14ac:dyDescent="0.35">
      <c r="AL75" s="5"/>
      <c r="AM75" s="5"/>
      <c r="AN75" s="5">
        <f t="shared" si="5"/>
        <v>0</v>
      </c>
      <c r="AO75" s="5">
        <f t="shared" si="6"/>
        <v>0</v>
      </c>
    </row>
    <row r="76" spans="38:41" x14ac:dyDescent="0.35">
      <c r="AL76" s="5"/>
      <c r="AM76" s="5"/>
      <c r="AN76" s="5">
        <f t="shared" si="5"/>
        <v>0</v>
      </c>
      <c r="AO76" s="5">
        <f t="shared" si="6"/>
        <v>0</v>
      </c>
    </row>
    <row r="77" spans="38:41" x14ac:dyDescent="0.35">
      <c r="AL77" s="5"/>
      <c r="AM77" s="5"/>
      <c r="AN77" s="5">
        <f t="shared" si="5"/>
        <v>0</v>
      </c>
      <c r="AO77" s="5">
        <f t="shared" si="6"/>
        <v>0</v>
      </c>
    </row>
    <row r="78" spans="38:41" x14ac:dyDescent="0.35">
      <c r="AL78" s="5"/>
      <c r="AM78" s="5"/>
      <c r="AN78" s="5">
        <f t="shared" si="5"/>
        <v>0</v>
      </c>
      <c r="AO78" s="5">
        <f t="shared" si="6"/>
        <v>0</v>
      </c>
    </row>
    <row r="79" spans="38:41" x14ac:dyDescent="0.35">
      <c r="AL79" s="5"/>
      <c r="AM79" s="5"/>
      <c r="AN79" s="5">
        <f t="shared" si="5"/>
        <v>0</v>
      </c>
      <c r="AO79" s="5">
        <f t="shared" si="6"/>
        <v>0</v>
      </c>
    </row>
    <row r="80" spans="38:41" x14ac:dyDescent="0.35">
      <c r="AL80" s="5"/>
      <c r="AM80" s="5"/>
      <c r="AN80" s="5">
        <f t="shared" si="5"/>
        <v>0</v>
      </c>
      <c r="AO80" s="5">
        <f t="shared" si="6"/>
        <v>0</v>
      </c>
    </row>
    <row r="81" spans="38:41" x14ac:dyDescent="0.35">
      <c r="AL81" s="5"/>
      <c r="AM81" s="5"/>
      <c r="AN81" s="5">
        <f t="shared" si="5"/>
        <v>0</v>
      </c>
      <c r="AO81" s="5">
        <f t="shared" si="6"/>
        <v>0</v>
      </c>
    </row>
    <row r="82" spans="38:41" x14ac:dyDescent="0.35">
      <c r="AL82" s="5"/>
      <c r="AM82" s="5"/>
      <c r="AN82" s="5">
        <f t="shared" si="5"/>
        <v>0</v>
      </c>
      <c r="AO82" s="5">
        <f t="shared" si="6"/>
        <v>0</v>
      </c>
    </row>
    <row r="83" spans="38:41" x14ac:dyDescent="0.35">
      <c r="AL83" s="5"/>
      <c r="AM83" s="5"/>
      <c r="AN83" s="5">
        <f t="shared" si="5"/>
        <v>0</v>
      </c>
      <c r="AO83" s="5">
        <f t="shared" si="6"/>
        <v>0</v>
      </c>
    </row>
    <row r="84" spans="38:41" x14ac:dyDescent="0.35">
      <c r="AL84" s="5"/>
      <c r="AM84" s="5"/>
      <c r="AN84" s="5">
        <f t="shared" si="5"/>
        <v>0</v>
      </c>
      <c r="AO84" s="5">
        <f t="shared" si="6"/>
        <v>0</v>
      </c>
    </row>
    <row r="85" spans="38:41" x14ac:dyDescent="0.35">
      <c r="AL85" s="5"/>
      <c r="AM85" s="5"/>
      <c r="AN85" s="5">
        <f t="shared" si="5"/>
        <v>0</v>
      </c>
      <c r="AO85" s="5">
        <f t="shared" si="6"/>
        <v>0</v>
      </c>
    </row>
    <row r="86" spans="38:41" x14ac:dyDescent="0.35">
      <c r="AL86" s="5"/>
      <c r="AM86" s="5"/>
      <c r="AN86" s="5">
        <f t="shared" si="5"/>
        <v>0</v>
      </c>
      <c r="AO86" s="5">
        <f t="shared" si="6"/>
        <v>0</v>
      </c>
    </row>
    <row r="87" spans="38:41" x14ac:dyDescent="0.35">
      <c r="AL87" s="5"/>
      <c r="AM87" s="5"/>
      <c r="AN87" s="5">
        <f t="shared" si="5"/>
        <v>0</v>
      </c>
      <c r="AO87" s="5">
        <f t="shared" si="6"/>
        <v>0</v>
      </c>
    </row>
    <row r="88" spans="38:41" x14ac:dyDescent="0.35">
      <c r="AL88" s="5"/>
      <c r="AM88" s="5"/>
      <c r="AN88" s="5">
        <f t="shared" si="5"/>
        <v>0</v>
      </c>
      <c r="AO88" s="5">
        <f t="shared" si="6"/>
        <v>0</v>
      </c>
    </row>
    <row r="89" spans="38:41" x14ac:dyDescent="0.35">
      <c r="AL89" s="5"/>
      <c r="AM89" s="5"/>
      <c r="AN89" s="5">
        <f t="shared" si="5"/>
        <v>0</v>
      </c>
      <c r="AO89" s="5">
        <f t="shared" si="6"/>
        <v>0</v>
      </c>
    </row>
    <row r="90" spans="38:41" x14ac:dyDescent="0.35">
      <c r="AL90" s="5"/>
      <c r="AM90" s="5"/>
      <c r="AN90" s="5">
        <f t="shared" si="5"/>
        <v>0</v>
      </c>
      <c r="AO90" s="5">
        <f t="shared" si="6"/>
        <v>0</v>
      </c>
    </row>
    <row r="91" spans="38:41" x14ac:dyDescent="0.35">
      <c r="AL91" s="5"/>
      <c r="AM91" s="5"/>
      <c r="AN91" s="5">
        <f t="shared" si="5"/>
        <v>0</v>
      </c>
      <c r="AO91" s="5">
        <f t="shared" si="6"/>
        <v>0</v>
      </c>
    </row>
    <row r="92" spans="38:41" x14ac:dyDescent="0.35">
      <c r="AL92" s="5"/>
      <c r="AM92" s="5"/>
      <c r="AN92" s="5">
        <f t="shared" si="5"/>
        <v>0</v>
      </c>
      <c r="AO92" s="5">
        <f t="shared" si="6"/>
        <v>0</v>
      </c>
    </row>
    <row r="93" spans="38:41" x14ac:dyDescent="0.35">
      <c r="AL93" s="5"/>
      <c r="AM93" s="5"/>
      <c r="AN93" s="5">
        <f t="shared" si="5"/>
        <v>0</v>
      </c>
      <c r="AO93" s="5">
        <f t="shared" si="6"/>
        <v>0</v>
      </c>
    </row>
    <row r="94" spans="38:41" x14ac:dyDescent="0.35">
      <c r="AL94" s="5"/>
      <c r="AM94" s="5"/>
      <c r="AN94" s="5">
        <f t="shared" si="5"/>
        <v>0</v>
      </c>
      <c r="AO94" s="5">
        <f t="shared" si="6"/>
        <v>0</v>
      </c>
    </row>
    <row r="95" spans="38:41" x14ac:dyDescent="0.35">
      <c r="AL95" s="5"/>
      <c r="AM95" s="5"/>
      <c r="AN95" s="5">
        <f t="shared" si="5"/>
        <v>0</v>
      </c>
      <c r="AO95" s="5">
        <f t="shared" si="6"/>
        <v>0</v>
      </c>
    </row>
    <row r="96" spans="38:41" x14ac:dyDescent="0.35">
      <c r="AL96" s="5"/>
      <c r="AM96" s="5"/>
      <c r="AN96" s="5">
        <f t="shared" si="5"/>
        <v>0</v>
      </c>
      <c r="AO96" s="5">
        <f t="shared" si="6"/>
        <v>0</v>
      </c>
    </row>
    <row r="97" spans="38:41" x14ac:dyDescent="0.35">
      <c r="AL97" s="5"/>
      <c r="AM97" s="5"/>
      <c r="AN97" s="5">
        <f t="shared" si="5"/>
        <v>0</v>
      </c>
      <c r="AO97" s="5">
        <f t="shared" si="6"/>
        <v>0</v>
      </c>
    </row>
    <row r="98" spans="38:41" x14ac:dyDescent="0.35">
      <c r="AL98" s="5"/>
      <c r="AM98" s="5"/>
      <c r="AN98" s="5">
        <f t="shared" si="5"/>
        <v>0</v>
      </c>
      <c r="AO98" s="5">
        <f t="shared" si="6"/>
        <v>0</v>
      </c>
    </row>
    <row r="99" spans="38:41" x14ac:dyDescent="0.35">
      <c r="AL99" s="5"/>
      <c r="AM99" s="5"/>
      <c r="AN99" s="5">
        <f t="shared" si="5"/>
        <v>0</v>
      </c>
      <c r="AO99" s="5">
        <f t="shared" si="6"/>
        <v>0</v>
      </c>
    </row>
    <row r="100" spans="38:41" x14ac:dyDescent="0.35">
      <c r="AL100" s="5"/>
      <c r="AM100" s="5"/>
      <c r="AN100" s="5">
        <f t="shared" si="5"/>
        <v>0</v>
      </c>
      <c r="AO100" s="5">
        <f t="shared" si="6"/>
        <v>0</v>
      </c>
    </row>
    <row r="101" spans="38:41" x14ac:dyDescent="0.35">
      <c r="AL101" s="5"/>
      <c r="AM101" s="5"/>
      <c r="AN101" s="5">
        <f t="shared" si="5"/>
        <v>0</v>
      </c>
      <c r="AO101" s="5">
        <f t="shared" si="6"/>
        <v>0</v>
      </c>
    </row>
    <row r="102" spans="38:41" x14ac:dyDescent="0.35">
      <c r="AL102" s="5"/>
      <c r="AM102" s="5"/>
      <c r="AN102" s="5">
        <f t="shared" si="5"/>
        <v>0</v>
      </c>
      <c r="AO102" s="5">
        <f t="shared" si="6"/>
        <v>0</v>
      </c>
    </row>
    <row r="103" spans="38:41" x14ac:dyDescent="0.35">
      <c r="AL103" s="5"/>
      <c r="AM103" s="5"/>
      <c r="AN103" s="5">
        <f t="shared" si="5"/>
        <v>0</v>
      </c>
      <c r="AO103" s="5">
        <f t="shared" si="6"/>
        <v>0</v>
      </c>
    </row>
  </sheetData>
  <mergeCells count="3">
    <mergeCell ref="Q50:Q56"/>
    <mergeCell ref="AQ17:AR17"/>
    <mergeCell ref="Q5:Q1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96CA-54DA-453B-823A-DCF8E0CACEB0}">
  <dimension ref="A1:J128"/>
  <sheetViews>
    <sheetView topLeftCell="A17" workbookViewId="0">
      <selection activeCell="E2" sqref="E2:E127"/>
    </sheetView>
  </sheetViews>
  <sheetFormatPr defaultRowHeight="12.75" x14ac:dyDescent="0.35"/>
  <cols>
    <col min="1" max="16384" width="9.06640625" style="2"/>
  </cols>
  <sheetData>
    <row r="1" spans="1:10" x14ac:dyDescent="0.35">
      <c r="A1" s="2" t="s">
        <v>2110</v>
      </c>
      <c r="B1" s="2" t="s">
        <v>2111</v>
      </c>
      <c r="C1" s="2" t="s">
        <v>2112</v>
      </c>
      <c r="D1" s="2" t="s">
        <v>2113</v>
      </c>
      <c r="E1" s="2" t="s">
        <v>2114</v>
      </c>
      <c r="F1" s="2" t="s">
        <v>2115</v>
      </c>
      <c r="G1" s="2" t="s">
        <v>2116</v>
      </c>
      <c r="H1" s="2" t="s">
        <v>2117</v>
      </c>
      <c r="I1" s="2" t="s">
        <v>2118</v>
      </c>
      <c r="J1" s="2" t="s">
        <v>2119</v>
      </c>
    </row>
    <row r="2" spans="1:10" x14ac:dyDescent="0.35">
      <c r="A2" s="7">
        <v>1011474</v>
      </c>
      <c r="B2" s="2">
        <f>IFERROR(_xlfn.MAXIFS(Optimized_Bundles!$C:$C, Optimized_Bundles!$B:$B, $A2), "")</f>
        <v>1</v>
      </c>
      <c r="C2" s="8">
        <v>1</v>
      </c>
      <c r="D2" s="2">
        <f t="shared" ref="D2:D65" si="0">B2-C2</f>
        <v>0</v>
      </c>
      <c r="E2" s="2">
        <f>IFERROR(_xlfn.MAXIFS(Optimized_Bundles!$O:$O, Optimized_Bundles!$B:$B, $A2), "")</f>
        <v>1761</v>
      </c>
      <c r="F2" s="8">
        <v>1700</v>
      </c>
      <c r="G2" s="2">
        <f t="shared" ref="G2:G65" si="1">E2-F2</f>
        <v>61</v>
      </c>
      <c r="H2" s="9">
        <f t="shared" ref="H2:H65" si="2">G2/F2</f>
        <v>3.5882352941176469E-2</v>
      </c>
    </row>
    <row r="3" spans="1:10" x14ac:dyDescent="0.35">
      <c r="A3" s="7">
        <v>1013331</v>
      </c>
      <c r="B3" s="2">
        <f>IFERROR(_xlfn.MAXIFS(Optimized_Bundles!$C:$C, Optimized_Bundles!$B:$B, $A3), "")</f>
        <v>5</v>
      </c>
      <c r="C3" s="8">
        <v>5</v>
      </c>
      <c r="D3" s="2">
        <f t="shared" si="0"/>
        <v>0</v>
      </c>
      <c r="E3" s="2">
        <f>IFERROR(_xlfn.MAXIFS(Optimized_Bundles!$O:$O, Optimized_Bundles!$B:$B, $A3), "")</f>
        <v>4848</v>
      </c>
      <c r="F3" s="8">
        <v>4844</v>
      </c>
      <c r="G3" s="2">
        <f t="shared" si="1"/>
        <v>4</v>
      </c>
      <c r="H3" s="9">
        <f t="shared" si="2"/>
        <v>8.2576383154417832E-4</v>
      </c>
    </row>
    <row r="4" spans="1:10" x14ac:dyDescent="0.35">
      <c r="A4" s="10">
        <v>1014092</v>
      </c>
      <c r="B4" s="2">
        <f>IFERROR(_xlfn.MAXIFS(Optimized_Bundles!$C:$C, Optimized_Bundles!$B:$B, $A4), "")</f>
        <v>2</v>
      </c>
      <c r="C4" s="11">
        <v>2</v>
      </c>
      <c r="D4" s="2">
        <f t="shared" si="0"/>
        <v>0</v>
      </c>
      <c r="E4" s="2">
        <f>IFERROR(_xlfn.MAXIFS(Optimized_Bundles!$O:$O, Optimized_Bundles!$B:$B, $A4), "")</f>
        <v>1535</v>
      </c>
      <c r="F4" s="11">
        <v>1444</v>
      </c>
      <c r="G4" s="2">
        <f t="shared" si="1"/>
        <v>91</v>
      </c>
      <c r="H4" s="9">
        <f t="shared" si="2"/>
        <v>6.3019390581717447E-2</v>
      </c>
    </row>
    <row r="5" spans="1:10" x14ac:dyDescent="0.35">
      <c r="A5" s="10">
        <v>1014159</v>
      </c>
      <c r="B5" s="2">
        <f>IFERROR(_xlfn.MAXIFS(Optimized_Bundles!$C:$C, Optimized_Bundles!$B:$B, $A5), "")</f>
        <v>1</v>
      </c>
      <c r="C5" s="11">
        <v>1</v>
      </c>
      <c r="D5" s="2">
        <f t="shared" si="0"/>
        <v>0</v>
      </c>
      <c r="E5" s="2">
        <f>IFERROR(_xlfn.MAXIFS(Optimized_Bundles!$O:$O, Optimized_Bundles!$B:$B, $A5), "")</f>
        <v>143</v>
      </c>
      <c r="F5" s="11">
        <v>134</v>
      </c>
      <c r="G5" s="2">
        <f t="shared" si="1"/>
        <v>9</v>
      </c>
      <c r="H5" s="9">
        <f t="shared" si="2"/>
        <v>6.7164179104477612E-2</v>
      </c>
    </row>
    <row r="6" spans="1:10" x14ac:dyDescent="0.35">
      <c r="A6" s="10">
        <v>1014176</v>
      </c>
      <c r="B6" s="2">
        <f>IFERROR(_xlfn.MAXIFS(Optimized_Bundles!$C:$C, Optimized_Bundles!$B:$B, $A6), "")</f>
        <v>3</v>
      </c>
      <c r="C6" s="11">
        <v>3</v>
      </c>
      <c r="D6" s="2">
        <f t="shared" si="0"/>
        <v>0</v>
      </c>
      <c r="E6" s="2">
        <f>IFERROR(_xlfn.MAXIFS(Optimized_Bundles!$O:$O, Optimized_Bundles!$B:$B, $A6), "")</f>
        <v>3922</v>
      </c>
      <c r="F6" s="11">
        <v>3377</v>
      </c>
      <c r="G6" s="2">
        <f t="shared" si="1"/>
        <v>545</v>
      </c>
      <c r="H6" s="9">
        <f t="shared" si="2"/>
        <v>0.16138584542493337</v>
      </c>
    </row>
    <row r="7" spans="1:10" x14ac:dyDescent="0.35">
      <c r="A7" s="10">
        <v>1014183</v>
      </c>
      <c r="B7" s="2">
        <f>IFERROR(_xlfn.MAXIFS(Optimized_Bundles!$C:$C, Optimized_Bundles!$B:$B, $A7), "")</f>
        <v>1</v>
      </c>
      <c r="C7" s="11">
        <v>1</v>
      </c>
      <c r="D7" s="2">
        <f t="shared" si="0"/>
        <v>0</v>
      </c>
      <c r="E7" s="2">
        <f>IFERROR(_xlfn.MAXIFS(Optimized_Bundles!$O:$O, Optimized_Bundles!$B:$B, $A7), "")</f>
        <v>325</v>
      </c>
      <c r="F7" s="11">
        <v>304</v>
      </c>
      <c r="G7" s="2">
        <f t="shared" si="1"/>
        <v>21</v>
      </c>
      <c r="H7" s="9">
        <f t="shared" si="2"/>
        <v>6.9078947368421059E-2</v>
      </c>
    </row>
    <row r="8" spans="1:10" x14ac:dyDescent="0.35">
      <c r="A8" s="10">
        <v>1013749</v>
      </c>
      <c r="B8" s="2">
        <f>IFERROR(_xlfn.MAXIFS(Optimized_Bundles!$C:$C, Optimized_Bundles!$B:$B, $A8), "")</f>
        <v>3</v>
      </c>
      <c r="C8" s="12">
        <v>2</v>
      </c>
      <c r="D8" s="2">
        <f t="shared" si="0"/>
        <v>1</v>
      </c>
      <c r="E8" s="2">
        <f>IFERROR(_xlfn.MAXIFS(Optimized_Bundles!$O:$O, Optimized_Bundles!$B:$B, $A8), "")</f>
        <v>3201</v>
      </c>
      <c r="F8" s="12">
        <v>2983</v>
      </c>
      <c r="G8" s="2">
        <f t="shared" si="1"/>
        <v>218</v>
      </c>
      <c r="H8" s="9">
        <f t="shared" si="2"/>
        <v>7.3080791149849139E-2</v>
      </c>
      <c r="I8" s="2" t="s">
        <v>2120</v>
      </c>
    </row>
    <row r="9" spans="1:10" x14ac:dyDescent="0.35">
      <c r="A9" s="10">
        <v>1014039</v>
      </c>
      <c r="B9" s="2">
        <f>IFERROR(_xlfn.MAXIFS(Optimized_Bundles!$C:$C, Optimized_Bundles!$B:$B, $A9), "")</f>
        <v>6</v>
      </c>
      <c r="C9" s="11">
        <v>7</v>
      </c>
      <c r="D9" s="2">
        <f t="shared" si="0"/>
        <v>-1</v>
      </c>
      <c r="E9" s="2">
        <f>IFERROR(_xlfn.MAXIFS(Optimized_Bundles!$O:$O, Optimized_Bundles!$B:$B, $A9), "")</f>
        <v>11412</v>
      </c>
      <c r="F9" s="11">
        <v>11616</v>
      </c>
      <c r="G9" s="2">
        <f t="shared" si="1"/>
        <v>-204</v>
      </c>
      <c r="H9" s="9">
        <f t="shared" si="2"/>
        <v>-1.7561983471074381E-2</v>
      </c>
    </row>
    <row r="10" spans="1:10" x14ac:dyDescent="0.35">
      <c r="A10" s="7">
        <v>1014218</v>
      </c>
      <c r="B10" s="2">
        <f>IFERROR(_xlfn.MAXIFS(Optimized_Bundles!$C:$C, Optimized_Bundles!$B:$B, $A10), "")</f>
        <v>1</v>
      </c>
      <c r="C10" s="8">
        <v>1</v>
      </c>
      <c r="D10" s="2">
        <f t="shared" si="0"/>
        <v>0</v>
      </c>
      <c r="E10" s="2">
        <f>IFERROR(_xlfn.MAXIFS(Optimized_Bundles!$O:$O, Optimized_Bundles!$B:$B, $A10), "")</f>
        <v>136</v>
      </c>
      <c r="F10" s="8">
        <v>130</v>
      </c>
      <c r="G10" s="2">
        <f t="shared" si="1"/>
        <v>6</v>
      </c>
      <c r="H10" s="9">
        <f t="shared" si="2"/>
        <v>4.6153846153846156E-2</v>
      </c>
    </row>
    <row r="11" spans="1:10" x14ac:dyDescent="0.35">
      <c r="A11" s="7">
        <v>1013449</v>
      </c>
      <c r="B11" s="2">
        <f>IFERROR(_xlfn.MAXIFS(Optimized_Bundles!$C:$C, Optimized_Bundles!$B:$B, $A11), "")</f>
        <v>3</v>
      </c>
      <c r="C11" s="8">
        <v>2</v>
      </c>
      <c r="D11" s="2">
        <f t="shared" si="0"/>
        <v>1</v>
      </c>
      <c r="E11" s="2">
        <f>IFERROR(_xlfn.MAXIFS(Optimized_Bundles!$O:$O, Optimized_Bundles!$B:$B, $A11), "")</f>
        <v>1072</v>
      </c>
      <c r="F11" s="8">
        <v>1016</v>
      </c>
      <c r="G11" s="2">
        <f t="shared" si="1"/>
        <v>56</v>
      </c>
      <c r="H11" s="9">
        <f t="shared" si="2"/>
        <v>5.5118110236220472E-2</v>
      </c>
    </row>
    <row r="12" spans="1:10" x14ac:dyDescent="0.35">
      <c r="A12" s="7">
        <v>1013904</v>
      </c>
      <c r="B12" s="2">
        <f>IFERROR(_xlfn.MAXIFS(Optimized_Bundles!$C:$C, Optimized_Bundles!$B:$B, $A12), "")</f>
        <v>5</v>
      </c>
      <c r="C12" s="8">
        <v>4</v>
      </c>
      <c r="D12" s="2">
        <f t="shared" si="0"/>
        <v>1</v>
      </c>
      <c r="E12" s="2">
        <f>IFERROR(_xlfn.MAXIFS(Optimized_Bundles!$O:$O, Optimized_Bundles!$B:$B, $A12), "")</f>
        <v>3575</v>
      </c>
      <c r="F12" s="8">
        <v>3583</v>
      </c>
      <c r="G12" s="2">
        <f t="shared" si="1"/>
        <v>-8</v>
      </c>
      <c r="H12" s="9">
        <f t="shared" si="2"/>
        <v>-2.2327658386826683E-3</v>
      </c>
    </row>
    <row r="13" spans="1:10" x14ac:dyDescent="0.35">
      <c r="A13" s="7">
        <v>1014240</v>
      </c>
      <c r="B13" s="2">
        <f>IFERROR(_xlfn.MAXIFS(Optimized_Bundles!$C:$C, Optimized_Bundles!$B:$B, $A13), "")</f>
        <v>1</v>
      </c>
      <c r="C13" s="8">
        <v>2</v>
      </c>
      <c r="D13" s="2">
        <f t="shared" si="0"/>
        <v>-1</v>
      </c>
      <c r="E13" s="2">
        <f>IFERROR(_xlfn.MAXIFS(Optimized_Bundles!$O:$O, Optimized_Bundles!$B:$B, $A13), "")</f>
        <v>1134</v>
      </c>
      <c r="F13" s="8">
        <v>528</v>
      </c>
      <c r="G13" s="2">
        <f t="shared" si="1"/>
        <v>606</v>
      </c>
      <c r="H13" s="9">
        <f t="shared" si="2"/>
        <v>1.1477272727272727</v>
      </c>
    </row>
    <row r="14" spans="1:10" x14ac:dyDescent="0.35">
      <c r="A14" s="10">
        <v>1014054</v>
      </c>
      <c r="B14" s="2">
        <f>IFERROR(_xlfn.MAXIFS(Optimized_Bundles!$C:$C, Optimized_Bundles!$B:$B, $A14), "")</f>
        <v>1</v>
      </c>
      <c r="C14" s="11">
        <v>1</v>
      </c>
      <c r="D14" s="2">
        <f t="shared" si="0"/>
        <v>0</v>
      </c>
      <c r="E14" s="2">
        <f>IFERROR(_xlfn.MAXIFS(Optimized_Bundles!$O:$O, Optimized_Bundles!$B:$B, $A14), "")</f>
        <v>834</v>
      </c>
      <c r="F14" s="11">
        <v>860</v>
      </c>
      <c r="G14" s="2">
        <f t="shared" si="1"/>
        <v>-26</v>
      </c>
      <c r="H14" s="9">
        <f t="shared" si="2"/>
        <v>-3.0232558139534883E-2</v>
      </c>
    </row>
    <row r="15" spans="1:10" x14ac:dyDescent="0.35">
      <c r="A15" s="7">
        <v>1014121</v>
      </c>
      <c r="B15" s="2">
        <f>IFERROR(_xlfn.MAXIFS(Optimized_Bundles!$C:$C, Optimized_Bundles!$B:$B, $A15), "")</f>
        <v>2</v>
      </c>
      <c r="C15" s="8">
        <v>1</v>
      </c>
      <c r="D15" s="2">
        <f t="shared" si="0"/>
        <v>1</v>
      </c>
      <c r="E15" s="2">
        <f>IFERROR(_xlfn.MAXIFS(Optimized_Bundles!$O:$O, Optimized_Bundles!$B:$B, $A15), "")</f>
        <v>683</v>
      </c>
      <c r="F15" s="8">
        <v>602</v>
      </c>
      <c r="G15" s="2">
        <f t="shared" si="1"/>
        <v>81</v>
      </c>
      <c r="H15" s="9">
        <f t="shared" si="2"/>
        <v>0.13455149501661129</v>
      </c>
    </row>
    <row r="16" spans="1:10" x14ac:dyDescent="0.35">
      <c r="A16" s="7">
        <v>1013988</v>
      </c>
      <c r="B16" s="2">
        <f>IFERROR(_xlfn.MAXIFS(Optimized_Bundles!$C:$C, Optimized_Bundles!$B:$B, $A16), "")</f>
        <v>4</v>
      </c>
      <c r="C16" s="8">
        <v>2</v>
      </c>
      <c r="D16" s="2">
        <f t="shared" si="0"/>
        <v>2</v>
      </c>
      <c r="E16" s="2">
        <f>IFERROR(_xlfn.MAXIFS(Optimized_Bundles!$O:$O, Optimized_Bundles!$B:$B, $A16), "")</f>
        <v>3172</v>
      </c>
      <c r="F16" s="8">
        <v>3036</v>
      </c>
      <c r="G16" s="2">
        <f t="shared" si="1"/>
        <v>136</v>
      </c>
      <c r="H16" s="9">
        <f t="shared" si="2"/>
        <v>4.4795783926218712E-2</v>
      </c>
    </row>
    <row r="17" spans="1:8" x14ac:dyDescent="0.35">
      <c r="A17" s="10">
        <v>1014332</v>
      </c>
      <c r="B17" s="2">
        <f>IFERROR(_xlfn.MAXIFS(Optimized_Bundles!$C:$C, Optimized_Bundles!$B:$B, $A17), "")</f>
        <v>2</v>
      </c>
      <c r="C17" s="11">
        <v>1</v>
      </c>
      <c r="D17" s="2">
        <f t="shared" si="0"/>
        <v>1</v>
      </c>
      <c r="E17" s="2">
        <f>IFERROR(_xlfn.MAXIFS(Optimized_Bundles!$O:$O, Optimized_Bundles!$B:$B, $A17), "")</f>
        <v>640</v>
      </c>
      <c r="F17" s="11">
        <v>608</v>
      </c>
      <c r="G17" s="2">
        <f t="shared" si="1"/>
        <v>32</v>
      </c>
      <c r="H17" s="9">
        <f t="shared" si="2"/>
        <v>5.2631578947368418E-2</v>
      </c>
    </row>
    <row r="18" spans="1:8" x14ac:dyDescent="0.35">
      <c r="A18" s="7">
        <v>1014242</v>
      </c>
      <c r="B18" s="2">
        <f>IFERROR(_xlfn.MAXIFS(Optimized_Bundles!$C:$C, Optimized_Bundles!$B:$B, $A18), "")</f>
        <v>1</v>
      </c>
      <c r="C18" s="8">
        <v>1</v>
      </c>
      <c r="D18" s="2">
        <f t="shared" si="0"/>
        <v>0</v>
      </c>
      <c r="E18" s="2">
        <f>IFERROR(_xlfn.MAXIFS(Optimized_Bundles!$O:$O, Optimized_Bundles!$B:$B, $A18), "")</f>
        <v>183</v>
      </c>
      <c r="F18" s="8">
        <v>170</v>
      </c>
      <c r="G18" s="2">
        <f t="shared" si="1"/>
        <v>13</v>
      </c>
      <c r="H18" s="9">
        <f t="shared" si="2"/>
        <v>7.6470588235294124E-2</v>
      </c>
    </row>
    <row r="19" spans="1:8" x14ac:dyDescent="0.35">
      <c r="A19" s="10">
        <v>1014293</v>
      </c>
      <c r="B19" s="2">
        <f>IFERROR(_xlfn.MAXIFS(Optimized_Bundles!$C:$C, Optimized_Bundles!$B:$B, $A19), "")</f>
        <v>3</v>
      </c>
      <c r="C19" s="11">
        <v>3</v>
      </c>
      <c r="D19" s="2">
        <f t="shared" si="0"/>
        <v>0</v>
      </c>
      <c r="E19" s="2">
        <f>IFERROR(_xlfn.MAXIFS(Optimized_Bundles!$O:$O, Optimized_Bundles!$B:$B, $A19), "")</f>
        <v>3857</v>
      </c>
      <c r="F19" s="11">
        <v>3439</v>
      </c>
      <c r="G19" s="2">
        <f t="shared" si="1"/>
        <v>418</v>
      </c>
      <c r="H19" s="9">
        <f t="shared" si="2"/>
        <v>0.12154696132596685</v>
      </c>
    </row>
    <row r="20" spans="1:8" x14ac:dyDescent="0.35">
      <c r="A20" s="7">
        <v>1014344</v>
      </c>
      <c r="B20" s="2">
        <f>IFERROR(_xlfn.MAXIFS(Optimized_Bundles!$C:$C, Optimized_Bundles!$B:$B, $A20), "")</f>
        <v>3</v>
      </c>
      <c r="C20" s="8">
        <v>2</v>
      </c>
      <c r="D20" s="2">
        <f t="shared" si="0"/>
        <v>1</v>
      </c>
      <c r="E20" s="2">
        <f>IFERROR(_xlfn.MAXIFS(Optimized_Bundles!$O:$O, Optimized_Bundles!$B:$B, $A20), "")</f>
        <v>4068</v>
      </c>
      <c r="F20" s="8">
        <v>3882</v>
      </c>
      <c r="G20" s="2">
        <f t="shared" si="1"/>
        <v>186</v>
      </c>
      <c r="H20" s="9">
        <f t="shared" si="2"/>
        <v>4.7913446676970631E-2</v>
      </c>
    </row>
    <row r="21" spans="1:8" x14ac:dyDescent="0.35">
      <c r="A21" s="7">
        <v>1014377</v>
      </c>
      <c r="B21" s="2">
        <f>IFERROR(_xlfn.MAXIFS(Optimized_Bundles!$C:$C, Optimized_Bundles!$B:$B, $A21), "")</f>
        <v>2</v>
      </c>
      <c r="C21" s="8">
        <v>1</v>
      </c>
      <c r="D21" s="2">
        <f t="shared" si="0"/>
        <v>1</v>
      </c>
      <c r="E21" s="2">
        <f>IFERROR(_xlfn.MAXIFS(Optimized_Bundles!$O:$O, Optimized_Bundles!$B:$B, $A21), "")</f>
        <v>1269</v>
      </c>
      <c r="F21" s="8">
        <v>1321</v>
      </c>
      <c r="G21" s="2">
        <f t="shared" si="1"/>
        <v>-52</v>
      </c>
      <c r="H21" s="9">
        <f t="shared" si="2"/>
        <v>-3.936411809235428E-2</v>
      </c>
    </row>
    <row r="22" spans="1:8" x14ac:dyDescent="0.35">
      <c r="A22" s="7">
        <v>1014308</v>
      </c>
      <c r="B22" s="2">
        <f>IFERROR(_xlfn.MAXIFS(Optimized_Bundles!$C:$C, Optimized_Bundles!$B:$B, $A22), "")</f>
        <v>4</v>
      </c>
      <c r="C22" s="8">
        <v>4</v>
      </c>
      <c r="D22" s="2">
        <f t="shared" si="0"/>
        <v>0</v>
      </c>
      <c r="E22" s="2">
        <f>IFERROR(_xlfn.MAXIFS(Optimized_Bundles!$O:$O, Optimized_Bundles!$B:$B, $A22), "")</f>
        <v>1608</v>
      </c>
      <c r="F22" s="8">
        <v>1603</v>
      </c>
      <c r="G22" s="2">
        <f t="shared" si="1"/>
        <v>5</v>
      </c>
      <c r="H22" s="9">
        <f t="shared" si="2"/>
        <v>3.1191515907673115E-3</v>
      </c>
    </row>
    <row r="23" spans="1:8" x14ac:dyDescent="0.35">
      <c r="A23" s="10">
        <v>1014339</v>
      </c>
      <c r="B23" s="2">
        <f>IFERROR(_xlfn.MAXIFS(Optimized_Bundles!$C:$C, Optimized_Bundles!$B:$B, $A23), "")</f>
        <v>3</v>
      </c>
      <c r="C23" s="11">
        <v>1</v>
      </c>
      <c r="D23" s="2">
        <f t="shared" si="0"/>
        <v>2</v>
      </c>
      <c r="E23" s="2">
        <f>IFERROR(_xlfn.MAXIFS(Optimized_Bundles!$O:$O, Optimized_Bundles!$B:$B, $A23), "")</f>
        <v>1189</v>
      </c>
      <c r="F23" s="11">
        <v>1140</v>
      </c>
      <c r="G23" s="2">
        <f t="shared" si="1"/>
        <v>49</v>
      </c>
      <c r="H23" s="9">
        <f t="shared" si="2"/>
        <v>4.2982456140350879E-2</v>
      </c>
    </row>
    <row r="24" spans="1:8" x14ac:dyDescent="0.35">
      <c r="A24" s="7">
        <v>1014378</v>
      </c>
      <c r="B24" s="2">
        <f>IFERROR(_xlfn.MAXIFS(Optimized_Bundles!$C:$C, Optimized_Bundles!$B:$B, $A24), "")</f>
        <v>1</v>
      </c>
      <c r="C24" s="8">
        <v>1</v>
      </c>
      <c r="D24" s="2">
        <f t="shared" si="0"/>
        <v>0</v>
      </c>
      <c r="E24" s="2">
        <f>IFERROR(_xlfn.MAXIFS(Optimized_Bundles!$O:$O, Optimized_Bundles!$B:$B, $A24), "")</f>
        <v>549</v>
      </c>
      <c r="F24" s="8">
        <v>578</v>
      </c>
      <c r="G24" s="2">
        <f t="shared" si="1"/>
        <v>-29</v>
      </c>
      <c r="H24" s="9">
        <f t="shared" si="2"/>
        <v>-5.0173010380622836E-2</v>
      </c>
    </row>
    <row r="25" spans="1:8" x14ac:dyDescent="0.35">
      <c r="A25" s="10">
        <v>1014313</v>
      </c>
      <c r="B25" s="2">
        <f>IFERROR(_xlfn.MAXIFS(Optimized_Bundles!$C:$C, Optimized_Bundles!$B:$B, $A25), "")</f>
        <v>1</v>
      </c>
      <c r="C25" s="11">
        <v>1</v>
      </c>
      <c r="D25" s="2">
        <f t="shared" si="0"/>
        <v>0</v>
      </c>
      <c r="E25" s="2">
        <f>IFERROR(_xlfn.MAXIFS(Optimized_Bundles!$O:$O, Optimized_Bundles!$B:$B, $A25), "")</f>
        <v>354</v>
      </c>
      <c r="F25" s="11">
        <v>355</v>
      </c>
      <c r="G25" s="2">
        <f t="shared" si="1"/>
        <v>-1</v>
      </c>
      <c r="H25" s="9">
        <f t="shared" si="2"/>
        <v>-2.8169014084507044E-3</v>
      </c>
    </row>
    <row r="26" spans="1:8" x14ac:dyDescent="0.35">
      <c r="A26" s="7">
        <v>1014406</v>
      </c>
      <c r="B26" s="2">
        <f>IFERROR(_xlfn.MAXIFS(Optimized_Bundles!$C:$C, Optimized_Bundles!$B:$B, $A26), "")</f>
        <v>2</v>
      </c>
      <c r="C26" s="8">
        <v>1</v>
      </c>
      <c r="D26" s="2">
        <f t="shared" si="0"/>
        <v>1</v>
      </c>
      <c r="E26" s="2">
        <f>IFERROR(_xlfn.MAXIFS(Optimized_Bundles!$O:$O, Optimized_Bundles!$B:$B, $A26), "")</f>
        <v>1555</v>
      </c>
      <c r="F26" s="8">
        <v>1539</v>
      </c>
      <c r="G26" s="2">
        <f t="shared" si="1"/>
        <v>16</v>
      </c>
      <c r="H26" s="9">
        <f t="shared" si="2"/>
        <v>1.0396361273554255E-2</v>
      </c>
    </row>
    <row r="27" spans="1:8" x14ac:dyDescent="0.35">
      <c r="A27" s="7">
        <v>1014331</v>
      </c>
      <c r="B27" s="2">
        <f>IFERROR(_xlfn.MAXIFS(Optimized_Bundles!$C:$C, Optimized_Bundles!$B:$B, $A27), "")</f>
        <v>7</v>
      </c>
      <c r="C27" s="8">
        <v>6</v>
      </c>
      <c r="D27" s="2">
        <f t="shared" si="0"/>
        <v>1</v>
      </c>
      <c r="E27" s="2">
        <f>IFERROR(_xlfn.MAXIFS(Optimized_Bundles!$O:$O, Optimized_Bundles!$B:$B, $A27), "")</f>
        <v>8479</v>
      </c>
      <c r="F27" s="8">
        <v>8607</v>
      </c>
      <c r="G27" s="2">
        <f t="shared" si="1"/>
        <v>-128</v>
      </c>
      <c r="H27" s="9">
        <f t="shared" si="2"/>
        <v>-1.4871616126408737E-2</v>
      </c>
    </row>
    <row r="28" spans="1:8" x14ac:dyDescent="0.35">
      <c r="A28" s="7">
        <v>1014335</v>
      </c>
      <c r="B28" s="2">
        <f>IFERROR(_xlfn.MAXIFS(Optimized_Bundles!$C:$C, Optimized_Bundles!$B:$B, $A28), "")</f>
        <v>4</v>
      </c>
      <c r="C28" s="8">
        <v>5</v>
      </c>
      <c r="D28" s="2">
        <f t="shared" si="0"/>
        <v>-1</v>
      </c>
      <c r="E28" s="2">
        <f>IFERROR(_xlfn.MAXIFS(Optimized_Bundles!$O:$O, Optimized_Bundles!$B:$B, $A28), "")</f>
        <v>6788</v>
      </c>
      <c r="F28" s="8">
        <v>6964</v>
      </c>
      <c r="G28" s="2">
        <f t="shared" si="1"/>
        <v>-176</v>
      </c>
      <c r="H28" s="9">
        <f t="shared" si="2"/>
        <v>-2.5272831705916141E-2</v>
      </c>
    </row>
    <row r="29" spans="1:8" x14ac:dyDescent="0.35">
      <c r="A29" s="10">
        <v>1014353</v>
      </c>
      <c r="B29" s="2">
        <f>IFERROR(_xlfn.MAXIFS(Optimized_Bundles!$C:$C, Optimized_Bundles!$B:$B, $A29), "")</f>
        <v>1</v>
      </c>
      <c r="C29" s="11">
        <v>1</v>
      </c>
      <c r="D29" s="2">
        <f t="shared" si="0"/>
        <v>0</v>
      </c>
      <c r="E29" s="2">
        <f>IFERROR(_xlfn.MAXIFS(Optimized_Bundles!$O:$O, Optimized_Bundles!$B:$B, $A29), "")</f>
        <v>96</v>
      </c>
      <c r="F29" s="11">
        <v>86</v>
      </c>
      <c r="G29" s="2">
        <f t="shared" si="1"/>
        <v>10</v>
      </c>
      <c r="H29" s="9">
        <f t="shared" si="2"/>
        <v>0.11627906976744186</v>
      </c>
    </row>
    <row r="30" spans="1:8" x14ac:dyDescent="0.35">
      <c r="A30" s="7">
        <v>1014407</v>
      </c>
      <c r="B30" s="2">
        <f>IFERROR(_xlfn.MAXIFS(Optimized_Bundles!$C:$C, Optimized_Bundles!$B:$B, $A30), "")</f>
        <v>2</v>
      </c>
      <c r="C30" s="8">
        <v>1</v>
      </c>
      <c r="D30" s="2">
        <f t="shared" si="0"/>
        <v>1</v>
      </c>
      <c r="E30" s="2">
        <f>IFERROR(_xlfn.MAXIFS(Optimized_Bundles!$O:$O, Optimized_Bundles!$B:$B, $A30), "")</f>
        <v>501</v>
      </c>
      <c r="F30" s="8">
        <v>463</v>
      </c>
      <c r="G30" s="2">
        <f t="shared" si="1"/>
        <v>38</v>
      </c>
      <c r="H30" s="9">
        <f t="shared" si="2"/>
        <v>8.2073434125269976E-2</v>
      </c>
    </row>
    <row r="31" spans="1:8" x14ac:dyDescent="0.35">
      <c r="A31" s="10">
        <v>1014362</v>
      </c>
      <c r="B31" s="2">
        <f>IFERROR(_xlfn.MAXIFS(Optimized_Bundles!$C:$C, Optimized_Bundles!$B:$B, $A31), "")</f>
        <v>1</v>
      </c>
      <c r="C31" s="11">
        <v>1</v>
      </c>
      <c r="D31" s="2">
        <f t="shared" si="0"/>
        <v>0</v>
      </c>
      <c r="E31" s="2">
        <f>IFERROR(_xlfn.MAXIFS(Optimized_Bundles!$O:$O, Optimized_Bundles!$B:$B, $A31), "")</f>
        <v>31</v>
      </c>
      <c r="F31" s="11">
        <v>2</v>
      </c>
      <c r="G31" s="2">
        <f t="shared" si="1"/>
        <v>29</v>
      </c>
      <c r="H31" s="9">
        <f t="shared" si="2"/>
        <v>14.5</v>
      </c>
    </row>
    <row r="32" spans="1:8" x14ac:dyDescent="0.35">
      <c r="A32" s="7">
        <v>1014433</v>
      </c>
      <c r="B32" s="2">
        <f>IFERROR(_xlfn.MAXIFS(Optimized_Bundles!$C:$C, Optimized_Bundles!$B:$B, $A32), "")</f>
        <v>2</v>
      </c>
      <c r="C32" s="8">
        <v>1</v>
      </c>
      <c r="D32" s="2">
        <f t="shared" si="0"/>
        <v>1</v>
      </c>
      <c r="E32" s="2">
        <f>IFERROR(_xlfn.MAXIFS(Optimized_Bundles!$O:$O, Optimized_Bundles!$B:$B, $A32), "")</f>
        <v>1815</v>
      </c>
      <c r="F32" s="8">
        <v>1863</v>
      </c>
      <c r="G32" s="2">
        <f t="shared" si="1"/>
        <v>-48</v>
      </c>
      <c r="H32" s="9">
        <f t="shared" si="2"/>
        <v>-2.5764895330112721E-2</v>
      </c>
    </row>
    <row r="33" spans="1:8" x14ac:dyDescent="0.35">
      <c r="A33" s="7">
        <v>1014368</v>
      </c>
      <c r="B33" s="2">
        <f>IFERROR(_xlfn.MAXIFS(Optimized_Bundles!$C:$C, Optimized_Bundles!$B:$B, $A33), "")</f>
        <v>3</v>
      </c>
      <c r="C33" s="8">
        <v>3</v>
      </c>
      <c r="D33" s="2">
        <f t="shared" si="0"/>
        <v>0</v>
      </c>
      <c r="E33" s="2">
        <f>IFERROR(_xlfn.MAXIFS(Optimized_Bundles!$O:$O, Optimized_Bundles!$B:$B, $A33), "")</f>
        <v>823</v>
      </c>
      <c r="F33" s="8">
        <v>880</v>
      </c>
      <c r="G33" s="2">
        <f t="shared" si="1"/>
        <v>-57</v>
      </c>
      <c r="H33" s="9">
        <f t="shared" si="2"/>
        <v>-6.4772727272727273E-2</v>
      </c>
    </row>
    <row r="34" spans="1:8" x14ac:dyDescent="0.35">
      <c r="A34" s="7">
        <v>1014379</v>
      </c>
      <c r="B34" s="2">
        <f>IFERROR(_xlfn.MAXIFS(Optimized_Bundles!$C:$C, Optimized_Bundles!$B:$B, $A34), "")</f>
        <v>1</v>
      </c>
      <c r="C34" s="8">
        <v>2</v>
      </c>
      <c r="D34" s="2">
        <f t="shared" si="0"/>
        <v>-1</v>
      </c>
      <c r="E34" s="2">
        <f>IFERROR(_xlfn.MAXIFS(Optimized_Bundles!$O:$O, Optimized_Bundles!$B:$B, $A34), "")</f>
        <v>737</v>
      </c>
      <c r="F34" s="8">
        <v>763</v>
      </c>
      <c r="G34" s="2">
        <f t="shared" si="1"/>
        <v>-26</v>
      </c>
      <c r="H34" s="9">
        <f t="shared" si="2"/>
        <v>-3.4076015727391877E-2</v>
      </c>
    </row>
    <row r="35" spans="1:8" x14ac:dyDescent="0.35">
      <c r="A35" s="10">
        <v>1014369</v>
      </c>
      <c r="B35" s="2">
        <f>IFERROR(_xlfn.MAXIFS(Optimized_Bundles!$C:$C, Optimized_Bundles!$B:$B, $A35), "")</f>
        <v>8</v>
      </c>
      <c r="C35" s="11">
        <v>7</v>
      </c>
      <c r="D35" s="2">
        <f t="shared" si="0"/>
        <v>1</v>
      </c>
      <c r="E35" s="2">
        <f>IFERROR(_xlfn.MAXIFS(Optimized_Bundles!$O:$O, Optimized_Bundles!$B:$B, $A35), "")</f>
        <v>12154</v>
      </c>
      <c r="F35" s="11">
        <v>11539</v>
      </c>
      <c r="G35" s="2">
        <f t="shared" si="1"/>
        <v>615</v>
      </c>
      <c r="H35" s="9">
        <f t="shared" si="2"/>
        <v>5.3297512782736804E-2</v>
      </c>
    </row>
    <row r="36" spans="1:8" x14ac:dyDescent="0.35">
      <c r="A36" s="10">
        <v>1014372</v>
      </c>
      <c r="B36" s="2">
        <f>IFERROR(_xlfn.MAXIFS(Optimized_Bundles!$C:$C, Optimized_Bundles!$B:$B, $A36), "")</f>
        <v>2</v>
      </c>
      <c r="C36" s="11">
        <v>2</v>
      </c>
      <c r="D36" s="2">
        <f t="shared" si="0"/>
        <v>0</v>
      </c>
      <c r="E36" s="2">
        <f>IFERROR(_xlfn.MAXIFS(Optimized_Bundles!$O:$O, Optimized_Bundles!$B:$B, $A36), "")</f>
        <v>2225</v>
      </c>
      <c r="F36" s="11">
        <v>2361</v>
      </c>
      <c r="G36" s="2">
        <f t="shared" si="1"/>
        <v>-136</v>
      </c>
      <c r="H36" s="9">
        <f t="shared" si="2"/>
        <v>-5.7602710715798387E-2</v>
      </c>
    </row>
    <row r="37" spans="1:8" x14ac:dyDescent="0.35">
      <c r="A37" s="10">
        <v>1014392</v>
      </c>
      <c r="B37" s="2">
        <f>IFERROR(_xlfn.MAXIFS(Optimized_Bundles!$C:$C, Optimized_Bundles!$B:$B, $A37), "")</f>
        <v>1</v>
      </c>
      <c r="C37" s="11">
        <v>1</v>
      </c>
      <c r="D37" s="2">
        <f t="shared" si="0"/>
        <v>0</v>
      </c>
      <c r="E37" s="2">
        <f>IFERROR(_xlfn.MAXIFS(Optimized_Bundles!$O:$O, Optimized_Bundles!$B:$B, $A37), "")</f>
        <v>34</v>
      </c>
      <c r="F37" s="11">
        <v>22</v>
      </c>
      <c r="G37" s="2">
        <f t="shared" si="1"/>
        <v>12</v>
      </c>
      <c r="H37" s="9">
        <f t="shared" si="2"/>
        <v>0.54545454545454541</v>
      </c>
    </row>
    <row r="38" spans="1:8" x14ac:dyDescent="0.35">
      <c r="A38" s="10">
        <v>1014380</v>
      </c>
      <c r="B38" s="2">
        <f>IFERROR(_xlfn.MAXIFS(Optimized_Bundles!$C:$C, Optimized_Bundles!$B:$B, $A38), "")</f>
        <v>4</v>
      </c>
      <c r="C38" s="11">
        <v>2</v>
      </c>
      <c r="D38" s="2">
        <f t="shared" si="0"/>
        <v>2</v>
      </c>
      <c r="E38" s="2">
        <f>IFERROR(_xlfn.MAXIFS(Optimized_Bundles!$O:$O, Optimized_Bundles!$B:$B, $A38), "")</f>
        <v>1695</v>
      </c>
      <c r="F38" s="11">
        <v>1583</v>
      </c>
      <c r="G38" s="2">
        <f t="shared" si="1"/>
        <v>112</v>
      </c>
      <c r="H38" s="9">
        <f t="shared" si="2"/>
        <v>7.0751737207833232E-2</v>
      </c>
    </row>
    <row r="39" spans="1:8" x14ac:dyDescent="0.35">
      <c r="A39" s="7">
        <v>1014393</v>
      </c>
      <c r="B39" s="2">
        <f>IFERROR(_xlfn.MAXIFS(Optimized_Bundles!$C:$C, Optimized_Bundles!$B:$B, $A39), "")</f>
        <v>1</v>
      </c>
      <c r="C39" s="8">
        <v>1</v>
      </c>
      <c r="D39" s="2">
        <f t="shared" si="0"/>
        <v>0</v>
      </c>
      <c r="E39" s="2">
        <f>IFERROR(_xlfn.MAXIFS(Optimized_Bundles!$O:$O, Optimized_Bundles!$B:$B, $A39), "")</f>
        <v>178</v>
      </c>
      <c r="F39" s="8">
        <v>161</v>
      </c>
      <c r="G39" s="2">
        <f t="shared" si="1"/>
        <v>17</v>
      </c>
      <c r="H39" s="9">
        <f t="shared" si="2"/>
        <v>0.10559006211180125</v>
      </c>
    </row>
    <row r="40" spans="1:8" x14ac:dyDescent="0.35">
      <c r="A40" s="7">
        <v>1014398</v>
      </c>
      <c r="B40" s="2">
        <f>IFERROR(_xlfn.MAXIFS(Optimized_Bundles!$C:$C, Optimized_Bundles!$B:$B, $A40), "")</f>
        <v>1</v>
      </c>
      <c r="C40" s="8">
        <v>1</v>
      </c>
      <c r="D40" s="2">
        <f t="shared" si="0"/>
        <v>0</v>
      </c>
      <c r="E40" s="2">
        <f>IFERROR(_xlfn.MAXIFS(Optimized_Bundles!$O:$O, Optimized_Bundles!$B:$B, $A40), "")</f>
        <v>621</v>
      </c>
      <c r="F40" s="8">
        <v>626</v>
      </c>
      <c r="G40" s="2">
        <f t="shared" si="1"/>
        <v>-5</v>
      </c>
      <c r="H40" s="9">
        <f t="shared" si="2"/>
        <v>-7.9872204472843447E-3</v>
      </c>
    </row>
    <row r="41" spans="1:8" x14ac:dyDescent="0.35">
      <c r="A41" s="10">
        <v>1014400</v>
      </c>
      <c r="B41" s="2">
        <f>IFERROR(_xlfn.MAXIFS(Optimized_Bundles!$C:$C, Optimized_Bundles!$B:$B, $A41), "")</f>
        <v>1</v>
      </c>
      <c r="C41" s="11">
        <v>1</v>
      </c>
      <c r="D41" s="2">
        <f t="shared" si="0"/>
        <v>0</v>
      </c>
      <c r="E41" s="2">
        <f>IFERROR(_xlfn.MAXIFS(Optimized_Bundles!$O:$O, Optimized_Bundles!$B:$B, $A41), "")</f>
        <v>170</v>
      </c>
      <c r="F41" s="11">
        <v>161</v>
      </c>
      <c r="G41" s="2">
        <f t="shared" si="1"/>
        <v>9</v>
      </c>
      <c r="H41" s="9">
        <f t="shared" si="2"/>
        <v>5.5900621118012424E-2</v>
      </c>
    </row>
    <row r="42" spans="1:8" x14ac:dyDescent="0.35">
      <c r="A42" s="10">
        <v>1014435</v>
      </c>
      <c r="B42" s="2">
        <f>IFERROR(_xlfn.MAXIFS(Optimized_Bundles!$C:$C, Optimized_Bundles!$B:$B, $A42), "")</f>
        <v>3</v>
      </c>
      <c r="C42" s="11">
        <v>2</v>
      </c>
      <c r="D42" s="2">
        <f t="shared" si="0"/>
        <v>1</v>
      </c>
      <c r="E42" s="2">
        <f>IFERROR(_xlfn.MAXIFS(Optimized_Bundles!$O:$O, Optimized_Bundles!$B:$B, $A42), "")</f>
        <v>2572</v>
      </c>
      <c r="F42" s="11">
        <v>2167</v>
      </c>
      <c r="G42" s="2">
        <f t="shared" si="1"/>
        <v>405</v>
      </c>
      <c r="H42" s="9">
        <f t="shared" si="2"/>
        <v>0.18689432395016151</v>
      </c>
    </row>
    <row r="43" spans="1:8" x14ac:dyDescent="0.35">
      <c r="A43" s="10">
        <v>1014411</v>
      </c>
      <c r="B43" s="2">
        <f>IFERROR(_xlfn.MAXIFS(Optimized_Bundles!$C:$C, Optimized_Bundles!$B:$B, $A43), "")</f>
        <v>1</v>
      </c>
      <c r="C43" s="11">
        <v>1</v>
      </c>
      <c r="D43" s="2">
        <f t="shared" si="0"/>
        <v>0</v>
      </c>
      <c r="E43" s="2">
        <f>IFERROR(_xlfn.MAXIFS(Optimized_Bundles!$O:$O, Optimized_Bundles!$B:$B, $A43), "")</f>
        <v>171</v>
      </c>
      <c r="F43" s="11">
        <v>148</v>
      </c>
      <c r="G43" s="2">
        <f t="shared" si="1"/>
        <v>23</v>
      </c>
      <c r="H43" s="9">
        <f t="shared" si="2"/>
        <v>0.1554054054054054</v>
      </c>
    </row>
    <row r="44" spans="1:8" x14ac:dyDescent="0.35">
      <c r="A44" s="10">
        <v>1014455</v>
      </c>
      <c r="B44" s="2">
        <f>IFERROR(_xlfn.MAXIFS(Optimized_Bundles!$C:$C, Optimized_Bundles!$B:$B, $A44), "")</f>
        <v>5</v>
      </c>
      <c r="C44" s="11">
        <v>3</v>
      </c>
      <c r="D44" s="2">
        <f t="shared" si="0"/>
        <v>2</v>
      </c>
      <c r="E44" s="2">
        <f>IFERROR(_xlfn.MAXIFS(Optimized_Bundles!$O:$O, Optimized_Bundles!$B:$B, $A44), "")</f>
        <v>2951</v>
      </c>
      <c r="F44" s="11">
        <v>3053</v>
      </c>
      <c r="G44" s="2">
        <f t="shared" si="1"/>
        <v>-102</v>
      </c>
      <c r="H44" s="9">
        <f t="shared" si="2"/>
        <v>-3.3409760890926954E-2</v>
      </c>
    </row>
    <row r="45" spans="1:8" x14ac:dyDescent="0.35">
      <c r="A45" s="7">
        <v>1014447</v>
      </c>
      <c r="B45" s="2">
        <f>IFERROR(_xlfn.MAXIFS(Optimized_Bundles!$C:$C, Optimized_Bundles!$B:$B, $A45), "")</f>
        <v>2</v>
      </c>
      <c r="C45" s="8">
        <v>1</v>
      </c>
      <c r="D45" s="2">
        <f t="shared" si="0"/>
        <v>1</v>
      </c>
      <c r="E45" s="2">
        <f>IFERROR(_xlfn.MAXIFS(Optimized_Bundles!$O:$O, Optimized_Bundles!$B:$B, $A45), "")</f>
        <v>1270</v>
      </c>
      <c r="F45" s="8">
        <v>1219</v>
      </c>
      <c r="G45" s="2">
        <f t="shared" si="1"/>
        <v>51</v>
      </c>
      <c r="H45" s="9">
        <f t="shared" si="2"/>
        <v>4.1837571780147659E-2</v>
      </c>
    </row>
    <row r="46" spans="1:8" x14ac:dyDescent="0.35">
      <c r="A46" s="7">
        <v>1014431</v>
      </c>
      <c r="B46" s="2">
        <f>IFERROR(_xlfn.MAXIFS(Optimized_Bundles!$C:$C, Optimized_Bundles!$B:$B, $A46), "")</f>
        <v>4</v>
      </c>
      <c r="C46" s="13">
        <v>5</v>
      </c>
      <c r="D46" s="2">
        <f t="shared" si="0"/>
        <v>-1</v>
      </c>
      <c r="E46" s="2">
        <f>IFERROR(_xlfn.MAXIFS(Optimized_Bundles!$O:$O, Optimized_Bundles!$B:$B, $A46), "")</f>
        <v>4186</v>
      </c>
      <c r="F46" s="13">
        <v>4081</v>
      </c>
      <c r="G46" s="2">
        <f t="shared" si="1"/>
        <v>105</v>
      </c>
      <c r="H46" s="9">
        <f t="shared" si="2"/>
        <v>2.5728987993138937E-2</v>
      </c>
    </row>
    <row r="47" spans="1:8" x14ac:dyDescent="0.35">
      <c r="A47" s="10">
        <v>1014415</v>
      </c>
      <c r="B47" s="2">
        <f>IFERROR(_xlfn.MAXIFS(Optimized_Bundles!$C:$C, Optimized_Bundles!$B:$B, $A47), "")</f>
        <v>1</v>
      </c>
      <c r="C47" s="11">
        <v>1</v>
      </c>
      <c r="D47" s="2">
        <f t="shared" si="0"/>
        <v>0</v>
      </c>
      <c r="E47" s="2">
        <f>IFERROR(_xlfn.MAXIFS(Optimized_Bundles!$O:$O, Optimized_Bundles!$B:$B, $A47), "")</f>
        <v>313</v>
      </c>
      <c r="F47" s="11">
        <v>262</v>
      </c>
      <c r="G47" s="2">
        <f t="shared" si="1"/>
        <v>51</v>
      </c>
      <c r="H47" s="9">
        <f t="shared" si="2"/>
        <v>0.19465648854961831</v>
      </c>
    </row>
    <row r="48" spans="1:8" x14ac:dyDescent="0.35">
      <c r="A48" s="7">
        <v>1014468</v>
      </c>
      <c r="B48" s="2">
        <f>IFERROR(_xlfn.MAXIFS(Optimized_Bundles!$C:$C, Optimized_Bundles!$B:$B, $A48), "")</f>
        <v>1</v>
      </c>
      <c r="C48" s="8">
        <v>2</v>
      </c>
      <c r="D48" s="2">
        <f t="shared" si="0"/>
        <v>-1</v>
      </c>
      <c r="E48" s="2">
        <f>IFERROR(_xlfn.MAXIFS(Optimized_Bundles!$O:$O, Optimized_Bundles!$B:$B, $A48), "")</f>
        <v>951</v>
      </c>
      <c r="F48" s="8">
        <v>1008</v>
      </c>
      <c r="G48" s="2">
        <f t="shared" si="1"/>
        <v>-57</v>
      </c>
      <c r="H48" s="9">
        <f t="shared" si="2"/>
        <v>-5.6547619047619048E-2</v>
      </c>
    </row>
    <row r="49" spans="1:8" x14ac:dyDescent="0.35">
      <c r="A49" s="7">
        <v>1014421</v>
      </c>
      <c r="B49" s="2">
        <f>IFERROR(_xlfn.MAXIFS(Optimized_Bundles!$C:$C, Optimized_Bundles!$B:$B, $A49), "")</f>
        <v>2</v>
      </c>
      <c r="C49" s="8">
        <v>1</v>
      </c>
      <c r="D49" s="2">
        <f t="shared" si="0"/>
        <v>1</v>
      </c>
      <c r="E49" s="2">
        <f>IFERROR(_xlfn.MAXIFS(Optimized_Bundles!$O:$O, Optimized_Bundles!$B:$B, $A49), "")</f>
        <v>909</v>
      </c>
      <c r="F49" s="8">
        <v>869</v>
      </c>
      <c r="G49" s="2">
        <f t="shared" si="1"/>
        <v>40</v>
      </c>
      <c r="H49" s="9">
        <f t="shared" si="2"/>
        <v>4.6029919447640968E-2</v>
      </c>
    </row>
    <row r="50" spans="1:8" x14ac:dyDescent="0.35">
      <c r="A50" s="7">
        <v>1014381</v>
      </c>
      <c r="B50" s="2">
        <f>IFERROR(_xlfn.MAXIFS(Optimized_Bundles!$C:$C, Optimized_Bundles!$B:$B, $A50), "")</f>
        <v>9</v>
      </c>
      <c r="C50" s="13">
        <v>11</v>
      </c>
      <c r="D50" s="2">
        <f t="shared" si="0"/>
        <v>-2</v>
      </c>
      <c r="E50" s="2">
        <f>IFERROR(_xlfn.MAXIFS(Optimized_Bundles!$O:$O, Optimized_Bundles!$B:$B, $A50), "")</f>
        <v>5854</v>
      </c>
      <c r="F50" s="13">
        <v>6067</v>
      </c>
      <c r="G50" s="2">
        <f t="shared" si="1"/>
        <v>-213</v>
      </c>
      <c r="H50" s="9">
        <f t="shared" si="2"/>
        <v>-3.5107961101038407E-2</v>
      </c>
    </row>
    <row r="51" spans="1:8" x14ac:dyDescent="0.35">
      <c r="A51" s="7">
        <v>1014425</v>
      </c>
      <c r="B51" s="2">
        <f>IFERROR(_xlfn.MAXIFS(Optimized_Bundles!$C:$C, Optimized_Bundles!$B:$B, $A51), "")</f>
        <v>1</v>
      </c>
      <c r="C51" s="8">
        <v>1</v>
      </c>
      <c r="D51" s="2">
        <f t="shared" si="0"/>
        <v>0</v>
      </c>
      <c r="E51" s="2">
        <f>IFERROR(_xlfn.MAXIFS(Optimized_Bundles!$O:$O, Optimized_Bundles!$B:$B, $A51), "")</f>
        <v>805</v>
      </c>
      <c r="F51" s="8">
        <v>798</v>
      </c>
      <c r="G51" s="2">
        <f t="shared" si="1"/>
        <v>7</v>
      </c>
      <c r="H51" s="9">
        <f t="shared" si="2"/>
        <v>8.771929824561403E-3</v>
      </c>
    </row>
    <row r="52" spans="1:8" x14ac:dyDescent="0.35">
      <c r="A52" s="10">
        <v>1014428</v>
      </c>
      <c r="B52" s="2">
        <f>IFERROR(_xlfn.MAXIFS(Optimized_Bundles!$C:$C, Optimized_Bundles!$B:$B, $A52), "")</f>
        <v>3</v>
      </c>
      <c r="C52" s="11">
        <v>3</v>
      </c>
      <c r="D52" s="2">
        <f t="shared" si="0"/>
        <v>0</v>
      </c>
      <c r="E52" s="2">
        <f>IFERROR(_xlfn.MAXIFS(Optimized_Bundles!$O:$O, Optimized_Bundles!$B:$B, $A52), "")</f>
        <v>4420</v>
      </c>
      <c r="F52" s="11">
        <v>4568</v>
      </c>
      <c r="G52" s="2">
        <f t="shared" si="1"/>
        <v>-148</v>
      </c>
      <c r="H52" s="9">
        <f t="shared" si="2"/>
        <v>-3.2399299474605951E-2</v>
      </c>
    </row>
    <row r="53" spans="1:8" x14ac:dyDescent="0.35">
      <c r="A53" s="7">
        <v>1014429</v>
      </c>
      <c r="B53" s="2">
        <f>IFERROR(_xlfn.MAXIFS(Optimized_Bundles!$C:$C, Optimized_Bundles!$B:$B, $A53), "")</f>
        <v>1</v>
      </c>
      <c r="C53" s="8">
        <v>1</v>
      </c>
      <c r="D53" s="2">
        <f t="shared" si="0"/>
        <v>0</v>
      </c>
      <c r="E53" s="2">
        <f>IFERROR(_xlfn.MAXIFS(Optimized_Bundles!$O:$O, Optimized_Bundles!$B:$B, $A53), "")</f>
        <v>125</v>
      </c>
      <c r="F53" s="8">
        <v>117</v>
      </c>
      <c r="G53" s="2">
        <f t="shared" si="1"/>
        <v>8</v>
      </c>
      <c r="H53" s="9">
        <f t="shared" si="2"/>
        <v>6.8376068376068383E-2</v>
      </c>
    </row>
    <row r="54" spans="1:8" x14ac:dyDescent="0.35">
      <c r="A54" s="7">
        <v>1014436</v>
      </c>
      <c r="B54" s="2">
        <f>IFERROR(_xlfn.MAXIFS(Optimized_Bundles!$C:$C, Optimized_Bundles!$B:$B, $A54), "")</f>
        <v>1</v>
      </c>
      <c r="C54" s="8">
        <v>1</v>
      </c>
      <c r="D54" s="2">
        <f t="shared" si="0"/>
        <v>0</v>
      </c>
      <c r="E54" s="2">
        <f>IFERROR(_xlfn.MAXIFS(Optimized_Bundles!$O:$O, Optimized_Bundles!$B:$B, $A54), "")</f>
        <v>818</v>
      </c>
      <c r="F54" s="8">
        <v>750</v>
      </c>
      <c r="G54" s="2">
        <f t="shared" si="1"/>
        <v>68</v>
      </c>
      <c r="H54" s="9">
        <f t="shared" si="2"/>
        <v>9.0666666666666673E-2</v>
      </c>
    </row>
    <row r="55" spans="1:8" x14ac:dyDescent="0.35">
      <c r="A55" s="10">
        <v>1014454</v>
      </c>
      <c r="B55" s="2">
        <f>IFERROR(_xlfn.MAXIFS(Optimized_Bundles!$C:$C, Optimized_Bundles!$B:$B, $A55), "")</f>
        <v>2</v>
      </c>
      <c r="C55" s="11">
        <v>1</v>
      </c>
      <c r="D55" s="2">
        <f t="shared" si="0"/>
        <v>1</v>
      </c>
      <c r="E55" s="2">
        <f>IFERROR(_xlfn.MAXIFS(Optimized_Bundles!$O:$O, Optimized_Bundles!$B:$B, $A55), "")</f>
        <v>176</v>
      </c>
      <c r="F55" s="11">
        <v>123</v>
      </c>
      <c r="G55" s="2">
        <f t="shared" si="1"/>
        <v>53</v>
      </c>
      <c r="H55" s="9">
        <f t="shared" si="2"/>
        <v>0.43089430894308944</v>
      </c>
    </row>
    <row r="56" spans="1:8" x14ac:dyDescent="0.35">
      <c r="A56" s="10">
        <v>1014438</v>
      </c>
      <c r="B56" s="2">
        <f>IFERROR(_xlfn.MAXIFS(Optimized_Bundles!$C:$C, Optimized_Bundles!$B:$B, $A56), "")</f>
        <v>1</v>
      </c>
      <c r="C56" s="11">
        <v>1</v>
      </c>
      <c r="D56" s="2">
        <f t="shared" si="0"/>
        <v>0</v>
      </c>
      <c r="E56" s="2">
        <f>IFERROR(_xlfn.MAXIFS(Optimized_Bundles!$O:$O, Optimized_Bundles!$B:$B, $A56), "")</f>
        <v>128</v>
      </c>
      <c r="F56" s="11">
        <v>119</v>
      </c>
      <c r="G56" s="2">
        <f t="shared" si="1"/>
        <v>9</v>
      </c>
      <c r="H56" s="9">
        <f t="shared" si="2"/>
        <v>7.5630252100840331E-2</v>
      </c>
    </row>
    <row r="57" spans="1:8" x14ac:dyDescent="0.35">
      <c r="A57" s="10">
        <v>1014469</v>
      </c>
      <c r="B57" s="2">
        <f>IFERROR(_xlfn.MAXIFS(Optimized_Bundles!$C:$C, Optimized_Bundles!$B:$B, $A57), "")</f>
        <v>3</v>
      </c>
      <c r="C57" s="11">
        <v>2</v>
      </c>
      <c r="D57" s="2">
        <f t="shared" si="0"/>
        <v>1</v>
      </c>
      <c r="E57" s="2">
        <f>IFERROR(_xlfn.MAXIFS(Optimized_Bundles!$O:$O, Optimized_Bundles!$B:$B, $A57), "")</f>
        <v>2217</v>
      </c>
      <c r="F57" s="11">
        <v>2132</v>
      </c>
      <c r="G57" s="2">
        <f t="shared" si="1"/>
        <v>85</v>
      </c>
      <c r="H57" s="9">
        <f t="shared" si="2"/>
        <v>3.9868667917448405E-2</v>
      </c>
    </row>
    <row r="58" spans="1:8" x14ac:dyDescent="0.35">
      <c r="A58" s="10">
        <v>1014439</v>
      </c>
      <c r="B58" s="2">
        <f>IFERROR(_xlfn.MAXIFS(Optimized_Bundles!$C:$C, Optimized_Bundles!$B:$B, $A58), "")</f>
        <v>5</v>
      </c>
      <c r="C58" s="12">
        <v>3</v>
      </c>
      <c r="D58" s="2">
        <f t="shared" si="0"/>
        <v>2</v>
      </c>
      <c r="E58" s="2">
        <f>IFERROR(_xlfn.MAXIFS(Optimized_Bundles!$O:$O, Optimized_Bundles!$B:$B, $A58), "")</f>
        <v>3142</v>
      </c>
      <c r="F58" s="12">
        <v>3012</v>
      </c>
      <c r="G58" s="2">
        <f t="shared" si="1"/>
        <v>130</v>
      </c>
      <c r="H58" s="9">
        <f t="shared" si="2"/>
        <v>4.316069057104914E-2</v>
      </c>
    </row>
    <row r="59" spans="1:8" x14ac:dyDescent="0.35">
      <c r="A59" s="10">
        <v>1014480</v>
      </c>
      <c r="B59" s="2">
        <f>IFERROR(_xlfn.MAXIFS(Optimized_Bundles!$C:$C, Optimized_Bundles!$B:$B, $A59), "")</f>
        <v>2</v>
      </c>
      <c r="C59" s="11">
        <v>1</v>
      </c>
      <c r="D59" s="2">
        <f t="shared" si="0"/>
        <v>1</v>
      </c>
      <c r="E59" s="2">
        <f>IFERROR(_xlfn.MAXIFS(Optimized_Bundles!$O:$O, Optimized_Bundles!$B:$B, $A59), "")</f>
        <v>1306</v>
      </c>
      <c r="F59" s="11">
        <v>1299</v>
      </c>
      <c r="G59" s="2">
        <f t="shared" si="1"/>
        <v>7</v>
      </c>
      <c r="H59" s="9">
        <f t="shared" si="2"/>
        <v>5.3887605850654347E-3</v>
      </c>
    </row>
    <row r="60" spans="1:8" x14ac:dyDescent="0.35">
      <c r="A60" s="7">
        <v>1014484</v>
      </c>
      <c r="B60" s="2">
        <f>IFERROR(_xlfn.MAXIFS(Optimized_Bundles!$C:$C, Optimized_Bundles!$B:$B, $A60), "")</f>
        <v>2</v>
      </c>
      <c r="C60" s="8">
        <v>1</v>
      </c>
      <c r="D60" s="2">
        <f t="shared" si="0"/>
        <v>1</v>
      </c>
      <c r="E60" s="2">
        <f>IFERROR(_xlfn.MAXIFS(Optimized_Bundles!$O:$O, Optimized_Bundles!$B:$B, $A60), "")</f>
        <v>406</v>
      </c>
      <c r="F60" s="8">
        <v>353</v>
      </c>
      <c r="G60" s="2">
        <f t="shared" si="1"/>
        <v>53</v>
      </c>
      <c r="H60" s="9">
        <f t="shared" si="2"/>
        <v>0.1501416430594901</v>
      </c>
    </row>
    <row r="61" spans="1:8" x14ac:dyDescent="0.35">
      <c r="A61" s="7">
        <v>1014441</v>
      </c>
      <c r="B61" s="2">
        <f>IFERROR(_xlfn.MAXIFS(Optimized_Bundles!$C:$C, Optimized_Bundles!$B:$B, $A61), "")</f>
        <v>1</v>
      </c>
      <c r="C61" s="8">
        <v>1</v>
      </c>
      <c r="D61" s="2">
        <f t="shared" si="0"/>
        <v>0</v>
      </c>
      <c r="E61" s="2">
        <f>IFERROR(_xlfn.MAXIFS(Optimized_Bundles!$O:$O, Optimized_Bundles!$B:$B, $A61), "")</f>
        <v>85</v>
      </c>
      <c r="F61" s="8">
        <v>68</v>
      </c>
      <c r="G61" s="2">
        <f t="shared" si="1"/>
        <v>17</v>
      </c>
      <c r="H61" s="9">
        <f t="shared" si="2"/>
        <v>0.25</v>
      </c>
    </row>
    <row r="62" spans="1:8" x14ac:dyDescent="0.35">
      <c r="A62" s="7">
        <v>1014507</v>
      </c>
      <c r="B62" s="2">
        <f>IFERROR(_xlfn.MAXIFS(Optimized_Bundles!$C:$C, Optimized_Bundles!$B:$B, $A62), "")</f>
        <v>1</v>
      </c>
      <c r="C62" s="8">
        <v>2</v>
      </c>
      <c r="D62" s="2">
        <f t="shared" si="0"/>
        <v>-1</v>
      </c>
      <c r="E62" s="2">
        <f>IFERROR(_xlfn.MAXIFS(Optimized_Bundles!$O:$O, Optimized_Bundles!$B:$B, $A62), "")</f>
        <v>93</v>
      </c>
      <c r="F62" s="8">
        <v>95</v>
      </c>
      <c r="G62" s="2">
        <f t="shared" si="1"/>
        <v>-2</v>
      </c>
      <c r="H62" s="9">
        <f t="shared" si="2"/>
        <v>-2.1052631578947368E-2</v>
      </c>
    </row>
    <row r="63" spans="1:8" x14ac:dyDescent="0.35">
      <c r="A63" s="7">
        <v>1014446</v>
      </c>
      <c r="B63" s="2">
        <f>IFERROR(_xlfn.MAXIFS(Optimized_Bundles!$C:$C, Optimized_Bundles!$B:$B, $A63), "")</f>
        <v>5</v>
      </c>
      <c r="C63" s="8">
        <v>5</v>
      </c>
      <c r="D63" s="2">
        <f t="shared" si="0"/>
        <v>0</v>
      </c>
      <c r="E63" s="2">
        <f>IFERROR(_xlfn.MAXIFS(Optimized_Bundles!$O:$O, Optimized_Bundles!$B:$B, $A63), "")</f>
        <v>3691</v>
      </c>
      <c r="F63" s="8">
        <v>3887</v>
      </c>
      <c r="G63" s="2">
        <f t="shared" si="1"/>
        <v>-196</v>
      </c>
      <c r="H63" s="9">
        <f t="shared" si="2"/>
        <v>-5.0424491896063801E-2</v>
      </c>
    </row>
    <row r="64" spans="1:8" x14ac:dyDescent="0.35">
      <c r="A64" s="7">
        <v>1014486</v>
      </c>
      <c r="B64" s="2">
        <f>IFERROR(_xlfn.MAXIFS(Optimized_Bundles!$C:$C, Optimized_Bundles!$B:$B, $A64), "")</f>
        <v>3</v>
      </c>
      <c r="C64" s="8">
        <v>2</v>
      </c>
      <c r="D64" s="2">
        <f t="shared" si="0"/>
        <v>1</v>
      </c>
      <c r="E64" s="2">
        <f>IFERROR(_xlfn.MAXIFS(Optimized_Bundles!$O:$O, Optimized_Bundles!$B:$B, $A64), "")</f>
        <v>1735</v>
      </c>
      <c r="F64" s="8">
        <v>1651</v>
      </c>
      <c r="G64" s="2">
        <f t="shared" si="1"/>
        <v>84</v>
      </c>
      <c r="H64" s="9">
        <f t="shared" si="2"/>
        <v>5.0878255602665054E-2</v>
      </c>
    </row>
    <row r="65" spans="1:8" x14ac:dyDescent="0.35">
      <c r="A65" s="7">
        <v>1014495</v>
      </c>
      <c r="B65" s="2">
        <f>IFERROR(_xlfn.MAXIFS(Optimized_Bundles!$C:$C, Optimized_Bundles!$B:$B, $A65), "")</f>
        <v>4</v>
      </c>
      <c r="C65" s="8">
        <v>2</v>
      </c>
      <c r="D65" s="2">
        <f t="shared" si="0"/>
        <v>2</v>
      </c>
      <c r="E65" s="2">
        <f>IFERROR(_xlfn.MAXIFS(Optimized_Bundles!$O:$O, Optimized_Bundles!$B:$B, $A65), "")</f>
        <v>2365</v>
      </c>
      <c r="F65" s="8">
        <v>2255</v>
      </c>
      <c r="G65" s="2">
        <f t="shared" si="1"/>
        <v>110</v>
      </c>
      <c r="H65" s="9">
        <f t="shared" si="2"/>
        <v>4.878048780487805E-2</v>
      </c>
    </row>
    <row r="66" spans="1:8" x14ac:dyDescent="0.35">
      <c r="A66" s="10">
        <v>1014448</v>
      </c>
      <c r="B66" s="2">
        <f>IFERROR(_xlfn.MAXIFS(Optimized_Bundles!$C:$C, Optimized_Bundles!$B:$B, $A66), "")</f>
        <v>2</v>
      </c>
      <c r="C66" s="11">
        <v>2</v>
      </c>
      <c r="D66" s="2">
        <f t="shared" ref="D66:D127" si="3">B66-C66</f>
        <v>0</v>
      </c>
      <c r="E66" s="2">
        <f>IFERROR(_xlfn.MAXIFS(Optimized_Bundles!$O:$O, Optimized_Bundles!$B:$B, $A66), "")</f>
        <v>2024</v>
      </c>
      <c r="F66" s="11">
        <v>2035</v>
      </c>
      <c r="G66" s="2">
        <f t="shared" ref="G66:G127" si="4">E66-F66</f>
        <v>-11</v>
      </c>
      <c r="H66" s="9">
        <f t="shared" ref="H66:H128" si="5">G66/F66</f>
        <v>-5.4054054054054057E-3</v>
      </c>
    </row>
    <row r="67" spans="1:8" x14ac:dyDescent="0.35">
      <c r="A67" s="10">
        <v>1014450</v>
      </c>
      <c r="B67" s="2">
        <f>IFERROR(_xlfn.MAXIFS(Optimized_Bundles!$C:$C, Optimized_Bundles!$B:$B, $A67), "")</f>
        <v>3</v>
      </c>
      <c r="C67" s="11">
        <v>1</v>
      </c>
      <c r="D67" s="2">
        <f t="shared" si="3"/>
        <v>2</v>
      </c>
      <c r="E67" s="2">
        <f>IFERROR(_xlfn.MAXIFS(Optimized_Bundles!$O:$O, Optimized_Bundles!$B:$B, $A67), "")</f>
        <v>1264</v>
      </c>
      <c r="F67" s="11">
        <v>1161</v>
      </c>
      <c r="G67" s="2">
        <f t="shared" si="4"/>
        <v>103</v>
      </c>
      <c r="H67" s="9">
        <f t="shared" si="5"/>
        <v>8.8716623600344532E-2</v>
      </c>
    </row>
    <row r="68" spans="1:8" x14ac:dyDescent="0.35">
      <c r="A68" s="7">
        <v>1011679</v>
      </c>
      <c r="B68" s="2">
        <f>IFERROR(_xlfn.MAXIFS(Optimized_Bundles!$C:$C, Optimized_Bundles!$B:$B, $A68), "")</f>
        <v>13</v>
      </c>
      <c r="C68" s="8">
        <v>15</v>
      </c>
      <c r="D68" s="2">
        <f t="shared" si="3"/>
        <v>-2</v>
      </c>
      <c r="E68" s="2">
        <f>IFERROR(_xlfn.MAXIFS(Optimized_Bundles!$O:$O, Optimized_Bundles!$B:$B, $A68), "")</f>
        <v>20046</v>
      </c>
      <c r="F68" s="8">
        <v>20626</v>
      </c>
      <c r="G68" s="2">
        <f t="shared" si="4"/>
        <v>-580</v>
      </c>
      <c r="H68" s="9">
        <f t="shared" si="5"/>
        <v>-2.8119848734606805E-2</v>
      </c>
    </row>
    <row r="69" spans="1:8" x14ac:dyDescent="0.35">
      <c r="A69" s="7">
        <v>1014504</v>
      </c>
      <c r="B69" s="2">
        <f>IFERROR(_xlfn.MAXIFS(Optimized_Bundles!$C:$C, Optimized_Bundles!$B:$B, $A69), "")</f>
        <v>5</v>
      </c>
      <c r="C69" s="8">
        <v>3</v>
      </c>
      <c r="D69" s="2">
        <f t="shared" si="3"/>
        <v>2</v>
      </c>
      <c r="E69" s="2">
        <f>IFERROR(_xlfn.MAXIFS(Optimized_Bundles!$O:$O, Optimized_Bundles!$B:$B, $A69), "")</f>
        <v>3054</v>
      </c>
      <c r="F69" s="8">
        <v>2976</v>
      </c>
      <c r="G69" s="2">
        <f t="shared" si="4"/>
        <v>78</v>
      </c>
      <c r="H69" s="9">
        <f t="shared" si="5"/>
        <v>2.620967741935484E-2</v>
      </c>
    </row>
    <row r="70" spans="1:8" x14ac:dyDescent="0.35">
      <c r="A70" s="10">
        <v>1014487</v>
      </c>
      <c r="B70" s="2">
        <f>IFERROR(_xlfn.MAXIFS(Optimized_Bundles!$C:$C, Optimized_Bundles!$B:$B, $A70), "")</f>
        <v>2</v>
      </c>
      <c r="C70" s="11">
        <v>1</v>
      </c>
      <c r="D70" s="2">
        <f t="shared" si="3"/>
        <v>1</v>
      </c>
      <c r="E70" s="2">
        <f>IFERROR(_xlfn.MAXIFS(Optimized_Bundles!$O:$O, Optimized_Bundles!$B:$B, $A70), "")</f>
        <v>1925</v>
      </c>
      <c r="F70" s="11">
        <v>1956</v>
      </c>
      <c r="G70" s="2">
        <f t="shared" si="4"/>
        <v>-31</v>
      </c>
      <c r="H70" s="9">
        <f t="shared" si="5"/>
        <v>-1.5848670756646217E-2</v>
      </c>
    </row>
    <row r="71" spans="1:8" x14ac:dyDescent="0.35">
      <c r="A71" s="10">
        <v>1014488</v>
      </c>
      <c r="B71" s="2">
        <f>IFERROR(_xlfn.MAXIFS(Optimized_Bundles!$C:$C, Optimized_Bundles!$B:$B, $A71), "")</f>
        <v>6</v>
      </c>
      <c r="C71" s="11">
        <v>8</v>
      </c>
      <c r="D71" s="2">
        <f t="shared" si="3"/>
        <v>-2</v>
      </c>
      <c r="E71" s="2">
        <f>IFERROR(_xlfn.MAXIFS(Optimized_Bundles!$O:$O, Optimized_Bundles!$B:$B, $A71), "")</f>
        <v>12093</v>
      </c>
      <c r="F71" s="11">
        <v>12454</v>
      </c>
      <c r="G71" s="2">
        <f t="shared" si="4"/>
        <v>-361</v>
      </c>
      <c r="H71" s="9">
        <f t="shared" si="5"/>
        <v>-2.8986670949092661E-2</v>
      </c>
    </row>
    <row r="72" spans="1:8" x14ac:dyDescent="0.35">
      <c r="A72" s="7">
        <v>1014452</v>
      </c>
      <c r="B72" s="2">
        <f>IFERROR(_xlfn.MAXIFS(Optimized_Bundles!$C:$C, Optimized_Bundles!$B:$B, $A72), "")</f>
        <v>1</v>
      </c>
      <c r="C72" s="8">
        <v>1</v>
      </c>
      <c r="D72" s="2">
        <f t="shared" si="3"/>
        <v>0</v>
      </c>
      <c r="E72" s="2">
        <f>IFERROR(_xlfn.MAXIFS(Optimized_Bundles!$O:$O, Optimized_Bundles!$B:$B, $A72), "")</f>
        <v>39</v>
      </c>
      <c r="F72" s="8">
        <v>22</v>
      </c>
      <c r="G72" s="2">
        <f t="shared" si="4"/>
        <v>17</v>
      </c>
      <c r="H72" s="9">
        <f t="shared" si="5"/>
        <v>0.77272727272727271</v>
      </c>
    </row>
    <row r="73" spans="1:8" x14ac:dyDescent="0.35">
      <c r="A73" s="7">
        <v>1014508</v>
      </c>
      <c r="B73" s="2">
        <f>IFERROR(_xlfn.MAXIFS(Optimized_Bundles!$C:$C, Optimized_Bundles!$B:$B, $A73), "")</f>
        <v>2</v>
      </c>
      <c r="C73" s="8">
        <v>2</v>
      </c>
      <c r="D73" s="2">
        <f t="shared" si="3"/>
        <v>0</v>
      </c>
      <c r="E73" s="2">
        <f>IFERROR(_xlfn.MAXIFS(Optimized_Bundles!$O:$O, Optimized_Bundles!$B:$B, $A73), "")</f>
        <v>234</v>
      </c>
      <c r="F73" s="8">
        <v>168</v>
      </c>
      <c r="G73" s="2">
        <f t="shared" si="4"/>
        <v>66</v>
      </c>
      <c r="H73" s="9">
        <f t="shared" si="5"/>
        <v>0.39285714285714285</v>
      </c>
    </row>
    <row r="74" spans="1:8" x14ac:dyDescent="0.35">
      <c r="A74" s="10">
        <v>1014497</v>
      </c>
      <c r="B74" s="2">
        <f>IFERROR(_xlfn.MAXIFS(Optimized_Bundles!$C:$C, Optimized_Bundles!$B:$B, $A74), "")</f>
        <v>7</v>
      </c>
      <c r="C74" s="11">
        <v>6</v>
      </c>
      <c r="D74" s="2">
        <f t="shared" si="3"/>
        <v>1</v>
      </c>
      <c r="E74" s="2">
        <f>IFERROR(_xlfn.MAXIFS(Optimized_Bundles!$O:$O, Optimized_Bundles!$B:$B, $A74), "")</f>
        <v>7834</v>
      </c>
      <c r="F74" s="11">
        <v>7773</v>
      </c>
      <c r="G74" s="2">
        <f t="shared" si="4"/>
        <v>61</v>
      </c>
      <c r="H74" s="9">
        <f t="shared" si="5"/>
        <v>7.8476778592564012E-3</v>
      </c>
    </row>
    <row r="75" spans="1:8" x14ac:dyDescent="0.35">
      <c r="A75" s="7">
        <v>1014453</v>
      </c>
      <c r="B75" s="2">
        <f>IFERROR(_xlfn.MAXIFS(Optimized_Bundles!$C:$C, Optimized_Bundles!$B:$B, $A75), "")</f>
        <v>1</v>
      </c>
      <c r="C75" s="8">
        <v>1</v>
      </c>
      <c r="D75" s="2">
        <f t="shared" si="3"/>
        <v>0</v>
      </c>
      <c r="E75" s="2">
        <f>IFERROR(_xlfn.MAXIFS(Optimized_Bundles!$O:$O, Optimized_Bundles!$B:$B, $A75), "")</f>
        <v>75</v>
      </c>
      <c r="F75" s="8">
        <v>60</v>
      </c>
      <c r="G75" s="2">
        <f t="shared" si="4"/>
        <v>15</v>
      </c>
      <c r="H75" s="9">
        <f t="shared" si="5"/>
        <v>0.25</v>
      </c>
    </row>
    <row r="76" spans="1:8" x14ac:dyDescent="0.35">
      <c r="A76" s="10">
        <v>1014509</v>
      </c>
      <c r="B76" s="2">
        <f>IFERROR(_xlfn.MAXIFS(Optimized_Bundles!$C:$C, Optimized_Bundles!$B:$B, $A76), "")</f>
        <v>2</v>
      </c>
      <c r="C76" s="11">
        <v>1</v>
      </c>
      <c r="D76" s="2">
        <f t="shared" si="3"/>
        <v>1</v>
      </c>
      <c r="E76" s="2">
        <f>IFERROR(_xlfn.MAXIFS(Optimized_Bundles!$O:$O, Optimized_Bundles!$B:$B, $A76), "")</f>
        <v>1808</v>
      </c>
      <c r="F76" s="11">
        <v>1755</v>
      </c>
      <c r="G76" s="2">
        <f t="shared" si="4"/>
        <v>53</v>
      </c>
      <c r="H76" s="9">
        <f t="shared" si="5"/>
        <v>3.0199430199430201E-2</v>
      </c>
    </row>
    <row r="77" spans="1:8" x14ac:dyDescent="0.35">
      <c r="A77" s="10">
        <v>1014456</v>
      </c>
      <c r="B77" s="2">
        <f>IFERROR(_xlfn.MAXIFS(Optimized_Bundles!$C:$C, Optimized_Bundles!$B:$B, $A77), "")</f>
        <v>4</v>
      </c>
      <c r="C77" s="11">
        <v>4</v>
      </c>
      <c r="D77" s="2">
        <f t="shared" si="3"/>
        <v>0</v>
      </c>
      <c r="E77" s="2">
        <f>IFERROR(_xlfn.MAXIFS(Optimized_Bundles!$O:$O, Optimized_Bundles!$B:$B, $A77), "")</f>
        <v>5951</v>
      </c>
      <c r="F77" s="11">
        <v>5937</v>
      </c>
      <c r="G77" s="2">
        <f t="shared" si="4"/>
        <v>14</v>
      </c>
      <c r="H77" s="9">
        <f t="shared" si="5"/>
        <v>2.3580933131211049E-3</v>
      </c>
    </row>
    <row r="78" spans="1:8" x14ac:dyDescent="0.35">
      <c r="A78" s="7">
        <v>1014518</v>
      </c>
      <c r="B78" s="2">
        <f>IFERROR(_xlfn.MAXIFS(Optimized_Bundles!$C:$C, Optimized_Bundles!$B:$B, $A78), "")</f>
        <v>2</v>
      </c>
      <c r="C78" s="8">
        <v>1</v>
      </c>
      <c r="D78" s="2">
        <f t="shared" si="3"/>
        <v>1</v>
      </c>
      <c r="E78" s="2">
        <f>IFERROR(_xlfn.MAXIFS(Optimized_Bundles!$O:$O, Optimized_Bundles!$B:$B, $A78), "")</f>
        <v>683</v>
      </c>
      <c r="F78" s="8">
        <v>615</v>
      </c>
      <c r="G78" s="2">
        <f t="shared" si="4"/>
        <v>68</v>
      </c>
      <c r="H78" s="9">
        <f t="shared" si="5"/>
        <v>0.11056910569105691</v>
      </c>
    </row>
    <row r="79" spans="1:8" x14ac:dyDescent="0.35">
      <c r="A79" s="7">
        <v>1014505</v>
      </c>
      <c r="B79" s="2">
        <f>IFERROR(_xlfn.MAXIFS(Optimized_Bundles!$C:$C, Optimized_Bundles!$B:$B, $A79), "")</f>
        <v>3</v>
      </c>
      <c r="C79" s="8">
        <v>1</v>
      </c>
      <c r="D79" s="2">
        <f t="shared" si="3"/>
        <v>2</v>
      </c>
      <c r="E79" s="2">
        <f>IFERROR(_xlfn.MAXIFS(Optimized_Bundles!$O:$O, Optimized_Bundles!$B:$B, $A79), "")</f>
        <v>2000</v>
      </c>
      <c r="F79" s="8">
        <v>2006</v>
      </c>
      <c r="G79" s="2">
        <f t="shared" si="4"/>
        <v>-6</v>
      </c>
      <c r="H79" s="9">
        <f t="shared" si="5"/>
        <v>-2.9910269192422734E-3</v>
      </c>
    </row>
    <row r="80" spans="1:8" x14ac:dyDescent="0.35">
      <c r="A80" s="7">
        <v>1014319</v>
      </c>
      <c r="B80" s="2">
        <f>IFERROR(_xlfn.MAXIFS(Optimized_Bundles!$C:$C, Optimized_Bundles!$B:$B, $A80), "")</f>
        <v>8</v>
      </c>
      <c r="C80" s="8">
        <v>9</v>
      </c>
      <c r="D80" s="2">
        <f t="shared" si="3"/>
        <v>-1</v>
      </c>
      <c r="E80" s="2">
        <f>IFERROR(_xlfn.MAXIFS(Optimized_Bundles!$O:$O, Optimized_Bundles!$B:$B, $A80), "")</f>
        <v>11601</v>
      </c>
      <c r="F80" s="8">
        <v>11482</v>
      </c>
      <c r="G80" s="2">
        <f t="shared" si="4"/>
        <v>119</v>
      </c>
      <c r="H80" s="9">
        <f t="shared" si="5"/>
        <v>1.0364048075248215E-2</v>
      </c>
    </row>
    <row r="81" spans="1:8" x14ac:dyDescent="0.35">
      <c r="A81" s="10">
        <v>1014523</v>
      </c>
      <c r="B81" s="2">
        <f>IFERROR(_xlfn.MAXIFS(Optimized_Bundles!$C:$C, Optimized_Bundles!$B:$B, $A81), "")</f>
        <v>5</v>
      </c>
      <c r="C81" s="11">
        <v>6</v>
      </c>
      <c r="D81" s="2">
        <f t="shared" si="3"/>
        <v>-1</v>
      </c>
      <c r="E81" s="2">
        <f>IFERROR(_xlfn.MAXIFS(Optimized_Bundles!$O:$O, Optimized_Bundles!$B:$B, $A81), "")</f>
        <v>6200</v>
      </c>
      <c r="F81" s="11">
        <v>6146</v>
      </c>
      <c r="G81" s="2">
        <f t="shared" si="4"/>
        <v>54</v>
      </c>
      <c r="H81" s="9">
        <f t="shared" si="5"/>
        <v>8.7862024080702893E-3</v>
      </c>
    </row>
    <row r="82" spans="1:8" x14ac:dyDescent="0.35">
      <c r="A82" s="7">
        <v>1014457</v>
      </c>
      <c r="B82" s="2">
        <f>IFERROR(_xlfn.MAXIFS(Optimized_Bundles!$C:$C, Optimized_Bundles!$B:$B, $A82), "")</f>
        <v>1</v>
      </c>
      <c r="C82" s="8">
        <v>1</v>
      </c>
      <c r="D82" s="2">
        <f t="shared" si="3"/>
        <v>0</v>
      </c>
      <c r="E82" s="2">
        <f>IFERROR(_xlfn.MAXIFS(Optimized_Bundles!$O:$O, Optimized_Bundles!$B:$B, $A82), "")</f>
        <v>333</v>
      </c>
      <c r="F82" s="8">
        <v>309</v>
      </c>
      <c r="G82" s="2">
        <f t="shared" si="4"/>
        <v>24</v>
      </c>
      <c r="H82" s="9">
        <f t="shared" si="5"/>
        <v>7.7669902912621352E-2</v>
      </c>
    </row>
    <row r="83" spans="1:8" x14ac:dyDescent="0.35">
      <c r="A83" s="10">
        <v>1014520</v>
      </c>
      <c r="B83" s="2">
        <f>IFERROR(_xlfn.MAXIFS(Optimized_Bundles!$C:$C, Optimized_Bundles!$B:$B, $A83), "")</f>
        <v>2</v>
      </c>
      <c r="C83" s="11">
        <v>1</v>
      </c>
      <c r="D83" s="2">
        <f t="shared" si="3"/>
        <v>1</v>
      </c>
      <c r="E83" s="2">
        <f>IFERROR(_xlfn.MAXIFS(Optimized_Bundles!$O:$O, Optimized_Bundles!$B:$B, $A83), "")</f>
        <v>1264</v>
      </c>
      <c r="F83" s="11">
        <v>1261</v>
      </c>
      <c r="G83" s="2">
        <f t="shared" si="4"/>
        <v>3</v>
      </c>
      <c r="H83" s="9">
        <f t="shared" si="5"/>
        <v>2.3790642347343376E-3</v>
      </c>
    </row>
    <row r="84" spans="1:8" x14ac:dyDescent="0.35">
      <c r="A84" s="10">
        <v>1014458</v>
      </c>
      <c r="B84" s="2">
        <f>IFERROR(_xlfn.MAXIFS(Optimized_Bundles!$C:$C, Optimized_Bundles!$B:$B, $A84), "")</f>
        <v>1</v>
      </c>
      <c r="C84" s="11">
        <v>1</v>
      </c>
      <c r="D84" s="2">
        <f t="shared" si="3"/>
        <v>0</v>
      </c>
      <c r="E84" s="2">
        <f>IFERROR(_xlfn.MAXIFS(Optimized_Bundles!$O:$O, Optimized_Bundles!$B:$B, $A84), "")</f>
        <v>41</v>
      </c>
      <c r="F84" s="11">
        <v>22</v>
      </c>
      <c r="G84" s="2">
        <f t="shared" si="4"/>
        <v>19</v>
      </c>
      <c r="H84" s="9">
        <f t="shared" si="5"/>
        <v>0.86363636363636365</v>
      </c>
    </row>
    <row r="85" spans="1:8" x14ac:dyDescent="0.35">
      <c r="A85" s="7">
        <v>1014461</v>
      </c>
      <c r="B85" s="2">
        <f>IFERROR(_xlfn.MAXIFS(Optimized_Bundles!$C:$C, Optimized_Bundles!$B:$B, $A85), "")</f>
        <v>1</v>
      </c>
      <c r="C85" s="8">
        <v>1</v>
      </c>
      <c r="D85" s="2">
        <f t="shared" si="3"/>
        <v>0</v>
      </c>
      <c r="E85" s="2">
        <f>IFERROR(_xlfn.MAXIFS(Optimized_Bundles!$O:$O, Optimized_Bundles!$B:$B, $A85), "")</f>
        <v>417</v>
      </c>
      <c r="F85" s="8">
        <v>381</v>
      </c>
      <c r="G85" s="2">
        <f t="shared" si="4"/>
        <v>36</v>
      </c>
      <c r="H85" s="9">
        <f t="shared" si="5"/>
        <v>9.4488188976377951E-2</v>
      </c>
    </row>
    <row r="86" spans="1:8" x14ac:dyDescent="0.35">
      <c r="A86" s="7">
        <v>1014524</v>
      </c>
      <c r="B86" s="2">
        <f>IFERROR(_xlfn.MAXIFS(Optimized_Bundles!$C:$C, Optimized_Bundles!$B:$B, $A86), "")</f>
        <v>1</v>
      </c>
      <c r="C86" s="8">
        <v>2</v>
      </c>
      <c r="D86" s="2">
        <f t="shared" si="3"/>
        <v>-1</v>
      </c>
      <c r="E86" s="2">
        <f>IFERROR(_xlfn.MAXIFS(Optimized_Bundles!$O:$O, Optimized_Bundles!$B:$B, $A86), "")</f>
        <v>104</v>
      </c>
      <c r="F86" s="8">
        <v>101</v>
      </c>
      <c r="G86" s="2">
        <f t="shared" si="4"/>
        <v>3</v>
      </c>
      <c r="H86" s="9">
        <f t="shared" si="5"/>
        <v>2.9702970297029702E-2</v>
      </c>
    </row>
    <row r="87" spans="1:8" x14ac:dyDescent="0.35">
      <c r="A87" s="10">
        <v>1014525</v>
      </c>
      <c r="B87" s="2">
        <f>IFERROR(_xlfn.MAXIFS(Optimized_Bundles!$C:$C, Optimized_Bundles!$B:$B, $A87), "")</f>
        <v>2</v>
      </c>
      <c r="C87" s="11">
        <v>1</v>
      </c>
      <c r="D87" s="2">
        <f t="shared" si="3"/>
        <v>1</v>
      </c>
      <c r="E87" s="2">
        <f>IFERROR(_xlfn.MAXIFS(Optimized_Bundles!$O:$O, Optimized_Bundles!$B:$B, $A87), "")</f>
        <v>290</v>
      </c>
      <c r="F87" s="11">
        <v>269</v>
      </c>
      <c r="G87" s="2">
        <f t="shared" si="4"/>
        <v>21</v>
      </c>
      <c r="H87" s="9">
        <f t="shared" si="5"/>
        <v>7.8066914498141265E-2</v>
      </c>
    </row>
    <row r="88" spans="1:8" x14ac:dyDescent="0.35">
      <c r="A88" s="7">
        <v>1014463</v>
      </c>
      <c r="B88" s="2">
        <f>IFERROR(_xlfn.MAXIFS(Optimized_Bundles!$C:$C, Optimized_Bundles!$B:$B, $A88), "")</f>
        <v>1</v>
      </c>
      <c r="C88" s="8">
        <v>1</v>
      </c>
      <c r="D88" s="2">
        <f t="shared" si="3"/>
        <v>0</v>
      </c>
      <c r="E88" s="2">
        <f>IFERROR(_xlfn.MAXIFS(Optimized_Bundles!$O:$O, Optimized_Bundles!$B:$B, $A88), "")</f>
        <v>49</v>
      </c>
      <c r="F88" s="8">
        <v>37</v>
      </c>
      <c r="G88" s="2">
        <f t="shared" si="4"/>
        <v>12</v>
      </c>
      <c r="H88" s="9">
        <f t="shared" si="5"/>
        <v>0.32432432432432434</v>
      </c>
    </row>
    <row r="89" spans="1:8" x14ac:dyDescent="0.35">
      <c r="A89" s="7">
        <v>1014464</v>
      </c>
      <c r="B89" s="2">
        <f>IFERROR(_xlfn.MAXIFS(Optimized_Bundles!$C:$C, Optimized_Bundles!$B:$B, $A89), "")</f>
        <v>1</v>
      </c>
      <c r="C89" s="8">
        <v>1</v>
      </c>
      <c r="D89" s="2">
        <f t="shared" si="3"/>
        <v>0</v>
      </c>
      <c r="E89" s="2">
        <f>IFERROR(_xlfn.MAXIFS(Optimized_Bundles!$O:$O, Optimized_Bundles!$B:$B, $A89), "")</f>
        <v>621</v>
      </c>
      <c r="F89" s="8">
        <v>600</v>
      </c>
      <c r="G89" s="2">
        <f t="shared" si="4"/>
        <v>21</v>
      </c>
      <c r="H89" s="9">
        <f t="shared" si="5"/>
        <v>3.5000000000000003E-2</v>
      </c>
    </row>
    <row r="90" spans="1:8" x14ac:dyDescent="0.35">
      <c r="A90" s="7">
        <v>1014466</v>
      </c>
      <c r="B90" s="2">
        <f>IFERROR(_xlfn.MAXIFS(Optimized_Bundles!$C:$C, Optimized_Bundles!$B:$B, $A90), "")</f>
        <v>1</v>
      </c>
      <c r="C90" s="8">
        <v>1</v>
      </c>
      <c r="D90" s="2">
        <f t="shared" si="3"/>
        <v>0</v>
      </c>
      <c r="E90" s="2">
        <f>IFERROR(_xlfn.MAXIFS(Optimized_Bundles!$O:$O, Optimized_Bundles!$B:$B, $A90), "")</f>
        <v>176</v>
      </c>
      <c r="F90" s="8">
        <v>172</v>
      </c>
      <c r="G90" s="2">
        <f t="shared" si="4"/>
        <v>4</v>
      </c>
      <c r="H90" s="9">
        <f t="shared" si="5"/>
        <v>2.3255813953488372E-2</v>
      </c>
    </row>
    <row r="91" spans="1:8" x14ac:dyDescent="0.35">
      <c r="A91" s="10">
        <v>1014471</v>
      </c>
      <c r="B91" s="2">
        <f>IFERROR(_xlfn.MAXIFS(Optimized_Bundles!$C:$C, Optimized_Bundles!$B:$B, $A91), "")</f>
        <v>1</v>
      </c>
      <c r="C91" s="11">
        <v>1</v>
      </c>
      <c r="D91" s="2">
        <f t="shared" si="3"/>
        <v>0</v>
      </c>
      <c r="E91" s="2">
        <f>IFERROR(_xlfn.MAXIFS(Optimized_Bundles!$O:$O, Optimized_Bundles!$B:$B, $A91), "")</f>
        <v>1867</v>
      </c>
      <c r="F91" s="11">
        <v>1927</v>
      </c>
      <c r="G91" s="2">
        <f t="shared" si="4"/>
        <v>-60</v>
      </c>
      <c r="H91" s="9">
        <f t="shared" si="5"/>
        <v>-3.1136481577581733E-2</v>
      </c>
    </row>
    <row r="92" spans="1:8" x14ac:dyDescent="0.35">
      <c r="A92" s="10">
        <v>1014472</v>
      </c>
      <c r="B92" s="2">
        <f>IFERROR(_xlfn.MAXIFS(Optimized_Bundles!$C:$C, Optimized_Bundles!$B:$B, $A92), "")</f>
        <v>1</v>
      </c>
      <c r="C92" s="11">
        <v>1</v>
      </c>
      <c r="D92" s="2">
        <f t="shared" si="3"/>
        <v>0</v>
      </c>
      <c r="E92" s="2">
        <f>IFERROR(_xlfn.MAXIFS(Optimized_Bundles!$O:$O, Optimized_Bundles!$B:$B, $A92), "")</f>
        <v>224</v>
      </c>
      <c r="F92" s="11">
        <v>216</v>
      </c>
      <c r="G92" s="2">
        <f t="shared" si="4"/>
        <v>8</v>
      </c>
      <c r="H92" s="9">
        <f t="shared" si="5"/>
        <v>3.7037037037037035E-2</v>
      </c>
    </row>
    <row r="93" spans="1:8" x14ac:dyDescent="0.35">
      <c r="A93" s="7">
        <v>1014473</v>
      </c>
      <c r="B93" s="2">
        <f>IFERROR(_xlfn.MAXIFS(Optimized_Bundles!$C:$C, Optimized_Bundles!$B:$B, $A93), "")</f>
        <v>1</v>
      </c>
      <c r="C93" s="8">
        <v>1</v>
      </c>
      <c r="D93" s="2">
        <f t="shared" si="3"/>
        <v>0</v>
      </c>
      <c r="E93" s="2">
        <f>IFERROR(_xlfn.MAXIFS(Optimized_Bundles!$O:$O, Optimized_Bundles!$B:$B, $A93), "")</f>
        <v>471</v>
      </c>
      <c r="F93" s="8">
        <v>478</v>
      </c>
      <c r="G93" s="2">
        <f t="shared" si="4"/>
        <v>-7</v>
      </c>
      <c r="H93" s="9">
        <f t="shared" si="5"/>
        <v>-1.4644351464435146E-2</v>
      </c>
    </row>
    <row r="94" spans="1:8" x14ac:dyDescent="0.35">
      <c r="A94" s="7">
        <v>1014561</v>
      </c>
      <c r="B94" s="2">
        <f>IFERROR(_xlfn.MAXIFS(Optimized_Bundles!$C:$C, Optimized_Bundles!$B:$B, $A94), "")</f>
        <v>5</v>
      </c>
      <c r="C94" s="8">
        <v>7</v>
      </c>
      <c r="D94" s="2">
        <f t="shared" si="3"/>
        <v>-2</v>
      </c>
      <c r="E94" s="2">
        <f>IFERROR(_xlfn.MAXIFS(Optimized_Bundles!$O:$O, Optimized_Bundles!$B:$B, $A94), "")</f>
        <v>10150</v>
      </c>
      <c r="F94" s="8">
        <v>10558</v>
      </c>
      <c r="G94" s="2">
        <f t="shared" si="4"/>
        <v>-408</v>
      </c>
      <c r="H94" s="9">
        <f t="shared" si="5"/>
        <v>-3.8643682515627963E-2</v>
      </c>
    </row>
    <row r="95" spans="1:8" x14ac:dyDescent="0.35">
      <c r="A95" s="10">
        <v>1014546</v>
      </c>
      <c r="B95" s="2">
        <f>IFERROR(_xlfn.MAXIFS(Optimized_Bundles!$C:$C, Optimized_Bundles!$B:$B, $A95), "")</f>
        <v>1</v>
      </c>
      <c r="C95" s="11">
        <v>2</v>
      </c>
      <c r="D95" s="2">
        <f t="shared" si="3"/>
        <v>-1</v>
      </c>
      <c r="E95" s="2">
        <f>IFERROR(_xlfn.MAXIFS(Optimized_Bundles!$O:$O, Optimized_Bundles!$B:$B, $A95), "")</f>
        <v>82</v>
      </c>
      <c r="F95" s="11">
        <v>79</v>
      </c>
      <c r="G95" s="2">
        <f t="shared" si="4"/>
        <v>3</v>
      </c>
      <c r="H95" s="9">
        <f t="shared" si="5"/>
        <v>3.7974683544303799E-2</v>
      </c>
    </row>
    <row r="96" spans="1:8" x14ac:dyDescent="0.35">
      <c r="A96" s="7">
        <v>1014409</v>
      </c>
      <c r="B96" s="2">
        <f>IFERROR(_xlfn.MAXIFS(Optimized_Bundles!$C:$C, Optimized_Bundles!$B:$B, $A96), "")</f>
        <v>14</v>
      </c>
      <c r="C96" s="8">
        <v>9</v>
      </c>
      <c r="D96" s="2">
        <f t="shared" si="3"/>
        <v>5</v>
      </c>
      <c r="E96" s="2">
        <f>IFERROR(_xlfn.MAXIFS(Optimized_Bundles!$O:$O, Optimized_Bundles!$B:$B, $A96), "")</f>
        <v>11949</v>
      </c>
      <c r="F96" s="8">
        <v>11621</v>
      </c>
      <c r="G96" s="2">
        <f t="shared" si="4"/>
        <v>328</v>
      </c>
      <c r="H96" s="9">
        <f t="shared" si="5"/>
        <v>2.8224765510713363E-2</v>
      </c>
    </row>
    <row r="97" spans="1:8" x14ac:dyDescent="0.35">
      <c r="A97" s="10">
        <v>1014474</v>
      </c>
      <c r="B97" s="2">
        <f>IFERROR(_xlfn.MAXIFS(Optimized_Bundles!$C:$C, Optimized_Bundles!$B:$B, $A97), "")</f>
        <v>1</v>
      </c>
      <c r="C97" s="11">
        <v>1</v>
      </c>
      <c r="D97" s="2">
        <f t="shared" si="3"/>
        <v>0</v>
      </c>
      <c r="E97" s="2">
        <f>IFERROR(_xlfn.MAXIFS(Optimized_Bundles!$O:$O, Optimized_Bundles!$B:$B, $A97), "")</f>
        <v>192</v>
      </c>
      <c r="F97" s="11">
        <v>159</v>
      </c>
      <c r="G97" s="2">
        <f t="shared" si="4"/>
        <v>33</v>
      </c>
      <c r="H97" s="9">
        <f t="shared" si="5"/>
        <v>0.20754716981132076</v>
      </c>
    </row>
    <row r="98" spans="1:8" x14ac:dyDescent="0.35">
      <c r="A98" s="10">
        <v>1014479</v>
      </c>
      <c r="B98" s="2">
        <f>IFERROR(_xlfn.MAXIFS(Optimized_Bundles!$C:$C, Optimized_Bundles!$B:$B, $A98), "")</f>
        <v>1</v>
      </c>
      <c r="C98" s="11">
        <v>1</v>
      </c>
      <c r="D98" s="2">
        <f t="shared" si="3"/>
        <v>0</v>
      </c>
      <c r="E98" s="2">
        <f>IFERROR(_xlfn.MAXIFS(Optimized_Bundles!$O:$O, Optimized_Bundles!$B:$B, $A98), "")</f>
        <v>33</v>
      </c>
      <c r="F98" s="11">
        <v>9</v>
      </c>
      <c r="G98" s="2">
        <f t="shared" si="4"/>
        <v>24</v>
      </c>
      <c r="H98" s="9">
        <f t="shared" si="5"/>
        <v>2.6666666666666665</v>
      </c>
    </row>
    <row r="99" spans="1:8" x14ac:dyDescent="0.35">
      <c r="A99" s="10">
        <v>1014481</v>
      </c>
      <c r="B99" s="2">
        <f>IFERROR(_xlfn.MAXIFS(Optimized_Bundles!$C:$C, Optimized_Bundles!$B:$B, $A99), "")</f>
        <v>1</v>
      </c>
      <c r="C99" s="11">
        <v>1</v>
      </c>
      <c r="D99" s="2">
        <f t="shared" si="3"/>
        <v>0</v>
      </c>
      <c r="E99" s="2">
        <f>IFERROR(_xlfn.MAXIFS(Optimized_Bundles!$O:$O, Optimized_Bundles!$B:$B, $A99), "")</f>
        <v>472</v>
      </c>
      <c r="F99" s="11">
        <v>485</v>
      </c>
      <c r="G99" s="2">
        <f t="shared" si="4"/>
        <v>-13</v>
      </c>
      <c r="H99" s="9">
        <f t="shared" si="5"/>
        <v>-2.6804123711340205E-2</v>
      </c>
    </row>
    <row r="100" spans="1:8" x14ac:dyDescent="0.35">
      <c r="A100" s="7">
        <v>1014482</v>
      </c>
      <c r="B100" s="2">
        <f>IFERROR(_xlfn.MAXIFS(Optimized_Bundles!$C:$C, Optimized_Bundles!$B:$B, $A100), "")</f>
        <v>4</v>
      </c>
      <c r="C100" s="8">
        <v>4</v>
      </c>
      <c r="D100" s="2">
        <f t="shared" si="3"/>
        <v>0</v>
      </c>
      <c r="E100" s="2">
        <f>IFERROR(_xlfn.MAXIFS(Optimized_Bundles!$O:$O, Optimized_Bundles!$B:$B, $A100), "")</f>
        <v>7178</v>
      </c>
      <c r="F100" s="8">
        <v>7094</v>
      </c>
      <c r="G100" s="2">
        <f t="shared" si="4"/>
        <v>84</v>
      </c>
      <c r="H100" s="9">
        <f t="shared" si="5"/>
        <v>1.1840992387933465E-2</v>
      </c>
    </row>
    <row r="101" spans="1:8" x14ac:dyDescent="0.35">
      <c r="A101" s="7">
        <v>1014490</v>
      </c>
      <c r="B101" s="2">
        <f>IFERROR(_xlfn.MAXIFS(Optimized_Bundles!$C:$C, Optimized_Bundles!$B:$B, $A101), "")</f>
        <v>1</v>
      </c>
      <c r="C101" s="8">
        <v>1</v>
      </c>
      <c r="D101" s="2">
        <f t="shared" si="3"/>
        <v>0</v>
      </c>
      <c r="E101" s="2">
        <f>IFERROR(_xlfn.MAXIFS(Optimized_Bundles!$O:$O, Optimized_Bundles!$B:$B, $A101), "")</f>
        <v>1423</v>
      </c>
      <c r="F101" s="8">
        <v>1442</v>
      </c>
      <c r="G101" s="2">
        <f t="shared" si="4"/>
        <v>-19</v>
      </c>
      <c r="H101" s="9">
        <f t="shared" si="5"/>
        <v>-1.3176144244105409E-2</v>
      </c>
    </row>
    <row r="102" spans="1:8" x14ac:dyDescent="0.35">
      <c r="A102" s="10">
        <v>1014493</v>
      </c>
      <c r="B102" s="2">
        <f>IFERROR(_xlfn.MAXIFS(Optimized_Bundles!$C:$C, Optimized_Bundles!$B:$B, $A102), "")</f>
        <v>1</v>
      </c>
      <c r="C102" s="11">
        <v>1</v>
      </c>
      <c r="D102" s="2">
        <f t="shared" si="3"/>
        <v>0</v>
      </c>
      <c r="E102" s="2">
        <f>IFERROR(_xlfn.MAXIFS(Optimized_Bundles!$O:$O, Optimized_Bundles!$B:$B, $A102), "")</f>
        <v>176</v>
      </c>
      <c r="F102" s="11">
        <v>174</v>
      </c>
      <c r="G102" s="2">
        <f t="shared" si="4"/>
        <v>2</v>
      </c>
      <c r="H102" s="9">
        <f t="shared" si="5"/>
        <v>1.1494252873563218E-2</v>
      </c>
    </row>
    <row r="103" spans="1:8" x14ac:dyDescent="0.35">
      <c r="A103" s="10">
        <v>1014494</v>
      </c>
      <c r="B103" s="2">
        <f>IFERROR(_xlfn.MAXIFS(Optimized_Bundles!$C:$C, Optimized_Bundles!$B:$B, $A103), "")</f>
        <v>6</v>
      </c>
      <c r="C103" s="11">
        <v>5</v>
      </c>
      <c r="D103" s="2">
        <f t="shared" si="3"/>
        <v>1</v>
      </c>
      <c r="E103" s="2">
        <f>IFERROR(_xlfn.MAXIFS(Optimized_Bundles!$O:$O, Optimized_Bundles!$B:$B, $A103), "")</f>
        <v>7361</v>
      </c>
      <c r="F103" s="11">
        <v>7491</v>
      </c>
      <c r="G103" s="2">
        <f t="shared" si="4"/>
        <v>-130</v>
      </c>
      <c r="H103" s="9">
        <f t="shared" si="5"/>
        <v>-1.7354158323321319E-2</v>
      </c>
    </row>
    <row r="104" spans="1:8" x14ac:dyDescent="0.35">
      <c r="A104" s="10">
        <v>1014498</v>
      </c>
      <c r="B104" s="2">
        <f>IFERROR(_xlfn.MAXIFS(Optimized_Bundles!$C:$C, Optimized_Bundles!$B:$B, $A104), "")</f>
        <v>1</v>
      </c>
      <c r="C104" s="11">
        <v>1</v>
      </c>
      <c r="D104" s="2">
        <f t="shared" si="3"/>
        <v>0</v>
      </c>
      <c r="E104" s="2">
        <f>IFERROR(_xlfn.MAXIFS(Optimized_Bundles!$O:$O, Optimized_Bundles!$B:$B, $A104), "")</f>
        <v>361</v>
      </c>
      <c r="F104" s="11">
        <v>348</v>
      </c>
      <c r="G104" s="2">
        <f t="shared" si="4"/>
        <v>13</v>
      </c>
      <c r="H104" s="9">
        <f t="shared" si="5"/>
        <v>3.7356321839080463E-2</v>
      </c>
    </row>
    <row r="105" spans="1:8" x14ac:dyDescent="0.35">
      <c r="A105" s="10">
        <v>1014442</v>
      </c>
      <c r="B105" s="2">
        <f>IFERROR(_xlfn.MAXIFS(Optimized_Bundles!$C:$C, Optimized_Bundles!$B:$B, $A105), "")</f>
        <v>24</v>
      </c>
      <c r="C105" s="11">
        <v>33</v>
      </c>
      <c r="D105" s="2">
        <f t="shared" si="3"/>
        <v>-9</v>
      </c>
      <c r="E105" s="2">
        <f>IFERROR(_xlfn.MAXIFS(Optimized_Bundles!$O:$O, Optimized_Bundles!$B:$B, $A105), "")</f>
        <v>41911</v>
      </c>
      <c r="F105" s="11">
        <v>43451</v>
      </c>
      <c r="G105" s="2">
        <f t="shared" si="4"/>
        <v>-1540</v>
      </c>
      <c r="H105" s="9">
        <f t="shared" si="5"/>
        <v>-3.5442222273365402E-2</v>
      </c>
    </row>
    <row r="106" spans="1:8" x14ac:dyDescent="0.35">
      <c r="A106" s="10">
        <v>1014499</v>
      </c>
      <c r="B106" s="2">
        <f>IFERROR(_xlfn.MAXIFS(Optimized_Bundles!$C:$C, Optimized_Bundles!$B:$B, $A106), "")</f>
        <v>1</v>
      </c>
      <c r="C106" s="11">
        <v>1</v>
      </c>
      <c r="D106" s="2">
        <f t="shared" si="3"/>
        <v>0</v>
      </c>
      <c r="E106" s="2">
        <f>IFERROR(_xlfn.MAXIFS(Optimized_Bundles!$O:$O, Optimized_Bundles!$B:$B, $A106), "")</f>
        <v>176</v>
      </c>
      <c r="F106" s="11">
        <v>179</v>
      </c>
      <c r="G106" s="2">
        <f t="shared" si="4"/>
        <v>-3</v>
      </c>
      <c r="H106" s="9">
        <f t="shared" si="5"/>
        <v>-1.6759776536312849E-2</v>
      </c>
    </row>
    <row r="107" spans="1:8" x14ac:dyDescent="0.35">
      <c r="A107" s="7">
        <v>1014500</v>
      </c>
      <c r="B107" s="2">
        <f>IFERROR(_xlfn.MAXIFS(Optimized_Bundles!$C:$C, Optimized_Bundles!$B:$B, $A107), "")</f>
        <v>1</v>
      </c>
      <c r="C107" s="8">
        <v>1</v>
      </c>
      <c r="D107" s="2">
        <f t="shared" si="3"/>
        <v>0</v>
      </c>
      <c r="E107" s="2">
        <f>IFERROR(_xlfn.MAXIFS(Optimized_Bundles!$O:$O, Optimized_Bundles!$B:$B, $A107), "")</f>
        <v>1218</v>
      </c>
      <c r="F107" s="8">
        <v>1230</v>
      </c>
      <c r="G107" s="2">
        <f t="shared" si="4"/>
        <v>-12</v>
      </c>
      <c r="H107" s="9">
        <f t="shared" si="5"/>
        <v>-9.7560975609756097E-3</v>
      </c>
    </row>
    <row r="108" spans="1:8" x14ac:dyDescent="0.35">
      <c r="A108" s="10">
        <v>1014501</v>
      </c>
      <c r="B108" s="2">
        <f>IFERROR(_xlfn.MAXIFS(Optimized_Bundles!$C:$C, Optimized_Bundles!$B:$B, $A108), "")</f>
        <v>1</v>
      </c>
      <c r="C108" s="11">
        <v>1</v>
      </c>
      <c r="D108" s="2">
        <f t="shared" si="3"/>
        <v>0</v>
      </c>
      <c r="E108" s="2">
        <f>IFERROR(_xlfn.MAXIFS(Optimized_Bundles!$O:$O, Optimized_Bundles!$B:$B, $A108), "")</f>
        <v>71</v>
      </c>
      <c r="F108" s="11">
        <v>57</v>
      </c>
      <c r="G108" s="2">
        <f t="shared" si="4"/>
        <v>14</v>
      </c>
      <c r="H108" s="9">
        <f t="shared" si="5"/>
        <v>0.24561403508771928</v>
      </c>
    </row>
    <row r="109" spans="1:8" x14ac:dyDescent="0.35">
      <c r="A109" s="10">
        <v>1014510</v>
      </c>
      <c r="B109" s="2">
        <f>IFERROR(_xlfn.MAXIFS(Optimized_Bundles!$C:$C, Optimized_Bundles!$B:$B, $A109), "")</f>
        <v>1</v>
      </c>
      <c r="C109" s="11">
        <v>1</v>
      </c>
      <c r="D109" s="2">
        <f t="shared" si="3"/>
        <v>0</v>
      </c>
      <c r="E109" s="2">
        <f>IFERROR(_xlfn.MAXIFS(Optimized_Bundles!$O:$O, Optimized_Bundles!$B:$B, $A109), "")</f>
        <v>550</v>
      </c>
      <c r="F109" s="11">
        <v>560</v>
      </c>
      <c r="G109" s="2">
        <f t="shared" si="4"/>
        <v>-10</v>
      </c>
      <c r="H109" s="9">
        <f t="shared" si="5"/>
        <v>-1.7857142857142856E-2</v>
      </c>
    </row>
    <row r="110" spans="1:8" x14ac:dyDescent="0.35">
      <c r="A110" s="7">
        <v>1014534</v>
      </c>
      <c r="B110" s="2">
        <f>IFERROR(_xlfn.MAXIFS(Optimized_Bundles!$C:$C, Optimized_Bundles!$B:$B, $A110), "")</f>
        <v>2</v>
      </c>
      <c r="C110" s="8">
        <v>1</v>
      </c>
      <c r="D110" s="2">
        <f t="shared" si="3"/>
        <v>1</v>
      </c>
      <c r="E110" s="2">
        <f>IFERROR(_xlfn.MAXIFS(Optimized_Bundles!$O:$O, Optimized_Bundles!$B:$B, $A110), "")</f>
        <v>1059</v>
      </c>
      <c r="F110" s="8">
        <v>1049</v>
      </c>
      <c r="G110" s="2">
        <f t="shared" si="4"/>
        <v>10</v>
      </c>
      <c r="H110" s="9">
        <f t="shared" si="5"/>
        <v>9.5328884652049577E-3</v>
      </c>
    </row>
    <row r="111" spans="1:8" x14ac:dyDescent="0.35">
      <c r="A111" s="10">
        <v>1014547</v>
      </c>
      <c r="B111" s="2">
        <f>IFERROR(_xlfn.MAXIFS(Optimized_Bundles!$C:$C, Optimized_Bundles!$B:$B, $A111), "")</f>
        <v>8</v>
      </c>
      <c r="C111" s="11">
        <v>9</v>
      </c>
      <c r="D111" s="2">
        <f t="shared" si="3"/>
        <v>-1</v>
      </c>
      <c r="E111" s="2">
        <f>IFERROR(_xlfn.MAXIFS(Optimized_Bundles!$O:$O, Optimized_Bundles!$B:$B, $A111), "")</f>
        <v>10129</v>
      </c>
      <c r="F111" s="11">
        <v>10000</v>
      </c>
      <c r="G111" s="2">
        <f t="shared" si="4"/>
        <v>129</v>
      </c>
      <c r="H111" s="9">
        <f t="shared" si="5"/>
        <v>1.29E-2</v>
      </c>
    </row>
    <row r="112" spans="1:8" x14ac:dyDescent="0.35">
      <c r="A112" s="10">
        <v>1014514</v>
      </c>
      <c r="B112" s="2">
        <f>IFERROR(_xlfn.MAXIFS(Optimized_Bundles!$C:$C, Optimized_Bundles!$B:$B, $A112), "")</f>
        <v>3</v>
      </c>
      <c r="C112" s="11">
        <v>3</v>
      </c>
      <c r="D112" s="2">
        <f t="shared" si="3"/>
        <v>0</v>
      </c>
      <c r="E112" s="2">
        <f>IFERROR(_xlfn.MAXIFS(Optimized_Bundles!$O:$O, Optimized_Bundles!$B:$B, $A112), "")</f>
        <v>4496</v>
      </c>
      <c r="F112" s="11">
        <v>4319</v>
      </c>
      <c r="G112" s="2">
        <f t="shared" si="4"/>
        <v>177</v>
      </c>
      <c r="H112" s="9">
        <f t="shared" si="5"/>
        <v>4.0981708728872426E-2</v>
      </c>
    </row>
    <row r="113" spans="1:8" x14ac:dyDescent="0.35">
      <c r="A113" s="10">
        <v>1014549</v>
      </c>
      <c r="B113" s="2">
        <f>IFERROR(_xlfn.MAXIFS(Optimized_Bundles!$C:$C, Optimized_Bundles!$B:$B, $A113), "")</f>
        <v>2</v>
      </c>
      <c r="C113" s="11">
        <v>1</v>
      </c>
      <c r="D113" s="2">
        <f t="shared" si="3"/>
        <v>1</v>
      </c>
      <c r="E113" s="2">
        <f>IFERROR(_xlfn.MAXIFS(Optimized_Bundles!$O:$O, Optimized_Bundles!$B:$B, $A113), "")</f>
        <v>1319</v>
      </c>
      <c r="F113" s="11">
        <v>1321</v>
      </c>
      <c r="G113" s="2">
        <f t="shared" si="4"/>
        <v>-2</v>
      </c>
      <c r="H113" s="9">
        <f t="shared" si="5"/>
        <v>-1.514004542013626E-3</v>
      </c>
    </row>
    <row r="114" spans="1:8" x14ac:dyDescent="0.35">
      <c r="A114" s="7">
        <v>1014551</v>
      </c>
      <c r="B114" s="2">
        <f>IFERROR(_xlfn.MAXIFS(Optimized_Bundles!$C:$C, Optimized_Bundles!$B:$B, $A114), "")</f>
        <v>2</v>
      </c>
      <c r="C114" s="8">
        <v>2</v>
      </c>
      <c r="D114" s="2">
        <f t="shared" si="3"/>
        <v>0</v>
      </c>
      <c r="E114" s="2">
        <f>IFERROR(_xlfn.MAXIFS(Optimized_Bundles!$O:$O, Optimized_Bundles!$B:$B, $A114), "")</f>
        <v>2406</v>
      </c>
      <c r="F114" s="8">
        <v>2161</v>
      </c>
      <c r="G114" s="2">
        <f t="shared" si="4"/>
        <v>245</v>
      </c>
      <c r="H114" s="9">
        <f t="shared" si="5"/>
        <v>0.11337343822304488</v>
      </c>
    </row>
    <row r="115" spans="1:8" x14ac:dyDescent="0.35">
      <c r="A115" s="10">
        <v>1014541</v>
      </c>
      <c r="B115" s="2">
        <f>IFERROR(_xlfn.MAXIFS(Optimized_Bundles!$C:$C, Optimized_Bundles!$B:$B, $A115), "")</f>
        <v>3</v>
      </c>
      <c r="C115" s="11">
        <v>1</v>
      </c>
      <c r="D115" s="2">
        <f t="shared" si="3"/>
        <v>2</v>
      </c>
      <c r="E115" s="2">
        <f>IFERROR(_xlfn.MAXIFS(Optimized_Bundles!$O:$O, Optimized_Bundles!$B:$B, $A115), "")</f>
        <v>816</v>
      </c>
      <c r="F115" s="11">
        <v>717</v>
      </c>
      <c r="G115" s="2">
        <f t="shared" si="4"/>
        <v>99</v>
      </c>
      <c r="H115" s="9">
        <f t="shared" si="5"/>
        <v>0.13807531380753138</v>
      </c>
    </row>
    <row r="116" spans="1:8" x14ac:dyDescent="0.35">
      <c r="A116" s="10">
        <v>1014515</v>
      </c>
      <c r="B116" s="2">
        <f>IFERROR(_xlfn.MAXIFS(Optimized_Bundles!$C:$C, Optimized_Bundles!$B:$B, $A116), "")</f>
        <v>1</v>
      </c>
      <c r="C116" s="11">
        <v>1</v>
      </c>
      <c r="D116" s="2">
        <f t="shared" si="3"/>
        <v>0</v>
      </c>
      <c r="E116" s="2">
        <f>IFERROR(_xlfn.MAXIFS(Optimized_Bundles!$O:$O, Optimized_Bundles!$B:$B, $A116), "")</f>
        <v>277</v>
      </c>
      <c r="F116" s="11">
        <v>254</v>
      </c>
      <c r="G116" s="2">
        <f t="shared" si="4"/>
        <v>23</v>
      </c>
      <c r="H116" s="9">
        <f t="shared" si="5"/>
        <v>9.055118110236221E-2</v>
      </c>
    </row>
    <row r="117" spans="1:8" x14ac:dyDescent="0.35">
      <c r="A117" s="10">
        <v>1014516</v>
      </c>
      <c r="B117" s="2">
        <f>IFERROR(_xlfn.MAXIFS(Optimized_Bundles!$C:$C, Optimized_Bundles!$B:$B, $A117), "")</f>
        <v>7</v>
      </c>
      <c r="C117" s="11">
        <v>7</v>
      </c>
      <c r="D117" s="2">
        <f t="shared" si="3"/>
        <v>0</v>
      </c>
      <c r="E117" s="2">
        <f>IFERROR(_xlfn.MAXIFS(Optimized_Bundles!$O:$O, Optimized_Bundles!$B:$B, $A117), "")</f>
        <v>7853</v>
      </c>
      <c r="F117" s="11">
        <v>7923</v>
      </c>
      <c r="G117" s="2">
        <f t="shared" si="4"/>
        <v>-70</v>
      </c>
      <c r="H117" s="9">
        <f t="shared" si="5"/>
        <v>-8.8350372333711978E-3</v>
      </c>
    </row>
    <row r="118" spans="1:8" x14ac:dyDescent="0.35">
      <c r="A118" s="10">
        <v>1014517</v>
      </c>
      <c r="B118" s="2">
        <f>IFERROR(_xlfn.MAXIFS(Optimized_Bundles!$C:$C, Optimized_Bundles!$B:$B, $A118), "")</f>
        <v>1</v>
      </c>
      <c r="C118" s="11">
        <v>1</v>
      </c>
      <c r="D118" s="2">
        <f t="shared" si="3"/>
        <v>0</v>
      </c>
      <c r="E118" s="2">
        <f>IFERROR(_xlfn.MAXIFS(Optimized_Bundles!$O:$O, Optimized_Bundles!$B:$B, $A118), "")</f>
        <v>112</v>
      </c>
      <c r="F118" s="11">
        <v>82</v>
      </c>
      <c r="G118" s="2">
        <f t="shared" si="4"/>
        <v>30</v>
      </c>
      <c r="H118" s="9">
        <f t="shared" si="5"/>
        <v>0.36585365853658536</v>
      </c>
    </row>
    <row r="119" spans="1:8" x14ac:dyDescent="0.35">
      <c r="A119" s="7">
        <v>1014558</v>
      </c>
      <c r="B119" s="2">
        <f>IFERROR(_xlfn.MAXIFS(Optimized_Bundles!$C:$C, Optimized_Bundles!$B:$B, $A119), "")</f>
        <v>2</v>
      </c>
      <c r="C119" s="8">
        <v>1</v>
      </c>
      <c r="D119" s="2">
        <f t="shared" si="3"/>
        <v>1</v>
      </c>
      <c r="E119" s="2">
        <f>IFERROR(_xlfn.MAXIFS(Optimized_Bundles!$O:$O, Optimized_Bundles!$B:$B, $A119), "")</f>
        <v>561</v>
      </c>
      <c r="F119" s="8">
        <v>487</v>
      </c>
      <c r="G119" s="2">
        <f t="shared" si="4"/>
        <v>74</v>
      </c>
      <c r="H119" s="9">
        <f t="shared" si="5"/>
        <v>0.15195071868583163</v>
      </c>
    </row>
    <row r="120" spans="1:8" x14ac:dyDescent="0.35">
      <c r="A120" s="10">
        <v>1014548</v>
      </c>
      <c r="B120" s="2">
        <f>IFERROR(_xlfn.MAXIFS(Optimized_Bundles!$C:$C, Optimized_Bundles!$B:$B, $A120), "")</f>
        <v>2</v>
      </c>
      <c r="C120" s="11">
        <v>3</v>
      </c>
      <c r="D120" s="2">
        <f t="shared" si="3"/>
        <v>-1</v>
      </c>
      <c r="E120" s="2">
        <f>IFERROR(_xlfn.MAXIFS(Optimized_Bundles!$O:$O, Optimized_Bundles!$B:$B, $A120), "")</f>
        <v>2692</v>
      </c>
      <c r="F120" s="11">
        <v>2833</v>
      </c>
      <c r="G120" s="2">
        <f t="shared" si="4"/>
        <v>-141</v>
      </c>
      <c r="H120" s="9">
        <f t="shared" si="5"/>
        <v>-4.9770561242499116E-2</v>
      </c>
    </row>
    <row r="121" spans="1:8" x14ac:dyDescent="0.35">
      <c r="A121" s="7">
        <v>1014528</v>
      </c>
      <c r="B121" s="2">
        <f>IFERROR(_xlfn.MAXIFS(Optimized_Bundles!$C:$C, Optimized_Bundles!$B:$B, $A121), "")</f>
        <v>1</v>
      </c>
      <c r="C121" s="8">
        <v>1</v>
      </c>
      <c r="D121" s="2">
        <f t="shared" si="3"/>
        <v>0</v>
      </c>
      <c r="E121" s="2">
        <f>IFERROR(_xlfn.MAXIFS(Optimized_Bundles!$O:$O, Optimized_Bundles!$B:$B, $A121), "")</f>
        <v>477</v>
      </c>
      <c r="F121" s="8">
        <v>450</v>
      </c>
      <c r="G121" s="2">
        <f t="shared" si="4"/>
        <v>27</v>
      </c>
      <c r="H121" s="9">
        <f t="shared" si="5"/>
        <v>0.06</v>
      </c>
    </row>
    <row r="122" spans="1:8" x14ac:dyDescent="0.35">
      <c r="A122" s="7">
        <v>1014530</v>
      </c>
      <c r="B122" s="2">
        <f>IFERROR(_xlfn.MAXIFS(Optimized_Bundles!$C:$C, Optimized_Bundles!$B:$B, $A122), "")</f>
        <v>2</v>
      </c>
      <c r="C122" s="8">
        <v>2</v>
      </c>
      <c r="D122" s="2">
        <f t="shared" si="3"/>
        <v>0</v>
      </c>
      <c r="E122" s="2">
        <f>IFERROR(_xlfn.MAXIFS(Optimized_Bundles!$O:$O, Optimized_Bundles!$B:$B, $A122), "")</f>
        <v>2253</v>
      </c>
      <c r="F122" s="8">
        <v>2299</v>
      </c>
      <c r="G122" s="2">
        <f t="shared" si="4"/>
        <v>-46</v>
      </c>
      <c r="H122" s="9">
        <f t="shared" si="5"/>
        <v>-2.0008699434536755E-2</v>
      </c>
    </row>
    <row r="123" spans="1:8" x14ac:dyDescent="0.35">
      <c r="A123" s="10">
        <v>1014531</v>
      </c>
      <c r="B123" s="2">
        <f>IFERROR(_xlfn.MAXIFS(Optimized_Bundles!$C:$C, Optimized_Bundles!$B:$B, $A123), "")</f>
        <v>1</v>
      </c>
      <c r="C123" s="11">
        <v>1</v>
      </c>
      <c r="D123" s="2">
        <f t="shared" si="3"/>
        <v>0</v>
      </c>
      <c r="E123" s="2">
        <f>IFERROR(_xlfn.MAXIFS(Optimized_Bundles!$O:$O, Optimized_Bundles!$B:$B, $A123), "")</f>
        <v>870</v>
      </c>
      <c r="F123" s="11">
        <v>895</v>
      </c>
      <c r="G123" s="2">
        <f t="shared" si="4"/>
        <v>-25</v>
      </c>
      <c r="H123" s="9">
        <f t="shared" si="5"/>
        <v>-2.7932960893854747E-2</v>
      </c>
    </row>
    <row r="124" spans="1:8" x14ac:dyDescent="0.35">
      <c r="A124" s="10">
        <v>1014550</v>
      </c>
      <c r="B124" s="2">
        <f>IFERROR(_xlfn.MAXIFS(Optimized_Bundles!$C:$C, Optimized_Bundles!$B:$B, $A124), "")</f>
        <v>1</v>
      </c>
      <c r="C124" s="11">
        <v>2</v>
      </c>
      <c r="D124" s="2">
        <f t="shared" si="3"/>
        <v>-1</v>
      </c>
      <c r="E124" s="2">
        <f>IFERROR(_xlfn.MAXIFS(Optimized_Bundles!$O:$O, Optimized_Bundles!$B:$B, $A124), "")</f>
        <v>72</v>
      </c>
      <c r="F124" s="11">
        <v>82</v>
      </c>
      <c r="G124" s="2">
        <f t="shared" si="4"/>
        <v>-10</v>
      </c>
      <c r="H124" s="9">
        <f t="shared" si="5"/>
        <v>-0.12195121951219512</v>
      </c>
    </row>
    <row r="125" spans="1:8" x14ac:dyDescent="0.35">
      <c r="A125" s="7">
        <v>1014532</v>
      </c>
      <c r="B125" s="2">
        <f>IFERROR(_xlfn.MAXIFS(Optimized_Bundles!$C:$C, Optimized_Bundles!$B:$B, $A125), "")</f>
        <v>1</v>
      </c>
      <c r="C125" s="8">
        <v>1</v>
      </c>
      <c r="D125" s="2">
        <f t="shared" si="3"/>
        <v>0</v>
      </c>
      <c r="E125" s="2">
        <f>IFERROR(_xlfn.MAXIFS(Optimized_Bundles!$O:$O, Optimized_Bundles!$B:$B, $A125), "")</f>
        <v>170</v>
      </c>
      <c r="F125" s="8"/>
      <c r="G125" s="2">
        <f t="shared" si="4"/>
        <v>170</v>
      </c>
      <c r="H125" s="9" t="e">
        <f t="shared" si="5"/>
        <v>#DIV/0!</v>
      </c>
    </row>
    <row r="126" spans="1:8" x14ac:dyDescent="0.35">
      <c r="A126" s="7">
        <v>1014554</v>
      </c>
      <c r="B126" s="2">
        <f>IFERROR(_xlfn.MAXIFS(Optimized_Bundles!$C:$C, Optimized_Bundles!$B:$B, $A126), "")</f>
        <v>1</v>
      </c>
      <c r="C126" s="8">
        <v>1</v>
      </c>
      <c r="D126" s="2">
        <f t="shared" si="3"/>
        <v>0</v>
      </c>
      <c r="E126" s="2">
        <f>IFERROR(_xlfn.MAXIFS(Optimized_Bundles!$O:$O, Optimized_Bundles!$B:$B, $A126), "")</f>
        <v>35</v>
      </c>
      <c r="F126" s="8">
        <v>123</v>
      </c>
      <c r="G126" s="2">
        <f t="shared" si="4"/>
        <v>-88</v>
      </c>
      <c r="H126" s="9">
        <f t="shared" si="5"/>
        <v>-0.71544715447154472</v>
      </c>
    </row>
    <row r="127" spans="1:8" x14ac:dyDescent="0.35">
      <c r="A127" s="14">
        <v>1014567</v>
      </c>
      <c r="B127" s="2">
        <f>IFERROR(_xlfn.MAXIFS(Optimized_Bundles!$C:$C, Optimized_Bundles!$B:$B, $A127), "")</f>
        <v>1</v>
      </c>
      <c r="C127" s="15">
        <v>1</v>
      </c>
      <c r="D127" s="2">
        <f t="shared" si="3"/>
        <v>0</v>
      </c>
      <c r="E127" s="2">
        <f>IFERROR(_xlfn.MAXIFS(Optimized_Bundles!$O:$O, Optimized_Bundles!$B:$B, $A127), "")</f>
        <v>790</v>
      </c>
      <c r="F127" s="15">
        <v>811</v>
      </c>
      <c r="G127" s="2">
        <f t="shared" si="4"/>
        <v>-21</v>
      </c>
      <c r="H127" s="9">
        <f t="shared" si="5"/>
        <v>-2.5893958076448828E-2</v>
      </c>
    </row>
    <row r="128" spans="1:8" x14ac:dyDescent="0.35">
      <c r="F128" s="2">
        <f>SUM(F17:F127)</f>
        <v>294505</v>
      </c>
      <c r="G128" s="2">
        <f>SUM(G17:G127)</f>
        <v>181</v>
      </c>
      <c r="H128" s="16">
        <f t="shared" si="5"/>
        <v>6.1459058420060785E-4</v>
      </c>
    </row>
  </sheetData>
  <autoFilter ref="A1:J128" xr:uid="{B9D914C5-3417-42E1-B1C2-D6F8EC52BB21}">
    <sortState xmlns:xlrd2="http://schemas.microsoft.com/office/spreadsheetml/2017/richdata2" ref="A11:J119">
      <sortCondition ref="A1:A128"/>
    </sortState>
  </autoFilter>
  <conditionalFormatting sqref="G2:G127">
    <cfRule type="cellIs" dxfId="19" priority="1" operator="between">
      <formula>-150</formula>
      <formula>150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177"/>
  <sheetViews>
    <sheetView workbookViewId="0">
      <selection activeCell="H458" sqref="H458"/>
    </sheetView>
  </sheetViews>
  <sheetFormatPr defaultRowHeight="12.75" outlineLevelRow="3" x14ac:dyDescent="0.35"/>
  <cols>
    <col min="8" max="8" width="44.6640625"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35">
      <c r="A2" t="s">
        <v>32</v>
      </c>
      <c r="B2">
        <v>1014393</v>
      </c>
      <c r="C2" t="s">
        <v>33</v>
      </c>
      <c r="H2" t="s">
        <v>34</v>
      </c>
      <c r="I2">
        <v>29</v>
      </c>
      <c r="J2" t="s">
        <v>35</v>
      </c>
      <c r="K2">
        <v>74</v>
      </c>
      <c r="L2" t="s">
        <v>35</v>
      </c>
      <c r="M2" t="s">
        <v>35</v>
      </c>
      <c r="N2" t="s">
        <v>35</v>
      </c>
      <c r="O2">
        <v>178</v>
      </c>
      <c r="Q2" t="s">
        <v>36</v>
      </c>
      <c r="R2" t="s">
        <v>37</v>
      </c>
      <c r="S2" t="s">
        <v>38</v>
      </c>
      <c r="U2" t="s">
        <v>39</v>
      </c>
      <c r="V2" t="s">
        <v>40</v>
      </c>
      <c r="W2" t="s">
        <v>41</v>
      </c>
      <c r="X2" t="s">
        <v>42</v>
      </c>
      <c r="Y2" t="s">
        <v>43</v>
      </c>
      <c r="Z2" t="s">
        <v>44</v>
      </c>
      <c r="AA2" t="s">
        <v>44</v>
      </c>
      <c r="AB2" s="1"/>
      <c r="AD2" t="s">
        <v>45</v>
      </c>
      <c r="AE2" t="s">
        <v>46</v>
      </c>
      <c r="AF2" t="s">
        <v>47</v>
      </c>
    </row>
    <row r="3" spans="1:32" hidden="1" outlineLevel="1" x14ac:dyDescent="0.35">
      <c r="A3" t="s">
        <v>32</v>
      </c>
      <c r="B3">
        <v>1014393</v>
      </c>
      <c r="C3" t="s">
        <v>48</v>
      </c>
      <c r="H3" t="s">
        <v>49</v>
      </c>
      <c r="I3">
        <v>2</v>
      </c>
      <c r="J3" t="s">
        <v>35</v>
      </c>
      <c r="K3" t="s">
        <v>35</v>
      </c>
      <c r="L3" t="s">
        <v>35</v>
      </c>
      <c r="M3" t="s">
        <v>35</v>
      </c>
      <c r="N3" t="s">
        <v>35</v>
      </c>
      <c r="O3" t="s">
        <v>35</v>
      </c>
      <c r="Q3" t="s">
        <v>50</v>
      </c>
      <c r="R3" t="s">
        <v>37</v>
      </c>
      <c r="S3" t="s">
        <v>38</v>
      </c>
      <c r="U3" t="s">
        <v>39</v>
      </c>
      <c r="V3" t="s">
        <v>40</v>
      </c>
      <c r="W3" t="s">
        <v>41</v>
      </c>
      <c r="X3" t="s">
        <v>42</v>
      </c>
      <c r="Y3" t="s">
        <v>43</v>
      </c>
      <c r="Z3" t="s">
        <v>44</v>
      </c>
      <c r="AA3" t="s">
        <v>44</v>
      </c>
      <c r="AB3" s="1"/>
      <c r="AD3" t="s">
        <v>45</v>
      </c>
      <c r="AE3" t="s">
        <v>46</v>
      </c>
      <c r="AF3" t="s">
        <v>47</v>
      </c>
    </row>
    <row r="4" spans="1:32" hidden="1" outlineLevel="2" x14ac:dyDescent="0.35">
      <c r="A4" t="s">
        <v>32</v>
      </c>
      <c r="B4">
        <v>1014393</v>
      </c>
      <c r="C4">
        <v>0</v>
      </c>
      <c r="H4" t="s">
        <v>51</v>
      </c>
      <c r="I4">
        <v>8</v>
      </c>
      <c r="J4" t="s">
        <v>35</v>
      </c>
      <c r="K4" t="s">
        <v>35</v>
      </c>
      <c r="L4" t="s">
        <v>35</v>
      </c>
      <c r="M4" t="s">
        <v>35</v>
      </c>
      <c r="N4" t="s">
        <v>35</v>
      </c>
      <c r="O4" t="s">
        <v>35</v>
      </c>
      <c r="P4" t="s">
        <v>52</v>
      </c>
      <c r="Q4" t="s">
        <v>53</v>
      </c>
      <c r="R4" t="s">
        <v>37</v>
      </c>
      <c r="S4" t="s">
        <v>38</v>
      </c>
      <c r="U4" t="s">
        <v>39</v>
      </c>
      <c r="V4" t="s">
        <v>40</v>
      </c>
      <c r="W4" t="s">
        <v>41</v>
      </c>
      <c r="X4" t="s">
        <v>42</v>
      </c>
      <c r="Y4" t="s">
        <v>43</v>
      </c>
      <c r="Z4" t="s">
        <v>44</v>
      </c>
      <c r="AA4" t="s">
        <v>44</v>
      </c>
      <c r="AB4" s="1"/>
      <c r="AD4" t="s">
        <v>45</v>
      </c>
      <c r="AE4" t="s">
        <v>46</v>
      </c>
      <c r="AF4" t="s">
        <v>47</v>
      </c>
    </row>
    <row r="5" spans="1:32" hidden="1" outlineLevel="2" x14ac:dyDescent="0.35">
      <c r="A5" t="s">
        <v>32</v>
      </c>
      <c r="B5">
        <v>1014393</v>
      </c>
      <c r="C5">
        <v>0</v>
      </c>
      <c r="H5" t="s">
        <v>54</v>
      </c>
      <c r="I5">
        <v>1</v>
      </c>
      <c r="J5" t="s">
        <v>35</v>
      </c>
      <c r="K5" t="s">
        <v>35</v>
      </c>
      <c r="L5" t="s">
        <v>35</v>
      </c>
      <c r="M5" t="s">
        <v>35</v>
      </c>
      <c r="N5" t="s">
        <v>35</v>
      </c>
      <c r="O5" t="s">
        <v>35</v>
      </c>
      <c r="P5" t="s">
        <v>52</v>
      </c>
      <c r="Q5" t="s">
        <v>55</v>
      </c>
      <c r="R5" t="s">
        <v>37</v>
      </c>
      <c r="S5" t="s">
        <v>38</v>
      </c>
      <c r="U5" t="s">
        <v>39</v>
      </c>
      <c r="V5" t="s">
        <v>40</v>
      </c>
      <c r="W5" t="s">
        <v>41</v>
      </c>
      <c r="X5" t="s">
        <v>42</v>
      </c>
      <c r="Y5" t="s">
        <v>43</v>
      </c>
      <c r="Z5" t="s">
        <v>44</v>
      </c>
      <c r="AA5" t="s">
        <v>44</v>
      </c>
      <c r="AB5" s="1"/>
      <c r="AD5" t="s">
        <v>45</v>
      </c>
      <c r="AE5" t="s">
        <v>46</v>
      </c>
      <c r="AF5" t="s">
        <v>47</v>
      </c>
    </row>
    <row r="6" spans="1:32" hidden="1" outlineLevel="1" x14ac:dyDescent="0.35">
      <c r="A6" t="s">
        <v>32</v>
      </c>
      <c r="B6">
        <v>1014393</v>
      </c>
      <c r="C6" t="s">
        <v>56</v>
      </c>
      <c r="E6" t="s">
        <v>57</v>
      </c>
      <c r="H6" t="s">
        <v>58</v>
      </c>
      <c r="I6">
        <v>29</v>
      </c>
      <c r="J6" t="s">
        <v>35</v>
      </c>
      <c r="K6">
        <v>74</v>
      </c>
      <c r="L6">
        <v>9</v>
      </c>
      <c r="M6">
        <v>10</v>
      </c>
      <c r="N6">
        <v>145</v>
      </c>
      <c r="O6">
        <v>178</v>
      </c>
      <c r="Q6" t="s">
        <v>59</v>
      </c>
      <c r="R6" t="s">
        <v>37</v>
      </c>
      <c r="S6" t="s">
        <v>38</v>
      </c>
      <c r="U6" t="s">
        <v>39</v>
      </c>
      <c r="V6" t="s">
        <v>40</v>
      </c>
      <c r="W6" t="s">
        <v>41</v>
      </c>
      <c r="X6" t="s">
        <v>42</v>
      </c>
      <c r="Y6" t="s">
        <v>43</v>
      </c>
      <c r="Z6" t="s">
        <v>44</v>
      </c>
      <c r="AA6" t="s">
        <v>44</v>
      </c>
      <c r="AB6" s="1"/>
      <c r="AD6" t="s">
        <v>45</v>
      </c>
      <c r="AE6" t="s">
        <v>46</v>
      </c>
      <c r="AF6" t="s">
        <v>47</v>
      </c>
    </row>
    <row r="7" spans="1:32" hidden="1" outlineLevel="2" x14ac:dyDescent="0.35">
      <c r="A7" t="s">
        <v>32</v>
      </c>
      <c r="B7">
        <v>1014393</v>
      </c>
      <c r="C7">
        <v>1</v>
      </c>
      <c r="E7" t="s">
        <v>57</v>
      </c>
      <c r="H7" t="s">
        <v>60</v>
      </c>
      <c r="I7">
        <v>1</v>
      </c>
      <c r="J7">
        <v>8</v>
      </c>
      <c r="K7">
        <v>8</v>
      </c>
      <c r="L7">
        <v>2</v>
      </c>
      <c r="M7">
        <v>7</v>
      </c>
      <c r="N7">
        <v>72</v>
      </c>
      <c r="O7">
        <v>26</v>
      </c>
      <c r="P7" t="s">
        <v>52</v>
      </c>
      <c r="Q7" t="s">
        <v>61</v>
      </c>
      <c r="R7" t="s">
        <v>37</v>
      </c>
      <c r="S7" t="s">
        <v>38</v>
      </c>
      <c r="U7" t="s">
        <v>39</v>
      </c>
      <c r="V7" t="s">
        <v>40</v>
      </c>
      <c r="W7" t="s">
        <v>41</v>
      </c>
      <c r="X7" t="s">
        <v>42</v>
      </c>
      <c r="Y7" t="s">
        <v>43</v>
      </c>
      <c r="Z7" t="s">
        <v>44</v>
      </c>
      <c r="AA7" t="s">
        <v>44</v>
      </c>
      <c r="AB7" s="1"/>
      <c r="AD7" t="s">
        <v>45</v>
      </c>
      <c r="AE7" t="s">
        <v>46</v>
      </c>
      <c r="AF7" t="s">
        <v>47</v>
      </c>
    </row>
    <row r="8" spans="1:32" hidden="1" outlineLevel="2" x14ac:dyDescent="0.35">
      <c r="A8" t="s">
        <v>32</v>
      </c>
      <c r="B8">
        <v>1014393</v>
      </c>
      <c r="C8">
        <v>1</v>
      </c>
      <c r="E8" t="s">
        <v>57</v>
      </c>
      <c r="H8" t="s">
        <v>62</v>
      </c>
      <c r="I8">
        <v>1</v>
      </c>
      <c r="J8">
        <v>8</v>
      </c>
      <c r="K8">
        <v>8</v>
      </c>
      <c r="L8">
        <v>2</v>
      </c>
      <c r="M8">
        <v>7</v>
      </c>
      <c r="N8">
        <v>72</v>
      </c>
      <c r="O8">
        <v>28</v>
      </c>
      <c r="P8" t="s">
        <v>52</v>
      </c>
      <c r="Q8" t="s">
        <v>63</v>
      </c>
      <c r="R8" t="s">
        <v>37</v>
      </c>
      <c r="S8" t="s">
        <v>38</v>
      </c>
      <c r="U8" t="s">
        <v>39</v>
      </c>
      <c r="V8" t="s">
        <v>40</v>
      </c>
      <c r="W8" t="s">
        <v>41</v>
      </c>
      <c r="X8" t="s">
        <v>42</v>
      </c>
      <c r="Y8" t="s">
        <v>43</v>
      </c>
      <c r="Z8" t="s">
        <v>44</v>
      </c>
      <c r="AA8" t="s">
        <v>44</v>
      </c>
      <c r="AB8" s="1"/>
      <c r="AD8" t="s">
        <v>45</v>
      </c>
      <c r="AE8" t="s">
        <v>46</v>
      </c>
      <c r="AF8" t="s">
        <v>47</v>
      </c>
    </row>
    <row r="9" spans="1:32" hidden="1" outlineLevel="2" x14ac:dyDescent="0.35">
      <c r="A9" t="s">
        <v>32</v>
      </c>
      <c r="B9">
        <v>1014393</v>
      </c>
      <c r="C9">
        <v>1</v>
      </c>
      <c r="E9" t="s">
        <v>57</v>
      </c>
      <c r="H9" t="s">
        <v>64</v>
      </c>
      <c r="I9">
        <v>1</v>
      </c>
      <c r="J9">
        <v>8</v>
      </c>
      <c r="K9">
        <v>8</v>
      </c>
      <c r="L9">
        <v>2</v>
      </c>
      <c r="M9">
        <v>7</v>
      </c>
      <c r="N9">
        <v>72</v>
      </c>
      <c r="O9">
        <v>28</v>
      </c>
      <c r="P9" t="s">
        <v>52</v>
      </c>
      <c r="Q9" t="s">
        <v>65</v>
      </c>
      <c r="R9" t="s">
        <v>37</v>
      </c>
      <c r="S9" t="s">
        <v>38</v>
      </c>
      <c r="U9" t="s">
        <v>39</v>
      </c>
      <c r="V9" t="s">
        <v>40</v>
      </c>
      <c r="W9" t="s">
        <v>41</v>
      </c>
      <c r="X9" t="s">
        <v>42</v>
      </c>
      <c r="Y9" t="s">
        <v>43</v>
      </c>
      <c r="Z9" t="s">
        <v>44</v>
      </c>
      <c r="AA9" t="s">
        <v>44</v>
      </c>
      <c r="AB9" s="1"/>
      <c r="AD9" t="s">
        <v>45</v>
      </c>
      <c r="AE9" t="s">
        <v>46</v>
      </c>
      <c r="AF9" t="s">
        <v>47</v>
      </c>
    </row>
    <row r="10" spans="1:32" hidden="1" outlineLevel="2" x14ac:dyDescent="0.35">
      <c r="A10" t="s">
        <v>32</v>
      </c>
      <c r="B10">
        <v>1014393</v>
      </c>
      <c r="C10">
        <v>1</v>
      </c>
      <c r="E10" t="s">
        <v>57</v>
      </c>
      <c r="H10" t="s">
        <v>66</v>
      </c>
      <c r="I10">
        <v>1</v>
      </c>
      <c r="J10">
        <v>8</v>
      </c>
      <c r="K10">
        <v>8</v>
      </c>
      <c r="L10">
        <v>2</v>
      </c>
      <c r="M10">
        <v>7</v>
      </c>
      <c r="N10">
        <v>72</v>
      </c>
      <c r="O10">
        <v>28</v>
      </c>
      <c r="P10" t="s">
        <v>52</v>
      </c>
      <c r="Q10" t="s">
        <v>67</v>
      </c>
      <c r="R10" t="s">
        <v>37</v>
      </c>
      <c r="S10" t="s">
        <v>38</v>
      </c>
      <c r="U10" t="s">
        <v>39</v>
      </c>
      <c r="V10" t="s">
        <v>40</v>
      </c>
      <c r="W10" t="s">
        <v>41</v>
      </c>
      <c r="X10" t="s">
        <v>42</v>
      </c>
      <c r="Y10" t="s">
        <v>43</v>
      </c>
      <c r="Z10" t="s">
        <v>44</v>
      </c>
      <c r="AA10" t="s">
        <v>44</v>
      </c>
      <c r="AB10" s="1"/>
      <c r="AD10" t="s">
        <v>45</v>
      </c>
      <c r="AE10" t="s">
        <v>46</v>
      </c>
      <c r="AF10" t="s">
        <v>47</v>
      </c>
    </row>
    <row r="11" spans="1:32" hidden="1" outlineLevel="2" x14ac:dyDescent="0.35">
      <c r="A11" t="s">
        <v>32</v>
      </c>
      <c r="B11">
        <v>1014393</v>
      </c>
      <c r="C11">
        <v>1</v>
      </c>
      <c r="E11" t="s">
        <v>57</v>
      </c>
      <c r="H11" t="s">
        <v>68</v>
      </c>
      <c r="I11">
        <v>1</v>
      </c>
      <c r="J11">
        <v>3</v>
      </c>
      <c r="K11">
        <v>3</v>
      </c>
      <c r="L11">
        <v>0</v>
      </c>
      <c r="M11">
        <v>3</v>
      </c>
      <c r="N11">
        <v>72</v>
      </c>
      <c r="O11">
        <v>4</v>
      </c>
      <c r="P11" t="s">
        <v>52</v>
      </c>
      <c r="Q11" t="s">
        <v>69</v>
      </c>
      <c r="R11" t="s">
        <v>37</v>
      </c>
      <c r="S11" t="s">
        <v>38</v>
      </c>
      <c r="U11" t="s">
        <v>39</v>
      </c>
      <c r="V11" t="s">
        <v>40</v>
      </c>
      <c r="W11" t="s">
        <v>41</v>
      </c>
      <c r="X11" t="s">
        <v>42</v>
      </c>
      <c r="Y11" t="s">
        <v>43</v>
      </c>
      <c r="Z11" t="s">
        <v>44</v>
      </c>
      <c r="AA11" t="s">
        <v>44</v>
      </c>
      <c r="AB11" s="1"/>
      <c r="AD11" t="s">
        <v>45</v>
      </c>
      <c r="AE11" t="s">
        <v>46</v>
      </c>
      <c r="AF11" t="s">
        <v>47</v>
      </c>
    </row>
    <row r="12" spans="1:32" hidden="1" outlineLevel="2" x14ac:dyDescent="0.35">
      <c r="A12" t="s">
        <v>32</v>
      </c>
      <c r="B12">
        <v>1014393</v>
      </c>
      <c r="C12">
        <v>1</v>
      </c>
      <c r="E12" t="s">
        <v>57</v>
      </c>
      <c r="H12" t="s">
        <v>70</v>
      </c>
      <c r="I12">
        <v>1</v>
      </c>
      <c r="J12">
        <v>2</v>
      </c>
      <c r="K12">
        <v>2</v>
      </c>
      <c r="L12">
        <v>0</v>
      </c>
      <c r="M12">
        <v>3</v>
      </c>
      <c r="N12">
        <v>72</v>
      </c>
      <c r="O12">
        <v>2</v>
      </c>
      <c r="P12" t="s">
        <v>52</v>
      </c>
      <c r="Q12" t="s">
        <v>71</v>
      </c>
      <c r="R12" t="s">
        <v>37</v>
      </c>
      <c r="S12" t="s">
        <v>38</v>
      </c>
      <c r="U12" t="s">
        <v>39</v>
      </c>
      <c r="V12" t="s">
        <v>40</v>
      </c>
      <c r="W12" t="s">
        <v>41</v>
      </c>
      <c r="X12" t="s">
        <v>42</v>
      </c>
      <c r="Y12" t="s">
        <v>43</v>
      </c>
      <c r="Z12" t="s">
        <v>44</v>
      </c>
      <c r="AA12" t="s">
        <v>44</v>
      </c>
      <c r="AB12" s="1"/>
      <c r="AD12" t="s">
        <v>45</v>
      </c>
      <c r="AE12" t="s">
        <v>46</v>
      </c>
      <c r="AF12" t="s">
        <v>47</v>
      </c>
    </row>
    <row r="13" spans="1:32" hidden="1" outlineLevel="2" x14ac:dyDescent="0.35">
      <c r="A13" t="s">
        <v>32</v>
      </c>
      <c r="B13">
        <v>1014393</v>
      </c>
      <c r="C13">
        <v>1</v>
      </c>
      <c r="E13" t="s">
        <v>57</v>
      </c>
      <c r="H13" t="s">
        <v>72</v>
      </c>
      <c r="I13">
        <v>1</v>
      </c>
      <c r="J13">
        <v>4</v>
      </c>
      <c r="K13">
        <v>4</v>
      </c>
      <c r="L13">
        <v>0</v>
      </c>
      <c r="M13">
        <v>4</v>
      </c>
      <c r="N13">
        <v>72</v>
      </c>
      <c r="O13">
        <v>4</v>
      </c>
      <c r="P13" t="s">
        <v>52</v>
      </c>
      <c r="Q13" t="s">
        <v>73</v>
      </c>
      <c r="R13" t="s">
        <v>37</v>
      </c>
      <c r="S13" t="s">
        <v>38</v>
      </c>
      <c r="U13" t="s">
        <v>39</v>
      </c>
      <c r="V13" t="s">
        <v>40</v>
      </c>
      <c r="W13" t="s">
        <v>41</v>
      </c>
      <c r="X13" t="s">
        <v>42</v>
      </c>
      <c r="Y13" t="s">
        <v>43</v>
      </c>
      <c r="Z13" t="s">
        <v>44</v>
      </c>
      <c r="AA13" t="s">
        <v>44</v>
      </c>
      <c r="AB13" s="1"/>
      <c r="AD13" t="s">
        <v>45</v>
      </c>
      <c r="AE13" t="s">
        <v>46</v>
      </c>
      <c r="AF13" t="s">
        <v>47</v>
      </c>
    </row>
    <row r="14" spans="1:32" hidden="1" outlineLevel="2" x14ac:dyDescent="0.35">
      <c r="A14" t="s">
        <v>32</v>
      </c>
      <c r="B14">
        <v>1014393</v>
      </c>
      <c r="C14">
        <v>1</v>
      </c>
      <c r="E14" t="s">
        <v>57</v>
      </c>
      <c r="H14" t="s">
        <v>74</v>
      </c>
      <c r="I14">
        <v>1</v>
      </c>
      <c r="J14">
        <v>2</v>
      </c>
      <c r="K14">
        <v>2</v>
      </c>
      <c r="L14">
        <v>0</v>
      </c>
      <c r="M14">
        <v>3</v>
      </c>
      <c r="N14">
        <v>72</v>
      </c>
      <c r="O14">
        <v>2</v>
      </c>
      <c r="P14" t="s">
        <v>52</v>
      </c>
      <c r="Q14" t="s">
        <v>75</v>
      </c>
      <c r="R14" t="s">
        <v>37</v>
      </c>
      <c r="S14" t="s">
        <v>38</v>
      </c>
      <c r="U14" t="s">
        <v>39</v>
      </c>
      <c r="V14" t="s">
        <v>40</v>
      </c>
      <c r="W14" t="s">
        <v>41</v>
      </c>
      <c r="X14" t="s">
        <v>42</v>
      </c>
      <c r="Y14" t="s">
        <v>43</v>
      </c>
      <c r="Z14" t="s">
        <v>44</v>
      </c>
      <c r="AA14" t="s">
        <v>44</v>
      </c>
      <c r="AB14" s="1"/>
      <c r="AD14" t="s">
        <v>45</v>
      </c>
      <c r="AE14" t="s">
        <v>46</v>
      </c>
      <c r="AF14" t="s">
        <v>47</v>
      </c>
    </row>
    <row r="15" spans="1:32" hidden="1" outlineLevel="2" x14ac:dyDescent="0.35">
      <c r="A15" t="s">
        <v>32</v>
      </c>
      <c r="B15">
        <v>1014393</v>
      </c>
      <c r="C15">
        <v>1</v>
      </c>
      <c r="E15" t="s">
        <v>57</v>
      </c>
      <c r="H15" t="s">
        <v>76</v>
      </c>
      <c r="I15">
        <v>1</v>
      </c>
      <c r="J15">
        <v>2</v>
      </c>
      <c r="K15">
        <v>2</v>
      </c>
      <c r="L15">
        <v>0</v>
      </c>
      <c r="M15">
        <v>3</v>
      </c>
      <c r="N15">
        <v>72</v>
      </c>
      <c r="O15">
        <v>2</v>
      </c>
      <c r="P15" t="s">
        <v>52</v>
      </c>
      <c r="Q15" t="s">
        <v>77</v>
      </c>
      <c r="R15" t="s">
        <v>37</v>
      </c>
      <c r="S15" t="s">
        <v>38</v>
      </c>
      <c r="U15" t="s">
        <v>39</v>
      </c>
      <c r="V15" t="s">
        <v>40</v>
      </c>
      <c r="W15" t="s">
        <v>41</v>
      </c>
      <c r="X15" t="s">
        <v>42</v>
      </c>
      <c r="Y15" t="s">
        <v>43</v>
      </c>
      <c r="Z15" t="s">
        <v>44</v>
      </c>
      <c r="AA15" t="s">
        <v>44</v>
      </c>
      <c r="AB15" s="1"/>
      <c r="AD15" t="s">
        <v>45</v>
      </c>
      <c r="AE15" t="s">
        <v>46</v>
      </c>
      <c r="AF15" t="s">
        <v>47</v>
      </c>
    </row>
    <row r="16" spans="1:32" hidden="1" outlineLevel="2" x14ac:dyDescent="0.35">
      <c r="A16" t="s">
        <v>32</v>
      </c>
      <c r="B16">
        <v>1014393</v>
      </c>
      <c r="C16">
        <v>1</v>
      </c>
      <c r="E16" t="s">
        <v>57</v>
      </c>
      <c r="H16" t="s">
        <v>78</v>
      </c>
      <c r="I16">
        <v>1</v>
      </c>
      <c r="J16">
        <v>1</v>
      </c>
      <c r="K16">
        <v>1</v>
      </c>
      <c r="L16">
        <v>0</v>
      </c>
      <c r="M16">
        <v>7</v>
      </c>
      <c r="N16">
        <v>72</v>
      </c>
      <c r="O16">
        <v>3</v>
      </c>
      <c r="P16" t="s">
        <v>52</v>
      </c>
      <c r="Q16" t="s">
        <v>61</v>
      </c>
      <c r="R16" t="s">
        <v>37</v>
      </c>
      <c r="S16" t="s">
        <v>38</v>
      </c>
      <c r="U16" t="s">
        <v>39</v>
      </c>
      <c r="V16" t="s">
        <v>40</v>
      </c>
      <c r="W16" t="s">
        <v>41</v>
      </c>
      <c r="X16" t="s">
        <v>42</v>
      </c>
      <c r="Y16" t="s">
        <v>43</v>
      </c>
      <c r="Z16" t="s">
        <v>44</v>
      </c>
      <c r="AA16" t="s">
        <v>44</v>
      </c>
      <c r="AB16" s="1"/>
      <c r="AD16" t="s">
        <v>45</v>
      </c>
      <c r="AE16" t="s">
        <v>46</v>
      </c>
      <c r="AF16" t="s">
        <v>47</v>
      </c>
    </row>
    <row r="17" spans="1:32" hidden="1" outlineLevel="2" x14ac:dyDescent="0.35">
      <c r="A17" t="s">
        <v>32</v>
      </c>
      <c r="B17">
        <v>1014393</v>
      </c>
      <c r="C17">
        <v>1</v>
      </c>
      <c r="E17" t="s">
        <v>57</v>
      </c>
      <c r="H17" t="s">
        <v>79</v>
      </c>
      <c r="I17">
        <v>1</v>
      </c>
      <c r="J17">
        <v>1</v>
      </c>
      <c r="K17">
        <v>1</v>
      </c>
      <c r="L17">
        <v>0</v>
      </c>
      <c r="M17">
        <v>7</v>
      </c>
      <c r="N17">
        <v>72</v>
      </c>
      <c r="O17">
        <v>3</v>
      </c>
      <c r="P17" t="s">
        <v>52</v>
      </c>
      <c r="Q17" t="s">
        <v>63</v>
      </c>
      <c r="R17" t="s">
        <v>37</v>
      </c>
      <c r="S17" t="s">
        <v>38</v>
      </c>
      <c r="U17" t="s">
        <v>39</v>
      </c>
      <c r="V17" t="s">
        <v>40</v>
      </c>
      <c r="W17" t="s">
        <v>41</v>
      </c>
      <c r="X17" t="s">
        <v>42</v>
      </c>
      <c r="Y17" t="s">
        <v>43</v>
      </c>
      <c r="Z17" t="s">
        <v>44</v>
      </c>
      <c r="AA17" t="s">
        <v>44</v>
      </c>
      <c r="AB17" s="1"/>
      <c r="AD17" t="s">
        <v>45</v>
      </c>
      <c r="AE17" t="s">
        <v>46</v>
      </c>
      <c r="AF17" t="s">
        <v>47</v>
      </c>
    </row>
    <row r="18" spans="1:32" hidden="1" outlineLevel="2" x14ac:dyDescent="0.35">
      <c r="A18" t="s">
        <v>32</v>
      </c>
      <c r="B18">
        <v>1014393</v>
      </c>
      <c r="C18">
        <v>1</v>
      </c>
      <c r="E18" t="s">
        <v>57</v>
      </c>
      <c r="H18" t="s">
        <v>80</v>
      </c>
      <c r="I18">
        <v>1</v>
      </c>
      <c r="J18">
        <v>1</v>
      </c>
      <c r="K18">
        <v>1</v>
      </c>
      <c r="L18">
        <v>0</v>
      </c>
      <c r="M18">
        <v>7</v>
      </c>
      <c r="N18">
        <v>72</v>
      </c>
      <c r="O18">
        <v>3</v>
      </c>
      <c r="P18" t="s">
        <v>52</v>
      </c>
      <c r="Q18" t="s">
        <v>65</v>
      </c>
      <c r="R18" t="s">
        <v>37</v>
      </c>
      <c r="S18" t="s">
        <v>38</v>
      </c>
      <c r="U18" t="s">
        <v>39</v>
      </c>
      <c r="V18" t="s">
        <v>40</v>
      </c>
      <c r="W18" t="s">
        <v>41</v>
      </c>
      <c r="X18" t="s">
        <v>42</v>
      </c>
      <c r="Y18" t="s">
        <v>43</v>
      </c>
      <c r="Z18" t="s">
        <v>44</v>
      </c>
      <c r="AA18" t="s">
        <v>44</v>
      </c>
      <c r="AB18" s="1"/>
      <c r="AD18" t="s">
        <v>45</v>
      </c>
      <c r="AE18" t="s">
        <v>46</v>
      </c>
      <c r="AF18" t="s">
        <v>47</v>
      </c>
    </row>
    <row r="19" spans="1:32" hidden="1" outlineLevel="2" x14ac:dyDescent="0.35">
      <c r="A19" t="s">
        <v>32</v>
      </c>
      <c r="B19">
        <v>1014393</v>
      </c>
      <c r="C19">
        <v>1</v>
      </c>
      <c r="E19" t="s">
        <v>57</v>
      </c>
      <c r="H19" t="s">
        <v>81</v>
      </c>
      <c r="I19">
        <v>1</v>
      </c>
      <c r="J19">
        <v>1</v>
      </c>
      <c r="K19">
        <v>1</v>
      </c>
      <c r="L19">
        <v>0</v>
      </c>
      <c r="M19">
        <v>7</v>
      </c>
      <c r="N19">
        <v>72</v>
      </c>
      <c r="O19">
        <v>3</v>
      </c>
      <c r="P19" t="s">
        <v>52</v>
      </c>
      <c r="Q19" t="s">
        <v>67</v>
      </c>
      <c r="R19" t="s">
        <v>37</v>
      </c>
      <c r="S19" t="s">
        <v>38</v>
      </c>
      <c r="U19" t="s">
        <v>39</v>
      </c>
      <c r="V19" t="s">
        <v>40</v>
      </c>
      <c r="W19" t="s">
        <v>41</v>
      </c>
      <c r="X19" t="s">
        <v>42</v>
      </c>
      <c r="Y19" t="s">
        <v>43</v>
      </c>
      <c r="Z19" t="s">
        <v>44</v>
      </c>
      <c r="AA19" t="s">
        <v>44</v>
      </c>
      <c r="AB19" s="1"/>
      <c r="AD19" t="s">
        <v>45</v>
      </c>
      <c r="AE19" t="s">
        <v>46</v>
      </c>
      <c r="AF19" t="s">
        <v>47</v>
      </c>
    </row>
    <row r="20" spans="1:32" hidden="1" outlineLevel="2" x14ac:dyDescent="0.35">
      <c r="A20" t="s">
        <v>32</v>
      </c>
      <c r="B20">
        <v>1014393</v>
      </c>
      <c r="C20">
        <v>1</v>
      </c>
      <c r="E20" t="s">
        <v>57</v>
      </c>
      <c r="H20" t="s">
        <v>82</v>
      </c>
      <c r="I20">
        <v>1</v>
      </c>
      <c r="J20">
        <v>1</v>
      </c>
      <c r="K20">
        <v>1</v>
      </c>
      <c r="L20">
        <v>0</v>
      </c>
      <c r="M20">
        <v>3</v>
      </c>
      <c r="N20">
        <v>72</v>
      </c>
      <c r="O20">
        <v>1</v>
      </c>
      <c r="P20" t="s">
        <v>52</v>
      </c>
      <c r="Q20" t="s">
        <v>83</v>
      </c>
      <c r="R20" t="s">
        <v>37</v>
      </c>
      <c r="S20" t="s">
        <v>38</v>
      </c>
      <c r="U20" t="s">
        <v>39</v>
      </c>
      <c r="V20" t="s">
        <v>40</v>
      </c>
      <c r="W20" t="s">
        <v>41</v>
      </c>
      <c r="X20" t="s">
        <v>42</v>
      </c>
      <c r="Y20" t="s">
        <v>43</v>
      </c>
      <c r="Z20" t="s">
        <v>44</v>
      </c>
      <c r="AA20" t="s">
        <v>44</v>
      </c>
      <c r="AB20" s="1"/>
      <c r="AD20" t="s">
        <v>45</v>
      </c>
      <c r="AE20" t="s">
        <v>46</v>
      </c>
      <c r="AF20" t="s">
        <v>47</v>
      </c>
    </row>
    <row r="21" spans="1:32" hidden="1" outlineLevel="2" x14ac:dyDescent="0.35">
      <c r="A21" t="s">
        <v>32</v>
      </c>
      <c r="B21">
        <v>1014393</v>
      </c>
      <c r="C21">
        <v>1</v>
      </c>
      <c r="E21" t="s">
        <v>57</v>
      </c>
      <c r="H21" t="s">
        <v>84</v>
      </c>
      <c r="I21">
        <v>1</v>
      </c>
      <c r="J21">
        <v>1</v>
      </c>
      <c r="K21">
        <v>1</v>
      </c>
      <c r="L21">
        <v>0</v>
      </c>
      <c r="M21">
        <v>3</v>
      </c>
      <c r="N21">
        <v>72</v>
      </c>
      <c r="O21">
        <v>1</v>
      </c>
      <c r="P21" t="s">
        <v>52</v>
      </c>
      <c r="Q21" t="s">
        <v>85</v>
      </c>
      <c r="R21" t="s">
        <v>37</v>
      </c>
      <c r="S21" t="s">
        <v>38</v>
      </c>
      <c r="U21" t="s">
        <v>39</v>
      </c>
      <c r="V21" t="s">
        <v>40</v>
      </c>
      <c r="W21" t="s">
        <v>41</v>
      </c>
      <c r="X21" t="s">
        <v>42</v>
      </c>
      <c r="Y21" t="s">
        <v>43</v>
      </c>
      <c r="Z21" t="s">
        <v>44</v>
      </c>
      <c r="AA21" t="s">
        <v>44</v>
      </c>
      <c r="AB21" s="1"/>
      <c r="AD21" t="s">
        <v>45</v>
      </c>
      <c r="AE21" t="s">
        <v>46</v>
      </c>
      <c r="AF21" t="s">
        <v>47</v>
      </c>
    </row>
    <row r="22" spans="1:32" hidden="1" outlineLevel="2" x14ac:dyDescent="0.35">
      <c r="A22" t="s">
        <v>32</v>
      </c>
      <c r="B22">
        <v>1014393</v>
      </c>
      <c r="C22">
        <v>1</v>
      </c>
      <c r="E22" t="s">
        <v>57</v>
      </c>
      <c r="H22" t="s">
        <v>86</v>
      </c>
      <c r="I22">
        <v>1</v>
      </c>
      <c r="J22">
        <v>1</v>
      </c>
      <c r="K22">
        <v>1</v>
      </c>
      <c r="L22">
        <v>0</v>
      </c>
      <c r="M22">
        <v>3</v>
      </c>
      <c r="N22">
        <v>72</v>
      </c>
      <c r="O22">
        <v>1</v>
      </c>
      <c r="P22" t="s">
        <v>52</v>
      </c>
      <c r="Q22" t="s">
        <v>87</v>
      </c>
      <c r="R22" t="s">
        <v>37</v>
      </c>
      <c r="S22" t="s">
        <v>38</v>
      </c>
      <c r="U22" t="s">
        <v>39</v>
      </c>
      <c r="V22" t="s">
        <v>40</v>
      </c>
      <c r="W22" t="s">
        <v>41</v>
      </c>
      <c r="X22" t="s">
        <v>42</v>
      </c>
      <c r="Y22" t="s">
        <v>43</v>
      </c>
      <c r="Z22" t="s">
        <v>44</v>
      </c>
      <c r="AA22" t="s">
        <v>44</v>
      </c>
      <c r="AB22" s="1"/>
      <c r="AD22" t="s">
        <v>45</v>
      </c>
      <c r="AE22" t="s">
        <v>46</v>
      </c>
      <c r="AF22" t="s">
        <v>47</v>
      </c>
    </row>
    <row r="23" spans="1:32" hidden="1" outlineLevel="2" x14ac:dyDescent="0.35">
      <c r="A23" t="s">
        <v>32</v>
      </c>
      <c r="B23">
        <v>1014393</v>
      </c>
      <c r="C23">
        <v>1</v>
      </c>
      <c r="E23" t="s">
        <v>57</v>
      </c>
      <c r="H23" t="s">
        <v>88</v>
      </c>
      <c r="I23">
        <v>1</v>
      </c>
      <c r="J23">
        <v>1</v>
      </c>
      <c r="K23">
        <v>1</v>
      </c>
      <c r="L23">
        <v>0</v>
      </c>
      <c r="M23">
        <v>3</v>
      </c>
      <c r="N23">
        <v>72</v>
      </c>
      <c r="O23">
        <v>1</v>
      </c>
      <c r="P23" t="s">
        <v>52</v>
      </c>
      <c r="Q23" t="s">
        <v>89</v>
      </c>
      <c r="R23" t="s">
        <v>37</v>
      </c>
      <c r="S23" t="s">
        <v>38</v>
      </c>
      <c r="U23" t="s">
        <v>39</v>
      </c>
      <c r="V23" t="s">
        <v>40</v>
      </c>
      <c r="W23" t="s">
        <v>41</v>
      </c>
      <c r="X23" t="s">
        <v>42</v>
      </c>
      <c r="Y23" t="s">
        <v>43</v>
      </c>
      <c r="Z23" t="s">
        <v>44</v>
      </c>
      <c r="AA23" t="s">
        <v>44</v>
      </c>
      <c r="AB23" s="1"/>
      <c r="AD23" t="s">
        <v>45</v>
      </c>
      <c r="AE23" t="s">
        <v>46</v>
      </c>
      <c r="AF23" t="s">
        <v>47</v>
      </c>
    </row>
    <row r="24" spans="1:32" hidden="1" outlineLevel="2" x14ac:dyDescent="0.35">
      <c r="A24" t="s">
        <v>32</v>
      </c>
      <c r="B24">
        <v>1014393</v>
      </c>
      <c r="C24">
        <v>1</v>
      </c>
      <c r="E24" t="s">
        <v>57</v>
      </c>
      <c r="H24" t="s">
        <v>90</v>
      </c>
      <c r="I24">
        <v>1</v>
      </c>
      <c r="J24">
        <v>1</v>
      </c>
      <c r="K24">
        <v>1</v>
      </c>
      <c r="L24">
        <v>0</v>
      </c>
      <c r="M24">
        <v>2</v>
      </c>
      <c r="N24">
        <v>72</v>
      </c>
      <c r="O24">
        <v>1</v>
      </c>
      <c r="P24" t="s">
        <v>52</v>
      </c>
      <c r="Q24" t="s">
        <v>91</v>
      </c>
      <c r="R24" t="s">
        <v>37</v>
      </c>
      <c r="S24" t="s">
        <v>38</v>
      </c>
      <c r="U24" t="s">
        <v>39</v>
      </c>
      <c r="V24" t="s">
        <v>40</v>
      </c>
      <c r="W24" t="s">
        <v>41</v>
      </c>
      <c r="X24" t="s">
        <v>42</v>
      </c>
      <c r="Y24" t="s">
        <v>43</v>
      </c>
      <c r="Z24" t="s">
        <v>44</v>
      </c>
      <c r="AA24" t="s">
        <v>44</v>
      </c>
      <c r="AB24" s="1"/>
      <c r="AD24" t="s">
        <v>45</v>
      </c>
      <c r="AE24" t="s">
        <v>46</v>
      </c>
      <c r="AF24" t="s">
        <v>47</v>
      </c>
    </row>
    <row r="25" spans="1:32" hidden="1" outlineLevel="2" x14ac:dyDescent="0.35">
      <c r="A25" t="s">
        <v>32</v>
      </c>
      <c r="B25">
        <v>1014393</v>
      </c>
      <c r="C25">
        <v>1</v>
      </c>
      <c r="E25" t="s">
        <v>57</v>
      </c>
      <c r="H25" t="s">
        <v>92</v>
      </c>
      <c r="I25">
        <v>1</v>
      </c>
      <c r="J25">
        <v>1</v>
      </c>
      <c r="K25">
        <v>1</v>
      </c>
      <c r="L25">
        <v>0</v>
      </c>
      <c r="M25">
        <v>2</v>
      </c>
      <c r="N25">
        <v>72</v>
      </c>
      <c r="O25">
        <v>1</v>
      </c>
      <c r="P25" t="s">
        <v>52</v>
      </c>
      <c r="Q25" t="s">
        <v>93</v>
      </c>
      <c r="R25" t="s">
        <v>37</v>
      </c>
      <c r="S25" t="s">
        <v>38</v>
      </c>
      <c r="U25" t="s">
        <v>39</v>
      </c>
      <c r="V25" t="s">
        <v>40</v>
      </c>
      <c r="W25" t="s">
        <v>41</v>
      </c>
      <c r="X25" t="s">
        <v>42</v>
      </c>
      <c r="Y25" t="s">
        <v>43</v>
      </c>
      <c r="Z25" t="s">
        <v>44</v>
      </c>
      <c r="AA25" t="s">
        <v>44</v>
      </c>
      <c r="AB25" s="1"/>
      <c r="AD25" t="s">
        <v>45</v>
      </c>
      <c r="AE25" t="s">
        <v>46</v>
      </c>
      <c r="AF25" t="s">
        <v>47</v>
      </c>
    </row>
    <row r="26" spans="1:32" hidden="1" outlineLevel="2" x14ac:dyDescent="0.35">
      <c r="A26" t="s">
        <v>32</v>
      </c>
      <c r="B26">
        <v>1014393</v>
      </c>
      <c r="C26">
        <v>1</v>
      </c>
      <c r="E26" t="s">
        <v>57</v>
      </c>
      <c r="H26" t="s">
        <v>94</v>
      </c>
      <c r="I26">
        <v>1</v>
      </c>
      <c r="J26">
        <v>1</v>
      </c>
      <c r="K26">
        <v>1</v>
      </c>
      <c r="L26">
        <v>0</v>
      </c>
      <c r="M26">
        <v>2</v>
      </c>
      <c r="N26">
        <v>72</v>
      </c>
      <c r="O26">
        <v>1</v>
      </c>
      <c r="P26" t="s">
        <v>52</v>
      </c>
      <c r="Q26" t="s">
        <v>95</v>
      </c>
      <c r="R26" t="s">
        <v>37</v>
      </c>
      <c r="S26" t="s">
        <v>38</v>
      </c>
      <c r="U26" t="s">
        <v>39</v>
      </c>
      <c r="V26" t="s">
        <v>40</v>
      </c>
      <c r="W26" t="s">
        <v>41</v>
      </c>
      <c r="X26" t="s">
        <v>42</v>
      </c>
      <c r="Y26" t="s">
        <v>43</v>
      </c>
      <c r="Z26" t="s">
        <v>44</v>
      </c>
      <c r="AA26" t="s">
        <v>44</v>
      </c>
      <c r="AB26" s="1"/>
      <c r="AD26" t="s">
        <v>45</v>
      </c>
      <c r="AE26" t="s">
        <v>46</v>
      </c>
      <c r="AF26" t="s">
        <v>47</v>
      </c>
    </row>
    <row r="27" spans="1:32" hidden="1" outlineLevel="2" x14ac:dyDescent="0.35">
      <c r="A27" t="s">
        <v>32</v>
      </c>
      <c r="B27">
        <v>1014393</v>
      </c>
      <c r="C27">
        <v>1</v>
      </c>
      <c r="E27" t="s">
        <v>57</v>
      </c>
      <c r="H27" t="s">
        <v>96</v>
      </c>
      <c r="I27">
        <v>1</v>
      </c>
      <c r="J27">
        <v>1</v>
      </c>
      <c r="K27">
        <v>1</v>
      </c>
      <c r="L27">
        <v>0</v>
      </c>
      <c r="M27">
        <v>2</v>
      </c>
      <c r="N27">
        <v>72</v>
      </c>
      <c r="O27">
        <v>1</v>
      </c>
      <c r="P27" t="s">
        <v>52</v>
      </c>
      <c r="Q27" t="s">
        <v>97</v>
      </c>
      <c r="R27" t="s">
        <v>37</v>
      </c>
      <c r="S27" t="s">
        <v>38</v>
      </c>
      <c r="U27" t="s">
        <v>39</v>
      </c>
      <c r="V27" t="s">
        <v>40</v>
      </c>
      <c r="W27" t="s">
        <v>41</v>
      </c>
      <c r="X27" t="s">
        <v>42</v>
      </c>
      <c r="Y27" t="s">
        <v>43</v>
      </c>
      <c r="Z27" t="s">
        <v>44</v>
      </c>
      <c r="AA27" t="s">
        <v>44</v>
      </c>
      <c r="AB27" s="1"/>
      <c r="AD27" t="s">
        <v>45</v>
      </c>
      <c r="AE27" t="s">
        <v>46</v>
      </c>
      <c r="AF27" t="s">
        <v>47</v>
      </c>
    </row>
    <row r="28" spans="1:32" hidden="1" outlineLevel="2" x14ac:dyDescent="0.35">
      <c r="A28" t="s">
        <v>32</v>
      </c>
      <c r="B28">
        <v>1014393</v>
      </c>
      <c r="C28">
        <v>1</v>
      </c>
      <c r="E28" t="s">
        <v>57</v>
      </c>
      <c r="H28" t="s">
        <v>98</v>
      </c>
      <c r="I28">
        <v>1</v>
      </c>
      <c r="J28">
        <v>1</v>
      </c>
      <c r="K28">
        <v>1</v>
      </c>
      <c r="L28">
        <v>2</v>
      </c>
      <c r="M28">
        <v>6</v>
      </c>
      <c r="N28">
        <v>144</v>
      </c>
      <c r="O28">
        <v>5</v>
      </c>
      <c r="Q28" t="s">
        <v>99</v>
      </c>
      <c r="R28" t="s">
        <v>37</v>
      </c>
      <c r="S28" t="s">
        <v>38</v>
      </c>
      <c r="U28" t="s">
        <v>39</v>
      </c>
      <c r="V28" t="s">
        <v>40</v>
      </c>
      <c r="W28" t="s">
        <v>41</v>
      </c>
      <c r="X28" t="s">
        <v>42</v>
      </c>
      <c r="Y28" t="s">
        <v>43</v>
      </c>
      <c r="Z28" t="s">
        <v>44</v>
      </c>
      <c r="AA28" t="s">
        <v>44</v>
      </c>
      <c r="AB28" s="1"/>
      <c r="AD28" t="s">
        <v>45</v>
      </c>
      <c r="AE28" t="s">
        <v>46</v>
      </c>
      <c r="AF28" t="s">
        <v>47</v>
      </c>
    </row>
    <row r="29" spans="1:32" hidden="1" outlineLevel="3" x14ac:dyDescent="0.35">
      <c r="A29" t="s">
        <v>32</v>
      </c>
      <c r="B29">
        <v>1014393</v>
      </c>
      <c r="C29">
        <v>1</v>
      </c>
      <c r="E29" t="s">
        <v>57</v>
      </c>
      <c r="H29" t="s">
        <v>100</v>
      </c>
      <c r="I29">
        <v>1</v>
      </c>
      <c r="J29">
        <v>4</v>
      </c>
      <c r="K29">
        <v>4</v>
      </c>
      <c r="L29">
        <v>3</v>
      </c>
      <c r="M29">
        <v>0</v>
      </c>
      <c r="N29">
        <v>144</v>
      </c>
      <c r="O29">
        <v>12</v>
      </c>
      <c r="Q29" t="s">
        <v>101</v>
      </c>
      <c r="R29" t="s">
        <v>37</v>
      </c>
      <c r="S29" t="s">
        <v>38</v>
      </c>
      <c r="U29" t="s">
        <v>39</v>
      </c>
      <c r="V29" t="s">
        <v>40</v>
      </c>
      <c r="W29" t="s">
        <v>41</v>
      </c>
      <c r="X29" t="s">
        <v>42</v>
      </c>
      <c r="Y29" t="s">
        <v>43</v>
      </c>
      <c r="Z29" t="s">
        <v>44</v>
      </c>
      <c r="AA29" t="s">
        <v>44</v>
      </c>
      <c r="AB29" s="1"/>
      <c r="AD29" t="s">
        <v>45</v>
      </c>
      <c r="AE29" t="s">
        <v>46</v>
      </c>
      <c r="AF29" t="s">
        <v>47</v>
      </c>
    </row>
    <row r="30" spans="1:32" hidden="1" outlineLevel="3" x14ac:dyDescent="0.35">
      <c r="A30" t="s">
        <v>32</v>
      </c>
      <c r="B30">
        <v>1014393</v>
      </c>
      <c r="C30">
        <v>1</v>
      </c>
      <c r="E30" t="s">
        <v>57</v>
      </c>
      <c r="H30" t="s">
        <v>102</v>
      </c>
      <c r="I30">
        <v>1</v>
      </c>
      <c r="J30">
        <v>2</v>
      </c>
      <c r="K30">
        <v>2</v>
      </c>
      <c r="L30">
        <v>4</v>
      </c>
      <c r="M30">
        <v>1</v>
      </c>
      <c r="N30">
        <v>19</v>
      </c>
      <c r="O30">
        <v>2</v>
      </c>
      <c r="Q30" t="s">
        <v>103</v>
      </c>
      <c r="R30" t="s">
        <v>37</v>
      </c>
      <c r="S30" t="s">
        <v>38</v>
      </c>
      <c r="U30" t="s">
        <v>39</v>
      </c>
      <c r="V30" t="s">
        <v>40</v>
      </c>
      <c r="W30" t="s">
        <v>41</v>
      </c>
      <c r="X30" t="s">
        <v>42</v>
      </c>
      <c r="Y30" t="s">
        <v>43</v>
      </c>
      <c r="Z30" t="s">
        <v>44</v>
      </c>
      <c r="AA30" t="s">
        <v>44</v>
      </c>
      <c r="AB30" s="1"/>
      <c r="AD30" t="s">
        <v>45</v>
      </c>
      <c r="AE30" t="s">
        <v>46</v>
      </c>
      <c r="AF30" t="s">
        <v>47</v>
      </c>
    </row>
    <row r="31" spans="1:32" hidden="1" outlineLevel="3" x14ac:dyDescent="0.35">
      <c r="A31" t="s">
        <v>32</v>
      </c>
      <c r="B31">
        <v>1014393</v>
      </c>
      <c r="C31">
        <v>1</v>
      </c>
      <c r="E31" t="s">
        <v>57</v>
      </c>
      <c r="H31" t="s">
        <v>104</v>
      </c>
      <c r="I31">
        <v>1</v>
      </c>
      <c r="J31">
        <v>2</v>
      </c>
      <c r="K31">
        <v>2</v>
      </c>
      <c r="L31">
        <v>3</v>
      </c>
      <c r="M31">
        <v>1</v>
      </c>
      <c r="N31">
        <v>19</v>
      </c>
      <c r="O31">
        <v>4</v>
      </c>
      <c r="Q31" t="s">
        <v>105</v>
      </c>
      <c r="R31" t="s">
        <v>37</v>
      </c>
      <c r="S31" t="s">
        <v>38</v>
      </c>
      <c r="U31" t="s">
        <v>39</v>
      </c>
      <c r="V31" t="s">
        <v>40</v>
      </c>
      <c r="W31" t="s">
        <v>41</v>
      </c>
      <c r="X31" t="s">
        <v>42</v>
      </c>
      <c r="Y31" t="s">
        <v>43</v>
      </c>
      <c r="Z31" t="s">
        <v>44</v>
      </c>
      <c r="AA31" t="s">
        <v>44</v>
      </c>
      <c r="AB31" s="1"/>
      <c r="AD31" t="s">
        <v>45</v>
      </c>
      <c r="AE31" t="s">
        <v>46</v>
      </c>
      <c r="AF31" t="s">
        <v>47</v>
      </c>
    </row>
    <row r="32" spans="1:32" hidden="1" outlineLevel="3" x14ac:dyDescent="0.35">
      <c r="A32" t="s">
        <v>32</v>
      </c>
      <c r="B32">
        <v>1014393</v>
      </c>
      <c r="C32">
        <v>1</v>
      </c>
      <c r="E32" t="s">
        <v>57</v>
      </c>
      <c r="H32" t="s">
        <v>106</v>
      </c>
      <c r="I32">
        <v>1</v>
      </c>
      <c r="J32">
        <v>2</v>
      </c>
      <c r="K32">
        <v>2</v>
      </c>
      <c r="L32">
        <v>19</v>
      </c>
      <c r="M32">
        <v>0</v>
      </c>
      <c r="N32">
        <v>144</v>
      </c>
      <c r="O32">
        <v>5</v>
      </c>
      <c r="Q32" t="s">
        <v>107</v>
      </c>
      <c r="R32" t="s">
        <v>37</v>
      </c>
      <c r="S32" t="s">
        <v>38</v>
      </c>
      <c r="U32" t="s">
        <v>39</v>
      </c>
      <c r="V32" t="s">
        <v>40</v>
      </c>
      <c r="W32" t="s">
        <v>41</v>
      </c>
      <c r="X32" t="s">
        <v>42</v>
      </c>
      <c r="Y32" t="s">
        <v>43</v>
      </c>
      <c r="Z32" t="s">
        <v>44</v>
      </c>
      <c r="AA32" t="s">
        <v>44</v>
      </c>
      <c r="AB32" s="1"/>
      <c r="AD32" t="s">
        <v>45</v>
      </c>
      <c r="AE32" t="s">
        <v>46</v>
      </c>
      <c r="AF32" t="s">
        <v>47</v>
      </c>
    </row>
    <row r="33" spans="1:32" hidden="1" outlineLevel="3" x14ac:dyDescent="0.35">
      <c r="A33" t="s">
        <v>32</v>
      </c>
      <c r="B33">
        <v>1014393</v>
      </c>
      <c r="C33">
        <v>1</v>
      </c>
      <c r="E33" t="s">
        <v>57</v>
      </c>
      <c r="H33" t="s">
        <v>108</v>
      </c>
      <c r="I33">
        <v>1</v>
      </c>
      <c r="J33">
        <v>2</v>
      </c>
      <c r="K33">
        <v>2</v>
      </c>
      <c r="L33">
        <v>19</v>
      </c>
      <c r="M33">
        <v>0</v>
      </c>
      <c r="N33">
        <v>144</v>
      </c>
      <c r="O33">
        <v>1</v>
      </c>
      <c r="Q33" t="s">
        <v>109</v>
      </c>
      <c r="R33" t="s">
        <v>37</v>
      </c>
      <c r="S33" t="s">
        <v>38</v>
      </c>
      <c r="U33" t="s">
        <v>39</v>
      </c>
      <c r="V33" t="s">
        <v>40</v>
      </c>
      <c r="W33" t="s">
        <v>41</v>
      </c>
      <c r="X33" t="s">
        <v>42</v>
      </c>
      <c r="Y33" t="s">
        <v>43</v>
      </c>
      <c r="Z33" t="s">
        <v>44</v>
      </c>
      <c r="AA33" t="s">
        <v>44</v>
      </c>
      <c r="AB33" s="1"/>
      <c r="AD33" t="s">
        <v>45</v>
      </c>
      <c r="AE33" t="s">
        <v>46</v>
      </c>
      <c r="AF33" t="s">
        <v>47</v>
      </c>
    </row>
    <row r="34" spans="1:32" hidden="1" outlineLevel="2" x14ac:dyDescent="0.35">
      <c r="A34" t="s">
        <v>32</v>
      </c>
      <c r="B34">
        <v>1014393</v>
      </c>
      <c r="C34">
        <v>1</v>
      </c>
      <c r="E34" t="s">
        <v>57</v>
      </c>
      <c r="H34" t="s">
        <v>110</v>
      </c>
      <c r="I34">
        <v>2</v>
      </c>
      <c r="J34">
        <v>2</v>
      </c>
      <c r="K34">
        <v>4</v>
      </c>
      <c r="L34">
        <v>8</v>
      </c>
      <c r="M34">
        <v>0</v>
      </c>
      <c r="N34">
        <v>144</v>
      </c>
      <c r="O34">
        <v>2</v>
      </c>
      <c r="Q34" t="s">
        <v>111</v>
      </c>
      <c r="R34" t="s">
        <v>37</v>
      </c>
      <c r="S34" t="s">
        <v>38</v>
      </c>
      <c r="U34" t="s">
        <v>39</v>
      </c>
      <c r="V34" t="s">
        <v>40</v>
      </c>
      <c r="W34" t="s">
        <v>41</v>
      </c>
      <c r="X34" t="s">
        <v>42</v>
      </c>
      <c r="Y34" t="s">
        <v>43</v>
      </c>
      <c r="Z34" t="s">
        <v>44</v>
      </c>
      <c r="AA34" t="s">
        <v>44</v>
      </c>
      <c r="AB34" s="1"/>
      <c r="AD34" t="s">
        <v>45</v>
      </c>
      <c r="AE34" t="s">
        <v>46</v>
      </c>
      <c r="AF34" t="s">
        <v>47</v>
      </c>
    </row>
    <row r="35" spans="1:32" hidden="1" collapsed="1" x14ac:dyDescent="0.35"/>
    <row r="36" spans="1:32" hidden="1" x14ac:dyDescent="0.35">
      <c r="A36" t="s">
        <v>112</v>
      </c>
      <c r="B36">
        <v>1000070</v>
      </c>
      <c r="C36" t="s">
        <v>48</v>
      </c>
      <c r="H36" t="s">
        <v>49</v>
      </c>
      <c r="I36">
        <v>10</v>
      </c>
      <c r="J36" t="s">
        <v>35</v>
      </c>
      <c r="K36" t="s">
        <v>35</v>
      </c>
      <c r="L36" t="s">
        <v>35</v>
      </c>
      <c r="M36" t="s">
        <v>35</v>
      </c>
      <c r="N36" t="s">
        <v>35</v>
      </c>
      <c r="O36" t="s">
        <v>35</v>
      </c>
      <c r="Q36" t="s">
        <v>50</v>
      </c>
      <c r="R36" t="s">
        <v>113</v>
      </c>
      <c r="S36" t="s">
        <v>114</v>
      </c>
      <c r="U36" t="s">
        <v>115</v>
      </c>
      <c r="V36" t="s">
        <v>116</v>
      </c>
      <c r="W36" t="s">
        <v>41</v>
      </c>
      <c r="X36" t="s">
        <v>117</v>
      </c>
      <c r="Y36" t="s">
        <v>118</v>
      </c>
      <c r="Z36" t="s">
        <v>118</v>
      </c>
      <c r="AA36" t="s">
        <v>118</v>
      </c>
      <c r="AB36" s="1"/>
      <c r="AD36" t="s">
        <v>45</v>
      </c>
      <c r="AE36" t="s">
        <v>118</v>
      </c>
      <c r="AF36" t="s">
        <v>47</v>
      </c>
    </row>
    <row r="37" spans="1:32" hidden="1" outlineLevel="2" x14ac:dyDescent="0.35">
      <c r="A37" t="s">
        <v>112</v>
      </c>
      <c r="B37">
        <v>1000070</v>
      </c>
      <c r="C37">
        <v>0</v>
      </c>
      <c r="H37" t="s">
        <v>119</v>
      </c>
      <c r="I37">
        <v>27</v>
      </c>
      <c r="J37" t="s">
        <v>35</v>
      </c>
      <c r="K37" t="s">
        <v>35</v>
      </c>
      <c r="L37" t="s">
        <v>35</v>
      </c>
      <c r="M37" t="s">
        <v>35</v>
      </c>
      <c r="N37" t="s">
        <v>35</v>
      </c>
      <c r="O37" t="s">
        <v>35</v>
      </c>
      <c r="P37" t="s">
        <v>52</v>
      </c>
      <c r="Q37" t="s">
        <v>120</v>
      </c>
      <c r="R37" t="s">
        <v>113</v>
      </c>
      <c r="S37" t="s">
        <v>114</v>
      </c>
      <c r="U37" t="s">
        <v>115</v>
      </c>
      <c r="V37" t="s">
        <v>116</v>
      </c>
      <c r="W37" t="s">
        <v>41</v>
      </c>
      <c r="X37" t="s">
        <v>117</v>
      </c>
      <c r="Y37" t="s">
        <v>118</v>
      </c>
      <c r="Z37" t="s">
        <v>118</v>
      </c>
      <c r="AA37" t="s">
        <v>118</v>
      </c>
      <c r="AB37" s="1"/>
      <c r="AD37" t="s">
        <v>45</v>
      </c>
      <c r="AE37" t="s">
        <v>118</v>
      </c>
      <c r="AF37" t="s">
        <v>47</v>
      </c>
    </row>
    <row r="38" spans="1:32" hidden="1" collapsed="1" x14ac:dyDescent="0.35"/>
    <row r="39" spans="1:32" hidden="1" x14ac:dyDescent="0.35">
      <c r="A39" t="s">
        <v>32</v>
      </c>
      <c r="B39">
        <v>1012965</v>
      </c>
      <c r="C39" t="s">
        <v>33</v>
      </c>
      <c r="H39" t="s">
        <v>34</v>
      </c>
      <c r="I39">
        <v>1204</v>
      </c>
      <c r="J39" t="s">
        <v>35</v>
      </c>
      <c r="K39">
        <v>5235</v>
      </c>
      <c r="L39" t="s">
        <v>35</v>
      </c>
      <c r="M39" t="s">
        <v>35</v>
      </c>
      <c r="N39" t="s">
        <v>35</v>
      </c>
      <c r="O39">
        <v>25675</v>
      </c>
      <c r="Q39" t="s">
        <v>36</v>
      </c>
      <c r="R39" t="s">
        <v>121</v>
      </c>
      <c r="S39" t="s">
        <v>122</v>
      </c>
      <c r="U39" t="s">
        <v>123</v>
      </c>
      <c r="V39" t="s">
        <v>124</v>
      </c>
      <c r="W39" t="s">
        <v>125</v>
      </c>
      <c r="X39" t="s">
        <v>42</v>
      </c>
      <c r="Y39" t="s">
        <v>126</v>
      </c>
      <c r="Z39" t="s">
        <v>127</v>
      </c>
      <c r="AA39" t="s">
        <v>127</v>
      </c>
      <c r="AB39" s="1"/>
      <c r="AD39" t="s">
        <v>45</v>
      </c>
      <c r="AE39" t="s">
        <v>128</v>
      </c>
      <c r="AF39" t="s">
        <v>47</v>
      </c>
    </row>
    <row r="40" spans="1:32" hidden="1" outlineLevel="1" x14ac:dyDescent="0.35">
      <c r="A40" t="s">
        <v>32</v>
      </c>
      <c r="B40">
        <v>1012965</v>
      </c>
      <c r="C40" t="s">
        <v>48</v>
      </c>
      <c r="H40" t="s">
        <v>49</v>
      </c>
      <c r="I40">
        <v>169</v>
      </c>
      <c r="J40" t="s">
        <v>35</v>
      </c>
      <c r="K40" t="s">
        <v>35</v>
      </c>
      <c r="L40" t="s">
        <v>35</v>
      </c>
      <c r="M40" t="s">
        <v>35</v>
      </c>
      <c r="N40" t="s">
        <v>35</v>
      </c>
      <c r="O40" t="s">
        <v>35</v>
      </c>
      <c r="Q40" t="s">
        <v>50</v>
      </c>
      <c r="R40" t="s">
        <v>121</v>
      </c>
      <c r="S40" t="s">
        <v>122</v>
      </c>
      <c r="U40" t="s">
        <v>123</v>
      </c>
      <c r="V40" t="s">
        <v>124</v>
      </c>
      <c r="W40" t="s">
        <v>125</v>
      </c>
      <c r="X40" t="s">
        <v>42</v>
      </c>
      <c r="Y40" t="s">
        <v>126</v>
      </c>
      <c r="Z40" t="s">
        <v>127</v>
      </c>
      <c r="AA40" t="s">
        <v>127</v>
      </c>
      <c r="AB40" s="1"/>
      <c r="AD40" t="s">
        <v>45</v>
      </c>
      <c r="AE40" t="s">
        <v>128</v>
      </c>
      <c r="AF40" t="s">
        <v>47</v>
      </c>
    </row>
    <row r="41" spans="1:32" hidden="1" outlineLevel="2" x14ac:dyDescent="0.35">
      <c r="A41" t="s">
        <v>32</v>
      </c>
      <c r="B41">
        <v>1012965</v>
      </c>
      <c r="C41">
        <v>0</v>
      </c>
      <c r="H41" t="s">
        <v>129</v>
      </c>
      <c r="I41">
        <v>54</v>
      </c>
      <c r="J41" t="s">
        <v>35</v>
      </c>
      <c r="K41" t="s">
        <v>35</v>
      </c>
      <c r="L41" t="s">
        <v>35</v>
      </c>
      <c r="M41" t="s">
        <v>35</v>
      </c>
      <c r="N41" t="s">
        <v>35</v>
      </c>
      <c r="O41" t="s">
        <v>35</v>
      </c>
      <c r="P41" t="s">
        <v>52</v>
      </c>
      <c r="Q41" t="s">
        <v>130</v>
      </c>
      <c r="R41" t="s">
        <v>121</v>
      </c>
      <c r="S41" t="s">
        <v>122</v>
      </c>
      <c r="U41" t="s">
        <v>123</v>
      </c>
      <c r="V41" t="s">
        <v>124</v>
      </c>
      <c r="W41" t="s">
        <v>125</v>
      </c>
      <c r="X41" t="s">
        <v>42</v>
      </c>
      <c r="Y41" t="s">
        <v>126</v>
      </c>
      <c r="Z41" t="s">
        <v>127</v>
      </c>
      <c r="AA41" t="s">
        <v>127</v>
      </c>
      <c r="AB41" s="1"/>
      <c r="AD41" t="s">
        <v>45</v>
      </c>
      <c r="AE41" t="s">
        <v>128</v>
      </c>
      <c r="AF41" t="s">
        <v>47</v>
      </c>
    </row>
    <row r="42" spans="1:32" hidden="1" outlineLevel="2" x14ac:dyDescent="0.35">
      <c r="A42" t="s">
        <v>32</v>
      </c>
      <c r="B42">
        <v>1012965</v>
      </c>
      <c r="C42">
        <v>0</v>
      </c>
      <c r="H42" t="s">
        <v>131</v>
      </c>
      <c r="I42">
        <v>115</v>
      </c>
      <c r="J42" t="s">
        <v>35</v>
      </c>
      <c r="K42" t="s">
        <v>35</v>
      </c>
      <c r="L42" t="s">
        <v>35</v>
      </c>
      <c r="M42" t="s">
        <v>35</v>
      </c>
      <c r="N42" t="s">
        <v>35</v>
      </c>
      <c r="O42" t="s">
        <v>35</v>
      </c>
      <c r="P42" t="s">
        <v>132</v>
      </c>
      <c r="Q42" t="s">
        <v>133</v>
      </c>
      <c r="R42" t="s">
        <v>121</v>
      </c>
      <c r="S42" t="s">
        <v>122</v>
      </c>
      <c r="U42" t="s">
        <v>123</v>
      </c>
      <c r="V42" t="s">
        <v>124</v>
      </c>
      <c r="W42" t="s">
        <v>125</v>
      </c>
      <c r="X42" t="s">
        <v>42</v>
      </c>
      <c r="Y42" t="s">
        <v>126</v>
      </c>
      <c r="Z42" t="s">
        <v>127</v>
      </c>
      <c r="AA42" t="s">
        <v>127</v>
      </c>
      <c r="AB42" s="1"/>
      <c r="AD42" t="s">
        <v>45</v>
      </c>
      <c r="AE42" t="s">
        <v>128</v>
      </c>
      <c r="AF42" t="s">
        <v>47</v>
      </c>
    </row>
    <row r="43" spans="1:32" hidden="1" outlineLevel="1" x14ac:dyDescent="0.35">
      <c r="A43" t="s">
        <v>32</v>
      </c>
      <c r="B43">
        <v>1012965</v>
      </c>
      <c r="C43" t="s">
        <v>56</v>
      </c>
      <c r="E43" t="s">
        <v>134</v>
      </c>
      <c r="H43" t="s">
        <v>58</v>
      </c>
      <c r="I43">
        <v>23</v>
      </c>
      <c r="J43" t="s">
        <v>35</v>
      </c>
      <c r="K43">
        <v>160</v>
      </c>
      <c r="L43">
        <v>22</v>
      </c>
      <c r="M43">
        <v>14</v>
      </c>
      <c r="N43">
        <v>289</v>
      </c>
      <c r="O43">
        <v>1963</v>
      </c>
      <c r="Q43" t="s">
        <v>59</v>
      </c>
      <c r="R43" t="s">
        <v>121</v>
      </c>
      <c r="S43" t="s">
        <v>122</v>
      </c>
      <c r="U43" t="s">
        <v>123</v>
      </c>
      <c r="V43" t="s">
        <v>124</v>
      </c>
      <c r="W43" t="s">
        <v>125</v>
      </c>
      <c r="X43" t="s">
        <v>42</v>
      </c>
      <c r="Y43" t="s">
        <v>126</v>
      </c>
      <c r="Z43" t="s">
        <v>127</v>
      </c>
      <c r="AA43" t="s">
        <v>127</v>
      </c>
      <c r="AB43" s="1"/>
      <c r="AD43" t="s">
        <v>45</v>
      </c>
      <c r="AE43" t="s">
        <v>128</v>
      </c>
      <c r="AF43" t="s">
        <v>47</v>
      </c>
    </row>
    <row r="44" spans="1:32" hidden="1" outlineLevel="2" x14ac:dyDescent="0.35">
      <c r="A44" t="s">
        <v>32</v>
      </c>
      <c r="B44">
        <v>1012965</v>
      </c>
      <c r="C44">
        <v>1</v>
      </c>
      <c r="E44" t="s">
        <v>134</v>
      </c>
      <c r="H44" t="s">
        <v>135</v>
      </c>
      <c r="I44">
        <v>16</v>
      </c>
      <c r="J44">
        <v>8</v>
      </c>
      <c r="K44">
        <v>128</v>
      </c>
      <c r="L44">
        <v>2</v>
      </c>
      <c r="M44">
        <v>7</v>
      </c>
      <c r="N44">
        <v>289</v>
      </c>
      <c r="O44">
        <v>118</v>
      </c>
      <c r="P44" t="s">
        <v>136</v>
      </c>
      <c r="Q44" t="s">
        <v>137</v>
      </c>
      <c r="R44" t="s">
        <v>121</v>
      </c>
      <c r="S44" t="s">
        <v>122</v>
      </c>
      <c r="U44" t="s">
        <v>123</v>
      </c>
      <c r="V44" t="s">
        <v>124</v>
      </c>
      <c r="W44" t="s">
        <v>125</v>
      </c>
      <c r="X44" t="s">
        <v>42</v>
      </c>
      <c r="Y44" t="s">
        <v>126</v>
      </c>
      <c r="Z44" t="s">
        <v>127</v>
      </c>
      <c r="AA44" t="s">
        <v>127</v>
      </c>
      <c r="AB44" s="1"/>
      <c r="AD44" t="s">
        <v>45</v>
      </c>
      <c r="AE44" t="s">
        <v>128</v>
      </c>
      <c r="AF44" t="s">
        <v>47</v>
      </c>
    </row>
    <row r="45" spans="1:32" hidden="1" outlineLevel="3" x14ac:dyDescent="0.35">
      <c r="A45" t="s">
        <v>32</v>
      </c>
      <c r="B45">
        <v>1012965</v>
      </c>
      <c r="C45">
        <v>1</v>
      </c>
      <c r="E45" t="s">
        <v>134</v>
      </c>
      <c r="H45" t="s">
        <v>138</v>
      </c>
      <c r="I45">
        <v>1</v>
      </c>
      <c r="J45">
        <v>8</v>
      </c>
      <c r="K45">
        <v>8</v>
      </c>
      <c r="L45">
        <v>3</v>
      </c>
      <c r="M45">
        <v>0</v>
      </c>
      <c r="N45">
        <v>288</v>
      </c>
      <c r="O45">
        <v>24</v>
      </c>
      <c r="Q45" t="s">
        <v>101</v>
      </c>
      <c r="R45" t="s">
        <v>121</v>
      </c>
      <c r="S45" t="s">
        <v>122</v>
      </c>
      <c r="U45" t="s">
        <v>123</v>
      </c>
      <c r="V45" t="s">
        <v>124</v>
      </c>
      <c r="W45" t="s">
        <v>125</v>
      </c>
      <c r="X45" t="s">
        <v>42</v>
      </c>
      <c r="Y45" t="s">
        <v>126</v>
      </c>
      <c r="Z45" t="s">
        <v>127</v>
      </c>
      <c r="AA45" t="s">
        <v>127</v>
      </c>
      <c r="AB45" s="1"/>
      <c r="AD45" t="s">
        <v>45</v>
      </c>
      <c r="AE45" t="s">
        <v>128</v>
      </c>
      <c r="AF45" t="s">
        <v>47</v>
      </c>
    </row>
    <row r="46" spans="1:32" hidden="1" outlineLevel="3" x14ac:dyDescent="0.35">
      <c r="A46" t="s">
        <v>32</v>
      </c>
      <c r="B46">
        <v>1012965</v>
      </c>
      <c r="C46">
        <v>1</v>
      </c>
      <c r="E46" t="s">
        <v>134</v>
      </c>
      <c r="H46" t="s">
        <v>139</v>
      </c>
      <c r="I46">
        <v>1</v>
      </c>
      <c r="J46">
        <v>4</v>
      </c>
      <c r="K46">
        <v>4</v>
      </c>
      <c r="L46">
        <v>4</v>
      </c>
      <c r="M46">
        <v>1</v>
      </c>
      <c r="N46">
        <v>38</v>
      </c>
      <c r="O46">
        <v>4</v>
      </c>
      <c r="Q46" t="s">
        <v>103</v>
      </c>
      <c r="R46" t="s">
        <v>121</v>
      </c>
      <c r="S46" t="s">
        <v>122</v>
      </c>
      <c r="U46" t="s">
        <v>123</v>
      </c>
      <c r="V46" t="s">
        <v>124</v>
      </c>
      <c r="W46" t="s">
        <v>125</v>
      </c>
      <c r="X46" t="s">
        <v>42</v>
      </c>
      <c r="Y46" t="s">
        <v>126</v>
      </c>
      <c r="Z46" t="s">
        <v>127</v>
      </c>
      <c r="AA46" t="s">
        <v>127</v>
      </c>
      <c r="AB46" s="1"/>
      <c r="AD46" t="s">
        <v>45</v>
      </c>
      <c r="AE46" t="s">
        <v>128</v>
      </c>
      <c r="AF46" t="s">
        <v>47</v>
      </c>
    </row>
    <row r="47" spans="1:32" hidden="1" outlineLevel="3" x14ac:dyDescent="0.35">
      <c r="A47" t="s">
        <v>32</v>
      </c>
      <c r="B47">
        <v>1012965</v>
      </c>
      <c r="C47">
        <v>1</v>
      </c>
      <c r="E47" t="s">
        <v>134</v>
      </c>
      <c r="H47" t="s">
        <v>140</v>
      </c>
      <c r="I47">
        <v>1</v>
      </c>
      <c r="J47">
        <v>4</v>
      </c>
      <c r="K47">
        <v>4</v>
      </c>
      <c r="L47">
        <v>3</v>
      </c>
      <c r="M47">
        <v>1</v>
      </c>
      <c r="N47">
        <v>38</v>
      </c>
      <c r="O47">
        <v>8</v>
      </c>
      <c r="Q47" t="s">
        <v>105</v>
      </c>
      <c r="R47" t="s">
        <v>121</v>
      </c>
      <c r="S47" t="s">
        <v>122</v>
      </c>
      <c r="U47" t="s">
        <v>123</v>
      </c>
      <c r="V47" t="s">
        <v>124</v>
      </c>
      <c r="W47" t="s">
        <v>125</v>
      </c>
      <c r="X47" t="s">
        <v>42</v>
      </c>
      <c r="Y47" t="s">
        <v>126</v>
      </c>
      <c r="Z47" t="s">
        <v>127</v>
      </c>
      <c r="AA47" t="s">
        <v>127</v>
      </c>
      <c r="AB47" s="1"/>
      <c r="AD47" t="s">
        <v>45</v>
      </c>
      <c r="AE47" t="s">
        <v>128</v>
      </c>
      <c r="AF47" t="s">
        <v>47</v>
      </c>
    </row>
    <row r="48" spans="1:32" hidden="1" outlineLevel="3" x14ac:dyDescent="0.35">
      <c r="A48" t="s">
        <v>32</v>
      </c>
      <c r="B48">
        <v>1012965</v>
      </c>
      <c r="C48">
        <v>1</v>
      </c>
      <c r="E48" t="s">
        <v>134</v>
      </c>
      <c r="H48" t="s">
        <v>141</v>
      </c>
      <c r="I48">
        <v>1</v>
      </c>
      <c r="J48">
        <v>4</v>
      </c>
      <c r="K48">
        <v>4</v>
      </c>
      <c r="L48">
        <v>19</v>
      </c>
      <c r="M48">
        <v>0</v>
      </c>
      <c r="N48">
        <v>288</v>
      </c>
      <c r="O48">
        <v>10</v>
      </c>
      <c r="Q48" t="s">
        <v>107</v>
      </c>
      <c r="R48" t="s">
        <v>121</v>
      </c>
      <c r="S48" t="s">
        <v>122</v>
      </c>
      <c r="U48" t="s">
        <v>123</v>
      </c>
      <c r="V48" t="s">
        <v>124</v>
      </c>
      <c r="W48" t="s">
        <v>125</v>
      </c>
      <c r="X48" t="s">
        <v>42</v>
      </c>
      <c r="Y48" t="s">
        <v>126</v>
      </c>
      <c r="Z48" t="s">
        <v>127</v>
      </c>
      <c r="AA48" t="s">
        <v>127</v>
      </c>
      <c r="AB48" s="1"/>
      <c r="AD48" t="s">
        <v>45</v>
      </c>
      <c r="AE48" t="s">
        <v>128</v>
      </c>
      <c r="AF48" t="s">
        <v>47</v>
      </c>
    </row>
    <row r="49" spans="1:32" hidden="1" outlineLevel="3" x14ac:dyDescent="0.35">
      <c r="A49" t="s">
        <v>32</v>
      </c>
      <c r="B49">
        <v>1012965</v>
      </c>
      <c r="C49">
        <v>1</v>
      </c>
      <c r="E49" t="s">
        <v>134</v>
      </c>
      <c r="H49" t="s">
        <v>142</v>
      </c>
      <c r="I49">
        <v>1</v>
      </c>
      <c r="J49">
        <v>4</v>
      </c>
      <c r="K49">
        <v>4</v>
      </c>
      <c r="L49">
        <v>19</v>
      </c>
      <c r="M49">
        <v>0</v>
      </c>
      <c r="N49">
        <v>288</v>
      </c>
      <c r="O49">
        <v>2</v>
      </c>
      <c r="Q49" t="s">
        <v>109</v>
      </c>
      <c r="R49" t="s">
        <v>121</v>
      </c>
      <c r="S49" t="s">
        <v>122</v>
      </c>
      <c r="U49" t="s">
        <v>123</v>
      </c>
      <c r="V49" t="s">
        <v>124</v>
      </c>
      <c r="W49" t="s">
        <v>125</v>
      </c>
      <c r="X49" t="s">
        <v>42</v>
      </c>
      <c r="Y49" t="s">
        <v>126</v>
      </c>
      <c r="Z49" t="s">
        <v>127</v>
      </c>
      <c r="AA49" t="s">
        <v>127</v>
      </c>
      <c r="AB49" s="1"/>
      <c r="AD49" t="s">
        <v>45</v>
      </c>
      <c r="AE49" t="s">
        <v>128</v>
      </c>
      <c r="AF49" t="s">
        <v>47</v>
      </c>
    </row>
    <row r="50" spans="1:32" hidden="1" outlineLevel="3" x14ac:dyDescent="0.35">
      <c r="A50" t="s">
        <v>32</v>
      </c>
      <c r="B50">
        <v>1012965</v>
      </c>
      <c r="C50">
        <v>1</v>
      </c>
      <c r="E50" t="s">
        <v>134</v>
      </c>
      <c r="H50" t="s">
        <v>143</v>
      </c>
      <c r="I50">
        <v>1</v>
      </c>
      <c r="J50">
        <v>4</v>
      </c>
      <c r="K50">
        <v>4</v>
      </c>
      <c r="L50">
        <v>19</v>
      </c>
      <c r="M50">
        <v>0</v>
      </c>
      <c r="N50">
        <v>288</v>
      </c>
      <c r="O50">
        <v>12</v>
      </c>
      <c r="Q50" t="s">
        <v>144</v>
      </c>
      <c r="R50" t="s">
        <v>121</v>
      </c>
      <c r="S50" t="s">
        <v>122</v>
      </c>
      <c r="U50" t="s">
        <v>123</v>
      </c>
      <c r="V50" t="s">
        <v>124</v>
      </c>
      <c r="W50" t="s">
        <v>125</v>
      </c>
      <c r="X50" t="s">
        <v>42</v>
      </c>
      <c r="Y50" t="s">
        <v>126</v>
      </c>
      <c r="Z50" t="s">
        <v>127</v>
      </c>
      <c r="AA50" t="s">
        <v>127</v>
      </c>
      <c r="AB50" s="1"/>
      <c r="AD50" t="s">
        <v>45</v>
      </c>
      <c r="AE50" t="s">
        <v>128</v>
      </c>
      <c r="AF50" t="s">
        <v>47</v>
      </c>
    </row>
    <row r="51" spans="1:32" hidden="1" outlineLevel="2" x14ac:dyDescent="0.35">
      <c r="A51" t="s">
        <v>32</v>
      </c>
      <c r="B51">
        <v>1012965</v>
      </c>
      <c r="C51">
        <v>1</v>
      </c>
      <c r="E51" t="s">
        <v>134</v>
      </c>
      <c r="H51" t="s">
        <v>145</v>
      </c>
      <c r="I51">
        <v>1</v>
      </c>
      <c r="J51">
        <v>4</v>
      </c>
      <c r="K51">
        <v>4</v>
      </c>
      <c r="L51">
        <v>13</v>
      </c>
      <c r="M51">
        <v>0</v>
      </c>
      <c r="N51">
        <v>288</v>
      </c>
      <c r="O51">
        <v>9</v>
      </c>
      <c r="Q51" t="s">
        <v>146</v>
      </c>
      <c r="R51" t="s">
        <v>121</v>
      </c>
      <c r="S51" t="s">
        <v>122</v>
      </c>
      <c r="U51" t="s">
        <v>123</v>
      </c>
      <c r="V51" t="s">
        <v>124</v>
      </c>
      <c r="W51" t="s">
        <v>125</v>
      </c>
      <c r="X51" t="s">
        <v>42</v>
      </c>
      <c r="Y51" t="s">
        <v>126</v>
      </c>
      <c r="Z51" t="s">
        <v>127</v>
      </c>
      <c r="AA51" t="s">
        <v>127</v>
      </c>
      <c r="AB51" s="1"/>
      <c r="AD51" t="s">
        <v>45</v>
      </c>
      <c r="AE51" t="s">
        <v>128</v>
      </c>
      <c r="AF51" t="s">
        <v>47</v>
      </c>
    </row>
    <row r="52" spans="1:32" hidden="1" outlineLevel="1" x14ac:dyDescent="0.35">
      <c r="A52" t="s">
        <v>32</v>
      </c>
      <c r="B52">
        <v>1012965</v>
      </c>
      <c r="C52" t="s">
        <v>147</v>
      </c>
      <c r="E52" t="s">
        <v>134</v>
      </c>
      <c r="H52" t="s">
        <v>148</v>
      </c>
      <c r="I52">
        <v>23</v>
      </c>
      <c r="J52" t="s">
        <v>35</v>
      </c>
      <c r="K52">
        <v>160</v>
      </c>
      <c r="L52">
        <v>22</v>
      </c>
      <c r="M52">
        <v>14</v>
      </c>
      <c r="N52">
        <v>289</v>
      </c>
      <c r="O52">
        <v>1963</v>
      </c>
      <c r="Q52" t="s">
        <v>149</v>
      </c>
      <c r="R52" t="s">
        <v>121</v>
      </c>
      <c r="S52" t="s">
        <v>122</v>
      </c>
      <c r="U52" t="s">
        <v>123</v>
      </c>
      <c r="V52" t="s">
        <v>124</v>
      </c>
      <c r="W52" t="s">
        <v>125</v>
      </c>
      <c r="X52" t="s">
        <v>42</v>
      </c>
      <c r="Y52" t="s">
        <v>126</v>
      </c>
      <c r="Z52" t="s">
        <v>127</v>
      </c>
      <c r="AA52" t="s">
        <v>127</v>
      </c>
      <c r="AB52" s="1"/>
      <c r="AD52" t="s">
        <v>45</v>
      </c>
      <c r="AE52" t="s">
        <v>128</v>
      </c>
      <c r="AF52" t="s">
        <v>47</v>
      </c>
    </row>
    <row r="53" spans="1:32" hidden="1" outlineLevel="2" x14ac:dyDescent="0.35">
      <c r="A53" t="s">
        <v>32</v>
      </c>
      <c r="B53">
        <v>1012965</v>
      </c>
      <c r="C53">
        <v>2</v>
      </c>
      <c r="E53" t="s">
        <v>134</v>
      </c>
      <c r="H53" t="s">
        <v>135</v>
      </c>
      <c r="I53">
        <v>16</v>
      </c>
      <c r="J53">
        <v>8</v>
      </c>
      <c r="K53">
        <v>128</v>
      </c>
      <c r="L53">
        <v>2</v>
      </c>
      <c r="M53">
        <v>7</v>
      </c>
      <c r="N53">
        <v>289</v>
      </c>
      <c r="O53">
        <v>118</v>
      </c>
      <c r="P53" t="s">
        <v>136</v>
      </c>
      <c r="Q53" t="s">
        <v>137</v>
      </c>
      <c r="R53" t="s">
        <v>121</v>
      </c>
      <c r="S53" t="s">
        <v>122</v>
      </c>
      <c r="U53" t="s">
        <v>123</v>
      </c>
      <c r="V53" t="s">
        <v>124</v>
      </c>
      <c r="W53" t="s">
        <v>125</v>
      </c>
      <c r="X53" t="s">
        <v>42</v>
      </c>
      <c r="Y53" t="s">
        <v>126</v>
      </c>
      <c r="Z53" t="s">
        <v>127</v>
      </c>
      <c r="AA53" t="s">
        <v>127</v>
      </c>
      <c r="AB53" s="1"/>
      <c r="AD53" t="s">
        <v>45</v>
      </c>
      <c r="AE53" t="s">
        <v>128</v>
      </c>
      <c r="AF53" t="s">
        <v>47</v>
      </c>
    </row>
    <row r="54" spans="1:32" hidden="1" outlineLevel="3" x14ac:dyDescent="0.35">
      <c r="A54" t="s">
        <v>32</v>
      </c>
      <c r="B54">
        <v>1012965</v>
      </c>
      <c r="C54">
        <v>2</v>
      </c>
      <c r="E54" t="s">
        <v>134</v>
      </c>
      <c r="H54" t="s">
        <v>138</v>
      </c>
      <c r="I54">
        <v>1</v>
      </c>
      <c r="J54">
        <v>8</v>
      </c>
      <c r="K54">
        <v>8</v>
      </c>
      <c r="L54">
        <v>3</v>
      </c>
      <c r="M54">
        <v>0</v>
      </c>
      <c r="N54">
        <v>288</v>
      </c>
      <c r="O54">
        <v>24</v>
      </c>
      <c r="Q54" t="s">
        <v>101</v>
      </c>
      <c r="R54" t="s">
        <v>121</v>
      </c>
      <c r="S54" t="s">
        <v>122</v>
      </c>
      <c r="U54" t="s">
        <v>123</v>
      </c>
      <c r="V54" t="s">
        <v>124</v>
      </c>
      <c r="W54" t="s">
        <v>125</v>
      </c>
      <c r="X54" t="s">
        <v>42</v>
      </c>
      <c r="Y54" t="s">
        <v>126</v>
      </c>
      <c r="Z54" t="s">
        <v>127</v>
      </c>
      <c r="AA54" t="s">
        <v>127</v>
      </c>
      <c r="AB54" s="1"/>
      <c r="AD54" t="s">
        <v>45</v>
      </c>
      <c r="AE54" t="s">
        <v>128</v>
      </c>
      <c r="AF54" t="s">
        <v>47</v>
      </c>
    </row>
    <row r="55" spans="1:32" hidden="1" outlineLevel="3" x14ac:dyDescent="0.35">
      <c r="A55" t="s">
        <v>32</v>
      </c>
      <c r="B55">
        <v>1012965</v>
      </c>
      <c r="C55">
        <v>2</v>
      </c>
      <c r="E55" t="s">
        <v>134</v>
      </c>
      <c r="H55" t="s">
        <v>139</v>
      </c>
      <c r="I55">
        <v>1</v>
      </c>
      <c r="J55">
        <v>4</v>
      </c>
      <c r="K55">
        <v>4</v>
      </c>
      <c r="L55">
        <v>4</v>
      </c>
      <c r="M55">
        <v>1</v>
      </c>
      <c r="N55">
        <v>38</v>
      </c>
      <c r="O55">
        <v>4</v>
      </c>
      <c r="Q55" t="s">
        <v>103</v>
      </c>
      <c r="R55" t="s">
        <v>121</v>
      </c>
      <c r="S55" t="s">
        <v>122</v>
      </c>
      <c r="U55" t="s">
        <v>123</v>
      </c>
      <c r="V55" t="s">
        <v>124</v>
      </c>
      <c r="W55" t="s">
        <v>125</v>
      </c>
      <c r="X55" t="s">
        <v>42</v>
      </c>
      <c r="Y55" t="s">
        <v>126</v>
      </c>
      <c r="Z55" t="s">
        <v>127</v>
      </c>
      <c r="AA55" t="s">
        <v>127</v>
      </c>
      <c r="AB55" s="1"/>
      <c r="AD55" t="s">
        <v>45</v>
      </c>
      <c r="AE55" t="s">
        <v>128</v>
      </c>
      <c r="AF55" t="s">
        <v>47</v>
      </c>
    </row>
    <row r="56" spans="1:32" hidden="1" outlineLevel="3" x14ac:dyDescent="0.35">
      <c r="A56" t="s">
        <v>32</v>
      </c>
      <c r="B56">
        <v>1012965</v>
      </c>
      <c r="C56">
        <v>2</v>
      </c>
      <c r="E56" t="s">
        <v>134</v>
      </c>
      <c r="H56" t="s">
        <v>140</v>
      </c>
      <c r="I56">
        <v>1</v>
      </c>
      <c r="J56">
        <v>4</v>
      </c>
      <c r="K56">
        <v>4</v>
      </c>
      <c r="L56">
        <v>3</v>
      </c>
      <c r="M56">
        <v>1</v>
      </c>
      <c r="N56">
        <v>38</v>
      </c>
      <c r="O56">
        <v>8</v>
      </c>
      <c r="Q56" t="s">
        <v>105</v>
      </c>
      <c r="R56" t="s">
        <v>121</v>
      </c>
      <c r="S56" t="s">
        <v>122</v>
      </c>
      <c r="U56" t="s">
        <v>123</v>
      </c>
      <c r="V56" t="s">
        <v>124</v>
      </c>
      <c r="W56" t="s">
        <v>125</v>
      </c>
      <c r="X56" t="s">
        <v>42</v>
      </c>
      <c r="Y56" t="s">
        <v>126</v>
      </c>
      <c r="Z56" t="s">
        <v>127</v>
      </c>
      <c r="AA56" t="s">
        <v>127</v>
      </c>
      <c r="AB56" s="1"/>
      <c r="AD56" t="s">
        <v>45</v>
      </c>
      <c r="AE56" t="s">
        <v>128</v>
      </c>
      <c r="AF56" t="s">
        <v>47</v>
      </c>
    </row>
    <row r="57" spans="1:32" hidden="1" outlineLevel="3" x14ac:dyDescent="0.35">
      <c r="A57" t="s">
        <v>32</v>
      </c>
      <c r="B57">
        <v>1012965</v>
      </c>
      <c r="C57">
        <v>2</v>
      </c>
      <c r="E57" t="s">
        <v>134</v>
      </c>
      <c r="H57" t="s">
        <v>141</v>
      </c>
      <c r="I57">
        <v>1</v>
      </c>
      <c r="J57">
        <v>4</v>
      </c>
      <c r="K57">
        <v>4</v>
      </c>
      <c r="L57">
        <v>19</v>
      </c>
      <c r="M57">
        <v>0</v>
      </c>
      <c r="N57">
        <v>288</v>
      </c>
      <c r="O57">
        <v>10</v>
      </c>
      <c r="Q57" t="s">
        <v>107</v>
      </c>
      <c r="R57" t="s">
        <v>121</v>
      </c>
      <c r="S57" t="s">
        <v>122</v>
      </c>
      <c r="U57" t="s">
        <v>123</v>
      </c>
      <c r="V57" t="s">
        <v>124</v>
      </c>
      <c r="W57" t="s">
        <v>125</v>
      </c>
      <c r="X57" t="s">
        <v>42</v>
      </c>
      <c r="Y57" t="s">
        <v>126</v>
      </c>
      <c r="Z57" t="s">
        <v>127</v>
      </c>
      <c r="AA57" t="s">
        <v>127</v>
      </c>
      <c r="AB57" s="1"/>
      <c r="AD57" t="s">
        <v>45</v>
      </c>
      <c r="AE57" t="s">
        <v>128</v>
      </c>
      <c r="AF57" t="s">
        <v>47</v>
      </c>
    </row>
    <row r="58" spans="1:32" hidden="1" outlineLevel="3" x14ac:dyDescent="0.35">
      <c r="A58" t="s">
        <v>32</v>
      </c>
      <c r="B58">
        <v>1012965</v>
      </c>
      <c r="C58">
        <v>2</v>
      </c>
      <c r="E58" t="s">
        <v>134</v>
      </c>
      <c r="H58" t="s">
        <v>142</v>
      </c>
      <c r="I58">
        <v>1</v>
      </c>
      <c r="J58">
        <v>4</v>
      </c>
      <c r="K58">
        <v>4</v>
      </c>
      <c r="L58">
        <v>19</v>
      </c>
      <c r="M58">
        <v>0</v>
      </c>
      <c r="N58">
        <v>288</v>
      </c>
      <c r="O58">
        <v>2</v>
      </c>
      <c r="Q58" t="s">
        <v>109</v>
      </c>
      <c r="R58" t="s">
        <v>121</v>
      </c>
      <c r="S58" t="s">
        <v>122</v>
      </c>
      <c r="U58" t="s">
        <v>123</v>
      </c>
      <c r="V58" t="s">
        <v>124</v>
      </c>
      <c r="W58" t="s">
        <v>125</v>
      </c>
      <c r="X58" t="s">
        <v>42</v>
      </c>
      <c r="Y58" t="s">
        <v>126</v>
      </c>
      <c r="Z58" t="s">
        <v>127</v>
      </c>
      <c r="AA58" t="s">
        <v>127</v>
      </c>
      <c r="AB58" s="1"/>
      <c r="AD58" t="s">
        <v>45</v>
      </c>
      <c r="AE58" t="s">
        <v>128</v>
      </c>
      <c r="AF58" t="s">
        <v>47</v>
      </c>
    </row>
    <row r="59" spans="1:32" hidden="1" outlineLevel="3" x14ac:dyDescent="0.35">
      <c r="A59" t="s">
        <v>32</v>
      </c>
      <c r="B59">
        <v>1012965</v>
      </c>
      <c r="C59">
        <v>2</v>
      </c>
      <c r="E59" t="s">
        <v>134</v>
      </c>
      <c r="H59" t="s">
        <v>143</v>
      </c>
      <c r="I59">
        <v>1</v>
      </c>
      <c r="J59">
        <v>4</v>
      </c>
      <c r="K59">
        <v>4</v>
      </c>
      <c r="L59">
        <v>19</v>
      </c>
      <c r="M59">
        <v>0</v>
      </c>
      <c r="N59">
        <v>288</v>
      </c>
      <c r="O59">
        <v>12</v>
      </c>
      <c r="Q59" t="s">
        <v>144</v>
      </c>
      <c r="R59" t="s">
        <v>121</v>
      </c>
      <c r="S59" t="s">
        <v>122</v>
      </c>
      <c r="U59" t="s">
        <v>123</v>
      </c>
      <c r="V59" t="s">
        <v>124</v>
      </c>
      <c r="W59" t="s">
        <v>125</v>
      </c>
      <c r="X59" t="s">
        <v>42</v>
      </c>
      <c r="Y59" t="s">
        <v>126</v>
      </c>
      <c r="Z59" t="s">
        <v>127</v>
      </c>
      <c r="AA59" t="s">
        <v>127</v>
      </c>
      <c r="AB59" s="1"/>
      <c r="AD59" t="s">
        <v>45</v>
      </c>
      <c r="AE59" t="s">
        <v>128</v>
      </c>
      <c r="AF59" t="s">
        <v>47</v>
      </c>
    </row>
    <row r="60" spans="1:32" hidden="1" outlineLevel="2" x14ac:dyDescent="0.35">
      <c r="A60" t="s">
        <v>32</v>
      </c>
      <c r="B60">
        <v>1012965</v>
      </c>
      <c r="C60">
        <v>2</v>
      </c>
      <c r="E60" t="s">
        <v>134</v>
      </c>
      <c r="H60" t="s">
        <v>145</v>
      </c>
      <c r="I60">
        <v>1</v>
      </c>
      <c r="J60">
        <v>4</v>
      </c>
      <c r="K60">
        <v>4</v>
      </c>
      <c r="L60">
        <v>13</v>
      </c>
      <c r="M60">
        <v>0</v>
      </c>
      <c r="N60">
        <v>288</v>
      </c>
      <c r="O60">
        <v>9</v>
      </c>
      <c r="Q60" t="s">
        <v>146</v>
      </c>
      <c r="R60" t="s">
        <v>121</v>
      </c>
      <c r="S60" t="s">
        <v>122</v>
      </c>
      <c r="U60" t="s">
        <v>123</v>
      </c>
      <c r="V60" t="s">
        <v>124</v>
      </c>
      <c r="W60" t="s">
        <v>125</v>
      </c>
      <c r="X60" t="s">
        <v>42</v>
      </c>
      <c r="Y60" t="s">
        <v>126</v>
      </c>
      <c r="Z60" t="s">
        <v>127</v>
      </c>
      <c r="AA60" t="s">
        <v>127</v>
      </c>
      <c r="AB60" s="1"/>
      <c r="AD60" t="s">
        <v>45</v>
      </c>
      <c r="AE60" t="s">
        <v>128</v>
      </c>
      <c r="AF60" t="s">
        <v>47</v>
      </c>
    </row>
    <row r="61" spans="1:32" hidden="1" outlineLevel="1" x14ac:dyDescent="0.35">
      <c r="A61" t="s">
        <v>32</v>
      </c>
      <c r="B61">
        <v>1012965</v>
      </c>
      <c r="C61" t="s">
        <v>150</v>
      </c>
      <c r="E61" t="s">
        <v>134</v>
      </c>
      <c r="H61" t="s">
        <v>151</v>
      </c>
      <c r="I61">
        <v>23</v>
      </c>
      <c r="J61" t="s">
        <v>35</v>
      </c>
      <c r="K61">
        <v>160</v>
      </c>
      <c r="L61">
        <v>22</v>
      </c>
      <c r="M61">
        <v>14</v>
      </c>
      <c r="N61">
        <v>289</v>
      </c>
      <c r="O61">
        <v>1963</v>
      </c>
      <c r="Q61" t="s">
        <v>152</v>
      </c>
      <c r="R61" t="s">
        <v>121</v>
      </c>
      <c r="S61" t="s">
        <v>122</v>
      </c>
      <c r="U61" t="s">
        <v>123</v>
      </c>
      <c r="V61" t="s">
        <v>124</v>
      </c>
      <c r="W61" t="s">
        <v>125</v>
      </c>
      <c r="X61" t="s">
        <v>42</v>
      </c>
      <c r="Y61" t="s">
        <v>126</v>
      </c>
      <c r="Z61" t="s">
        <v>127</v>
      </c>
      <c r="AA61" t="s">
        <v>127</v>
      </c>
      <c r="AB61" s="1"/>
      <c r="AD61" t="s">
        <v>45</v>
      </c>
      <c r="AE61" t="s">
        <v>128</v>
      </c>
      <c r="AF61" t="s">
        <v>47</v>
      </c>
    </row>
    <row r="62" spans="1:32" hidden="1" outlineLevel="2" x14ac:dyDescent="0.35">
      <c r="A62" t="s">
        <v>32</v>
      </c>
      <c r="B62">
        <v>1012965</v>
      </c>
      <c r="C62">
        <v>3</v>
      </c>
      <c r="E62" t="s">
        <v>134</v>
      </c>
      <c r="H62" t="s">
        <v>135</v>
      </c>
      <c r="I62">
        <v>16</v>
      </c>
      <c r="J62">
        <v>8</v>
      </c>
      <c r="K62">
        <v>128</v>
      </c>
      <c r="L62">
        <v>2</v>
      </c>
      <c r="M62">
        <v>7</v>
      </c>
      <c r="N62">
        <v>289</v>
      </c>
      <c r="O62">
        <v>118</v>
      </c>
      <c r="P62" t="s">
        <v>136</v>
      </c>
      <c r="Q62" t="s">
        <v>137</v>
      </c>
      <c r="R62" t="s">
        <v>121</v>
      </c>
      <c r="S62" t="s">
        <v>122</v>
      </c>
      <c r="U62" t="s">
        <v>123</v>
      </c>
      <c r="V62" t="s">
        <v>124</v>
      </c>
      <c r="W62" t="s">
        <v>125</v>
      </c>
      <c r="X62" t="s">
        <v>42</v>
      </c>
      <c r="Y62" t="s">
        <v>126</v>
      </c>
      <c r="Z62" t="s">
        <v>127</v>
      </c>
      <c r="AA62" t="s">
        <v>127</v>
      </c>
      <c r="AB62" s="1"/>
      <c r="AD62" t="s">
        <v>45</v>
      </c>
      <c r="AE62" t="s">
        <v>128</v>
      </c>
      <c r="AF62" t="s">
        <v>47</v>
      </c>
    </row>
    <row r="63" spans="1:32" hidden="1" outlineLevel="3" x14ac:dyDescent="0.35">
      <c r="A63" t="s">
        <v>32</v>
      </c>
      <c r="B63">
        <v>1012965</v>
      </c>
      <c r="C63">
        <v>3</v>
      </c>
      <c r="E63" t="s">
        <v>134</v>
      </c>
      <c r="H63" t="s">
        <v>138</v>
      </c>
      <c r="I63">
        <v>1</v>
      </c>
      <c r="J63">
        <v>8</v>
      </c>
      <c r="K63">
        <v>8</v>
      </c>
      <c r="L63">
        <v>3</v>
      </c>
      <c r="M63">
        <v>0</v>
      </c>
      <c r="N63">
        <v>288</v>
      </c>
      <c r="O63">
        <v>24</v>
      </c>
      <c r="Q63" t="s">
        <v>101</v>
      </c>
      <c r="R63" t="s">
        <v>121</v>
      </c>
      <c r="S63" t="s">
        <v>122</v>
      </c>
      <c r="U63" t="s">
        <v>123</v>
      </c>
      <c r="V63" t="s">
        <v>124</v>
      </c>
      <c r="W63" t="s">
        <v>125</v>
      </c>
      <c r="X63" t="s">
        <v>42</v>
      </c>
      <c r="Y63" t="s">
        <v>126</v>
      </c>
      <c r="Z63" t="s">
        <v>127</v>
      </c>
      <c r="AA63" t="s">
        <v>127</v>
      </c>
      <c r="AB63" s="1"/>
      <c r="AD63" t="s">
        <v>45</v>
      </c>
      <c r="AE63" t="s">
        <v>128</v>
      </c>
      <c r="AF63" t="s">
        <v>47</v>
      </c>
    </row>
    <row r="64" spans="1:32" hidden="1" outlineLevel="3" x14ac:dyDescent="0.35">
      <c r="A64" t="s">
        <v>32</v>
      </c>
      <c r="B64">
        <v>1012965</v>
      </c>
      <c r="C64">
        <v>3</v>
      </c>
      <c r="E64" t="s">
        <v>134</v>
      </c>
      <c r="H64" t="s">
        <v>139</v>
      </c>
      <c r="I64">
        <v>1</v>
      </c>
      <c r="J64">
        <v>4</v>
      </c>
      <c r="K64">
        <v>4</v>
      </c>
      <c r="L64">
        <v>4</v>
      </c>
      <c r="M64">
        <v>1</v>
      </c>
      <c r="N64">
        <v>38</v>
      </c>
      <c r="O64">
        <v>4</v>
      </c>
      <c r="Q64" t="s">
        <v>103</v>
      </c>
      <c r="R64" t="s">
        <v>121</v>
      </c>
      <c r="S64" t="s">
        <v>122</v>
      </c>
      <c r="U64" t="s">
        <v>123</v>
      </c>
      <c r="V64" t="s">
        <v>124</v>
      </c>
      <c r="W64" t="s">
        <v>125</v>
      </c>
      <c r="X64" t="s">
        <v>42</v>
      </c>
      <c r="Y64" t="s">
        <v>126</v>
      </c>
      <c r="Z64" t="s">
        <v>127</v>
      </c>
      <c r="AA64" t="s">
        <v>127</v>
      </c>
      <c r="AB64" s="1"/>
      <c r="AD64" t="s">
        <v>45</v>
      </c>
      <c r="AE64" t="s">
        <v>128</v>
      </c>
      <c r="AF64" t="s">
        <v>47</v>
      </c>
    </row>
    <row r="65" spans="1:32" hidden="1" outlineLevel="3" x14ac:dyDescent="0.35">
      <c r="A65" t="s">
        <v>32</v>
      </c>
      <c r="B65">
        <v>1012965</v>
      </c>
      <c r="C65">
        <v>3</v>
      </c>
      <c r="E65" t="s">
        <v>134</v>
      </c>
      <c r="H65" t="s">
        <v>140</v>
      </c>
      <c r="I65">
        <v>1</v>
      </c>
      <c r="J65">
        <v>4</v>
      </c>
      <c r="K65">
        <v>4</v>
      </c>
      <c r="L65">
        <v>3</v>
      </c>
      <c r="M65">
        <v>1</v>
      </c>
      <c r="N65">
        <v>38</v>
      </c>
      <c r="O65">
        <v>8</v>
      </c>
      <c r="Q65" t="s">
        <v>105</v>
      </c>
      <c r="R65" t="s">
        <v>121</v>
      </c>
      <c r="S65" t="s">
        <v>122</v>
      </c>
      <c r="U65" t="s">
        <v>123</v>
      </c>
      <c r="V65" t="s">
        <v>124</v>
      </c>
      <c r="W65" t="s">
        <v>125</v>
      </c>
      <c r="X65" t="s">
        <v>42</v>
      </c>
      <c r="Y65" t="s">
        <v>126</v>
      </c>
      <c r="Z65" t="s">
        <v>127</v>
      </c>
      <c r="AA65" t="s">
        <v>127</v>
      </c>
      <c r="AB65" s="1"/>
      <c r="AD65" t="s">
        <v>45</v>
      </c>
      <c r="AE65" t="s">
        <v>128</v>
      </c>
      <c r="AF65" t="s">
        <v>47</v>
      </c>
    </row>
    <row r="66" spans="1:32" hidden="1" outlineLevel="3" x14ac:dyDescent="0.35">
      <c r="A66" t="s">
        <v>32</v>
      </c>
      <c r="B66">
        <v>1012965</v>
      </c>
      <c r="C66">
        <v>3</v>
      </c>
      <c r="E66" t="s">
        <v>134</v>
      </c>
      <c r="H66" t="s">
        <v>141</v>
      </c>
      <c r="I66">
        <v>1</v>
      </c>
      <c r="J66">
        <v>4</v>
      </c>
      <c r="K66">
        <v>4</v>
      </c>
      <c r="L66">
        <v>19</v>
      </c>
      <c r="M66">
        <v>0</v>
      </c>
      <c r="N66">
        <v>288</v>
      </c>
      <c r="O66">
        <v>10</v>
      </c>
      <c r="Q66" t="s">
        <v>107</v>
      </c>
      <c r="R66" t="s">
        <v>121</v>
      </c>
      <c r="S66" t="s">
        <v>122</v>
      </c>
      <c r="U66" t="s">
        <v>123</v>
      </c>
      <c r="V66" t="s">
        <v>124</v>
      </c>
      <c r="W66" t="s">
        <v>125</v>
      </c>
      <c r="X66" t="s">
        <v>42</v>
      </c>
      <c r="Y66" t="s">
        <v>126</v>
      </c>
      <c r="Z66" t="s">
        <v>127</v>
      </c>
      <c r="AA66" t="s">
        <v>127</v>
      </c>
      <c r="AB66" s="1"/>
      <c r="AD66" t="s">
        <v>45</v>
      </c>
      <c r="AE66" t="s">
        <v>128</v>
      </c>
      <c r="AF66" t="s">
        <v>47</v>
      </c>
    </row>
    <row r="67" spans="1:32" hidden="1" outlineLevel="3" x14ac:dyDescent="0.35">
      <c r="A67" t="s">
        <v>32</v>
      </c>
      <c r="B67">
        <v>1012965</v>
      </c>
      <c r="C67">
        <v>3</v>
      </c>
      <c r="E67" t="s">
        <v>134</v>
      </c>
      <c r="H67" t="s">
        <v>142</v>
      </c>
      <c r="I67">
        <v>1</v>
      </c>
      <c r="J67">
        <v>4</v>
      </c>
      <c r="K67">
        <v>4</v>
      </c>
      <c r="L67">
        <v>19</v>
      </c>
      <c r="M67">
        <v>0</v>
      </c>
      <c r="N67">
        <v>288</v>
      </c>
      <c r="O67">
        <v>2</v>
      </c>
      <c r="Q67" t="s">
        <v>109</v>
      </c>
      <c r="R67" t="s">
        <v>121</v>
      </c>
      <c r="S67" t="s">
        <v>122</v>
      </c>
      <c r="U67" t="s">
        <v>123</v>
      </c>
      <c r="V67" t="s">
        <v>124</v>
      </c>
      <c r="W67" t="s">
        <v>125</v>
      </c>
      <c r="X67" t="s">
        <v>42</v>
      </c>
      <c r="Y67" t="s">
        <v>126</v>
      </c>
      <c r="Z67" t="s">
        <v>127</v>
      </c>
      <c r="AA67" t="s">
        <v>127</v>
      </c>
      <c r="AB67" s="1"/>
      <c r="AD67" t="s">
        <v>45</v>
      </c>
      <c r="AE67" t="s">
        <v>128</v>
      </c>
      <c r="AF67" t="s">
        <v>47</v>
      </c>
    </row>
    <row r="68" spans="1:32" hidden="1" outlineLevel="3" x14ac:dyDescent="0.35">
      <c r="A68" t="s">
        <v>32</v>
      </c>
      <c r="B68">
        <v>1012965</v>
      </c>
      <c r="C68">
        <v>3</v>
      </c>
      <c r="E68" t="s">
        <v>134</v>
      </c>
      <c r="H68" t="s">
        <v>143</v>
      </c>
      <c r="I68">
        <v>1</v>
      </c>
      <c r="J68">
        <v>4</v>
      </c>
      <c r="K68">
        <v>4</v>
      </c>
      <c r="L68">
        <v>19</v>
      </c>
      <c r="M68">
        <v>0</v>
      </c>
      <c r="N68">
        <v>288</v>
      </c>
      <c r="O68">
        <v>12</v>
      </c>
      <c r="Q68" t="s">
        <v>144</v>
      </c>
      <c r="R68" t="s">
        <v>121</v>
      </c>
      <c r="S68" t="s">
        <v>122</v>
      </c>
      <c r="U68" t="s">
        <v>123</v>
      </c>
      <c r="V68" t="s">
        <v>124</v>
      </c>
      <c r="W68" t="s">
        <v>125</v>
      </c>
      <c r="X68" t="s">
        <v>42</v>
      </c>
      <c r="Y68" t="s">
        <v>126</v>
      </c>
      <c r="Z68" t="s">
        <v>127</v>
      </c>
      <c r="AA68" t="s">
        <v>127</v>
      </c>
      <c r="AB68" s="1"/>
      <c r="AD68" t="s">
        <v>45</v>
      </c>
      <c r="AE68" t="s">
        <v>128</v>
      </c>
      <c r="AF68" t="s">
        <v>47</v>
      </c>
    </row>
    <row r="69" spans="1:32" hidden="1" outlineLevel="2" x14ac:dyDescent="0.35">
      <c r="A69" t="s">
        <v>32</v>
      </c>
      <c r="B69">
        <v>1012965</v>
      </c>
      <c r="C69">
        <v>3</v>
      </c>
      <c r="E69" t="s">
        <v>134</v>
      </c>
      <c r="H69" t="s">
        <v>145</v>
      </c>
      <c r="I69">
        <v>1</v>
      </c>
      <c r="J69">
        <v>4</v>
      </c>
      <c r="K69">
        <v>4</v>
      </c>
      <c r="L69">
        <v>13</v>
      </c>
      <c r="M69">
        <v>0</v>
      </c>
      <c r="N69">
        <v>288</v>
      </c>
      <c r="O69">
        <v>9</v>
      </c>
      <c r="Q69" t="s">
        <v>146</v>
      </c>
      <c r="R69" t="s">
        <v>121</v>
      </c>
      <c r="S69" t="s">
        <v>122</v>
      </c>
      <c r="U69" t="s">
        <v>123</v>
      </c>
      <c r="V69" t="s">
        <v>124</v>
      </c>
      <c r="W69" t="s">
        <v>125</v>
      </c>
      <c r="X69" t="s">
        <v>42</v>
      </c>
      <c r="Y69" t="s">
        <v>126</v>
      </c>
      <c r="Z69" t="s">
        <v>127</v>
      </c>
      <c r="AA69" t="s">
        <v>127</v>
      </c>
      <c r="AB69" s="1"/>
      <c r="AD69" t="s">
        <v>45</v>
      </c>
      <c r="AE69" t="s">
        <v>128</v>
      </c>
      <c r="AF69" t="s">
        <v>47</v>
      </c>
    </row>
    <row r="70" spans="1:32" hidden="1" outlineLevel="1" x14ac:dyDescent="0.35">
      <c r="A70" t="s">
        <v>32</v>
      </c>
      <c r="B70">
        <v>1012965</v>
      </c>
      <c r="C70" t="s">
        <v>153</v>
      </c>
      <c r="E70" t="s">
        <v>134</v>
      </c>
      <c r="H70" t="s">
        <v>154</v>
      </c>
      <c r="I70">
        <v>23</v>
      </c>
      <c r="J70" t="s">
        <v>35</v>
      </c>
      <c r="K70">
        <v>160</v>
      </c>
      <c r="L70">
        <v>22</v>
      </c>
      <c r="M70">
        <v>14</v>
      </c>
      <c r="N70">
        <v>289</v>
      </c>
      <c r="O70">
        <v>1963</v>
      </c>
      <c r="Q70" t="s">
        <v>155</v>
      </c>
      <c r="R70" t="s">
        <v>121</v>
      </c>
      <c r="S70" t="s">
        <v>122</v>
      </c>
      <c r="U70" t="s">
        <v>123</v>
      </c>
      <c r="V70" t="s">
        <v>124</v>
      </c>
      <c r="W70" t="s">
        <v>125</v>
      </c>
      <c r="X70" t="s">
        <v>42</v>
      </c>
      <c r="Y70" t="s">
        <v>126</v>
      </c>
      <c r="Z70" t="s">
        <v>127</v>
      </c>
      <c r="AA70" t="s">
        <v>127</v>
      </c>
      <c r="AB70" s="1"/>
      <c r="AD70" t="s">
        <v>45</v>
      </c>
      <c r="AE70" t="s">
        <v>128</v>
      </c>
      <c r="AF70" t="s">
        <v>47</v>
      </c>
    </row>
    <row r="71" spans="1:32" hidden="1" outlineLevel="2" x14ac:dyDescent="0.35">
      <c r="A71" t="s">
        <v>32</v>
      </c>
      <c r="B71">
        <v>1012965</v>
      </c>
      <c r="C71">
        <v>4</v>
      </c>
      <c r="E71" t="s">
        <v>134</v>
      </c>
      <c r="H71" t="s">
        <v>135</v>
      </c>
      <c r="I71">
        <v>16</v>
      </c>
      <c r="J71">
        <v>8</v>
      </c>
      <c r="K71">
        <v>128</v>
      </c>
      <c r="L71">
        <v>2</v>
      </c>
      <c r="M71">
        <v>7</v>
      </c>
      <c r="N71">
        <v>289</v>
      </c>
      <c r="O71">
        <v>118</v>
      </c>
      <c r="P71" t="s">
        <v>136</v>
      </c>
      <c r="Q71" t="s">
        <v>137</v>
      </c>
      <c r="R71" t="s">
        <v>121</v>
      </c>
      <c r="S71" t="s">
        <v>122</v>
      </c>
      <c r="U71" t="s">
        <v>123</v>
      </c>
      <c r="V71" t="s">
        <v>124</v>
      </c>
      <c r="W71" t="s">
        <v>125</v>
      </c>
      <c r="X71" t="s">
        <v>42</v>
      </c>
      <c r="Y71" t="s">
        <v>126</v>
      </c>
      <c r="Z71" t="s">
        <v>127</v>
      </c>
      <c r="AA71" t="s">
        <v>127</v>
      </c>
      <c r="AB71" s="1"/>
      <c r="AD71" t="s">
        <v>45</v>
      </c>
      <c r="AE71" t="s">
        <v>128</v>
      </c>
      <c r="AF71" t="s">
        <v>47</v>
      </c>
    </row>
    <row r="72" spans="1:32" hidden="1" outlineLevel="3" x14ac:dyDescent="0.35">
      <c r="A72" t="s">
        <v>32</v>
      </c>
      <c r="B72">
        <v>1012965</v>
      </c>
      <c r="C72">
        <v>4</v>
      </c>
      <c r="E72" t="s">
        <v>134</v>
      </c>
      <c r="H72" t="s">
        <v>138</v>
      </c>
      <c r="I72">
        <v>1</v>
      </c>
      <c r="J72">
        <v>8</v>
      </c>
      <c r="K72">
        <v>8</v>
      </c>
      <c r="L72">
        <v>3</v>
      </c>
      <c r="M72">
        <v>0</v>
      </c>
      <c r="N72">
        <v>288</v>
      </c>
      <c r="O72">
        <v>24</v>
      </c>
      <c r="Q72" t="s">
        <v>101</v>
      </c>
      <c r="R72" t="s">
        <v>121</v>
      </c>
      <c r="S72" t="s">
        <v>122</v>
      </c>
      <c r="U72" t="s">
        <v>123</v>
      </c>
      <c r="V72" t="s">
        <v>124</v>
      </c>
      <c r="W72" t="s">
        <v>125</v>
      </c>
      <c r="X72" t="s">
        <v>42</v>
      </c>
      <c r="Y72" t="s">
        <v>126</v>
      </c>
      <c r="Z72" t="s">
        <v>127</v>
      </c>
      <c r="AA72" t="s">
        <v>127</v>
      </c>
      <c r="AB72" s="1"/>
      <c r="AD72" t="s">
        <v>45</v>
      </c>
      <c r="AE72" t="s">
        <v>128</v>
      </c>
      <c r="AF72" t="s">
        <v>47</v>
      </c>
    </row>
    <row r="73" spans="1:32" hidden="1" outlineLevel="3" x14ac:dyDescent="0.35">
      <c r="A73" t="s">
        <v>32</v>
      </c>
      <c r="B73">
        <v>1012965</v>
      </c>
      <c r="C73">
        <v>4</v>
      </c>
      <c r="E73" t="s">
        <v>134</v>
      </c>
      <c r="H73" t="s">
        <v>139</v>
      </c>
      <c r="I73">
        <v>1</v>
      </c>
      <c r="J73">
        <v>4</v>
      </c>
      <c r="K73">
        <v>4</v>
      </c>
      <c r="L73">
        <v>4</v>
      </c>
      <c r="M73">
        <v>1</v>
      </c>
      <c r="N73">
        <v>38</v>
      </c>
      <c r="O73">
        <v>4</v>
      </c>
      <c r="Q73" t="s">
        <v>103</v>
      </c>
      <c r="R73" t="s">
        <v>121</v>
      </c>
      <c r="S73" t="s">
        <v>122</v>
      </c>
      <c r="U73" t="s">
        <v>123</v>
      </c>
      <c r="V73" t="s">
        <v>124</v>
      </c>
      <c r="W73" t="s">
        <v>125</v>
      </c>
      <c r="X73" t="s">
        <v>42</v>
      </c>
      <c r="Y73" t="s">
        <v>126</v>
      </c>
      <c r="Z73" t="s">
        <v>127</v>
      </c>
      <c r="AA73" t="s">
        <v>127</v>
      </c>
      <c r="AB73" s="1"/>
      <c r="AD73" t="s">
        <v>45</v>
      </c>
      <c r="AE73" t="s">
        <v>128</v>
      </c>
      <c r="AF73" t="s">
        <v>47</v>
      </c>
    </row>
    <row r="74" spans="1:32" hidden="1" outlineLevel="3" x14ac:dyDescent="0.35">
      <c r="A74" t="s">
        <v>32</v>
      </c>
      <c r="B74">
        <v>1012965</v>
      </c>
      <c r="C74">
        <v>4</v>
      </c>
      <c r="E74" t="s">
        <v>134</v>
      </c>
      <c r="H74" t="s">
        <v>140</v>
      </c>
      <c r="I74">
        <v>1</v>
      </c>
      <c r="J74">
        <v>4</v>
      </c>
      <c r="K74">
        <v>4</v>
      </c>
      <c r="L74">
        <v>3</v>
      </c>
      <c r="M74">
        <v>1</v>
      </c>
      <c r="N74">
        <v>38</v>
      </c>
      <c r="O74">
        <v>8</v>
      </c>
      <c r="Q74" t="s">
        <v>105</v>
      </c>
      <c r="R74" t="s">
        <v>121</v>
      </c>
      <c r="S74" t="s">
        <v>122</v>
      </c>
      <c r="U74" t="s">
        <v>123</v>
      </c>
      <c r="V74" t="s">
        <v>124</v>
      </c>
      <c r="W74" t="s">
        <v>125</v>
      </c>
      <c r="X74" t="s">
        <v>42</v>
      </c>
      <c r="Y74" t="s">
        <v>126</v>
      </c>
      <c r="Z74" t="s">
        <v>127</v>
      </c>
      <c r="AA74" t="s">
        <v>127</v>
      </c>
      <c r="AB74" s="1"/>
      <c r="AD74" t="s">
        <v>45</v>
      </c>
      <c r="AE74" t="s">
        <v>128</v>
      </c>
      <c r="AF74" t="s">
        <v>47</v>
      </c>
    </row>
    <row r="75" spans="1:32" hidden="1" outlineLevel="3" x14ac:dyDescent="0.35">
      <c r="A75" t="s">
        <v>32</v>
      </c>
      <c r="B75">
        <v>1012965</v>
      </c>
      <c r="C75">
        <v>4</v>
      </c>
      <c r="E75" t="s">
        <v>134</v>
      </c>
      <c r="H75" t="s">
        <v>141</v>
      </c>
      <c r="I75">
        <v>1</v>
      </c>
      <c r="J75">
        <v>4</v>
      </c>
      <c r="K75">
        <v>4</v>
      </c>
      <c r="L75">
        <v>19</v>
      </c>
      <c r="M75">
        <v>0</v>
      </c>
      <c r="N75">
        <v>288</v>
      </c>
      <c r="O75">
        <v>10</v>
      </c>
      <c r="Q75" t="s">
        <v>107</v>
      </c>
      <c r="R75" t="s">
        <v>121</v>
      </c>
      <c r="S75" t="s">
        <v>122</v>
      </c>
      <c r="U75" t="s">
        <v>123</v>
      </c>
      <c r="V75" t="s">
        <v>124</v>
      </c>
      <c r="W75" t="s">
        <v>125</v>
      </c>
      <c r="X75" t="s">
        <v>42</v>
      </c>
      <c r="Y75" t="s">
        <v>126</v>
      </c>
      <c r="Z75" t="s">
        <v>127</v>
      </c>
      <c r="AA75" t="s">
        <v>127</v>
      </c>
      <c r="AB75" s="1"/>
      <c r="AD75" t="s">
        <v>45</v>
      </c>
      <c r="AE75" t="s">
        <v>128</v>
      </c>
      <c r="AF75" t="s">
        <v>47</v>
      </c>
    </row>
    <row r="76" spans="1:32" hidden="1" outlineLevel="3" x14ac:dyDescent="0.35">
      <c r="A76" t="s">
        <v>32</v>
      </c>
      <c r="B76">
        <v>1012965</v>
      </c>
      <c r="C76">
        <v>4</v>
      </c>
      <c r="E76" t="s">
        <v>134</v>
      </c>
      <c r="H76" t="s">
        <v>142</v>
      </c>
      <c r="I76">
        <v>1</v>
      </c>
      <c r="J76">
        <v>4</v>
      </c>
      <c r="K76">
        <v>4</v>
      </c>
      <c r="L76">
        <v>19</v>
      </c>
      <c r="M76">
        <v>0</v>
      </c>
      <c r="N76">
        <v>288</v>
      </c>
      <c r="O76">
        <v>2</v>
      </c>
      <c r="Q76" t="s">
        <v>109</v>
      </c>
      <c r="R76" t="s">
        <v>121</v>
      </c>
      <c r="S76" t="s">
        <v>122</v>
      </c>
      <c r="U76" t="s">
        <v>123</v>
      </c>
      <c r="V76" t="s">
        <v>124</v>
      </c>
      <c r="W76" t="s">
        <v>125</v>
      </c>
      <c r="X76" t="s">
        <v>42</v>
      </c>
      <c r="Y76" t="s">
        <v>126</v>
      </c>
      <c r="Z76" t="s">
        <v>127</v>
      </c>
      <c r="AA76" t="s">
        <v>127</v>
      </c>
      <c r="AB76" s="1"/>
      <c r="AD76" t="s">
        <v>45</v>
      </c>
      <c r="AE76" t="s">
        <v>128</v>
      </c>
      <c r="AF76" t="s">
        <v>47</v>
      </c>
    </row>
    <row r="77" spans="1:32" hidden="1" outlineLevel="3" x14ac:dyDescent="0.35">
      <c r="A77" t="s">
        <v>32</v>
      </c>
      <c r="B77">
        <v>1012965</v>
      </c>
      <c r="C77">
        <v>4</v>
      </c>
      <c r="E77" t="s">
        <v>134</v>
      </c>
      <c r="H77" t="s">
        <v>143</v>
      </c>
      <c r="I77">
        <v>1</v>
      </c>
      <c r="J77">
        <v>4</v>
      </c>
      <c r="K77">
        <v>4</v>
      </c>
      <c r="L77">
        <v>19</v>
      </c>
      <c r="M77">
        <v>0</v>
      </c>
      <c r="N77">
        <v>288</v>
      </c>
      <c r="O77">
        <v>12</v>
      </c>
      <c r="Q77" t="s">
        <v>144</v>
      </c>
      <c r="R77" t="s">
        <v>121</v>
      </c>
      <c r="S77" t="s">
        <v>122</v>
      </c>
      <c r="U77" t="s">
        <v>123</v>
      </c>
      <c r="V77" t="s">
        <v>124</v>
      </c>
      <c r="W77" t="s">
        <v>125</v>
      </c>
      <c r="X77" t="s">
        <v>42</v>
      </c>
      <c r="Y77" t="s">
        <v>126</v>
      </c>
      <c r="Z77" t="s">
        <v>127</v>
      </c>
      <c r="AA77" t="s">
        <v>127</v>
      </c>
      <c r="AB77" s="1"/>
      <c r="AD77" t="s">
        <v>45</v>
      </c>
      <c r="AE77" t="s">
        <v>128</v>
      </c>
      <c r="AF77" t="s">
        <v>47</v>
      </c>
    </row>
    <row r="78" spans="1:32" hidden="1" outlineLevel="2" x14ac:dyDescent="0.35">
      <c r="A78" t="s">
        <v>32</v>
      </c>
      <c r="B78">
        <v>1012965</v>
      </c>
      <c r="C78">
        <v>4</v>
      </c>
      <c r="E78" t="s">
        <v>134</v>
      </c>
      <c r="H78" t="s">
        <v>145</v>
      </c>
      <c r="I78">
        <v>1</v>
      </c>
      <c r="J78">
        <v>4</v>
      </c>
      <c r="K78">
        <v>4</v>
      </c>
      <c r="L78">
        <v>13</v>
      </c>
      <c r="M78">
        <v>0</v>
      </c>
      <c r="N78">
        <v>288</v>
      </c>
      <c r="O78">
        <v>9</v>
      </c>
      <c r="Q78" t="s">
        <v>146</v>
      </c>
      <c r="R78" t="s">
        <v>121</v>
      </c>
      <c r="S78" t="s">
        <v>122</v>
      </c>
      <c r="U78" t="s">
        <v>123</v>
      </c>
      <c r="V78" t="s">
        <v>124</v>
      </c>
      <c r="W78" t="s">
        <v>125</v>
      </c>
      <c r="X78" t="s">
        <v>42</v>
      </c>
      <c r="Y78" t="s">
        <v>126</v>
      </c>
      <c r="Z78" t="s">
        <v>127</v>
      </c>
      <c r="AA78" t="s">
        <v>127</v>
      </c>
      <c r="AB78" s="1"/>
      <c r="AD78" t="s">
        <v>45</v>
      </c>
      <c r="AE78" t="s">
        <v>128</v>
      </c>
      <c r="AF78" t="s">
        <v>47</v>
      </c>
    </row>
    <row r="79" spans="1:32" hidden="1" outlineLevel="1" x14ac:dyDescent="0.35">
      <c r="A79" t="s">
        <v>32</v>
      </c>
      <c r="B79">
        <v>1012965</v>
      </c>
      <c r="C79" t="s">
        <v>156</v>
      </c>
      <c r="E79" t="s">
        <v>134</v>
      </c>
      <c r="H79" t="s">
        <v>157</v>
      </c>
      <c r="I79">
        <v>30</v>
      </c>
      <c r="J79" t="s">
        <v>35</v>
      </c>
      <c r="K79">
        <v>130</v>
      </c>
      <c r="L79">
        <v>21</v>
      </c>
      <c r="M79">
        <v>21</v>
      </c>
      <c r="N79">
        <v>289</v>
      </c>
      <c r="O79">
        <v>1490</v>
      </c>
      <c r="Q79" t="s">
        <v>158</v>
      </c>
      <c r="R79" t="s">
        <v>121</v>
      </c>
      <c r="S79" t="s">
        <v>122</v>
      </c>
      <c r="U79" t="s">
        <v>123</v>
      </c>
      <c r="V79" t="s">
        <v>124</v>
      </c>
      <c r="W79" t="s">
        <v>125</v>
      </c>
      <c r="X79" t="s">
        <v>42</v>
      </c>
      <c r="Y79" t="s">
        <v>126</v>
      </c>
      <c r="Z79" t="s">
        <v>127</v>
      </c>
      <c r="AA79" t="s">
        <v>127</v>
      </c>
      <c r="AB79" s="1"/>
      <c r="AD79" t="s">
        <v>45</v>
      </c>
      <c r="AE79" t="s">
        <v>128</v>
      </c>
      <c r="AF79" t="s">
        <v>47</v>
      </c>
    </row>
    <row r="80" spans="1:32" hidden="1" outlineLevel="2" x14ac:dyDescent="0.35">
      <c r="A80" t="s">
        <v>32</v>
      </c>
      <c r="B80">
        <v>1012965</v>
      </c>
      <c r="C80">
        <v>5</v>
      </c>
      <c r="E80" t="s">
        <v>134</v>
      </c>
      <c r="H80" t="s">
        <v>159</v>
      </c>
      <c r="I80">
        <v>20</v>
      </c>
      <c r="J80">
        <v>4</v>
      </c>
      <c r="K80">
        <v>80</v>
      </c>
      <c r="L80">
        <v>4</v>
      </c>
      <c r="M80">
        <v>4</v>
      </c>
      <c r="N80">
        <v>289</v>
      </c>
      <c r="O80">
        <v>58</v>
      </c>
      <c r="P80" t="s">
        <v>160</v>
      </c>
      <c r="Q80" t="s">
        <v>161</v>
      </c>
      <c r="R80" t="s">
        <v>121</v>
      </c>
      <c r="S80" t="s">
        <v>122</v>
      </c>
      <c r="U80" t="s">
        <v>123</v>
      </c>
      <c r="V80" t="s">
        <v>124</v>
      </c>
      <c r="W80" t="s">
        <v>125</v>
      </c>
      <c r="X80" t="s">
        <v>42</v>
      </c>
      <c r="Y80" t="s">
        <v>126</v>
      </c>
      <c r="Z80" t="s">
        <v>127</v>
      </c>
      <c r="AA80" t="s">
        <v>127</v>
      </c>
      <c r="AB80" s="1"/>
      <c r="AD80" t="s">
        <v>45</v>
      </c>
      <c r="AE80" t="s">
        <v>128</v>
      </c>
      <c r="AF80" t="s">
        <v>47</v>
      </c>
    </row>
    <row r="81" spans="1:32" hidden="1" outlineLevel="2" x14ac:dyDescent="0.35">
      <c r="A81" t="s">
        <v>32</v>
      </c>
      <c r="B81">
        <v>1012965</v>
      </c>
      <c r="C81">
        <v>5</v>
      </c>
      <c r="E81" t="s">
        <v>134</v>
      </c>
      <c r="H81" t="s">
        <v>162</v>
      </c>
      <c r="I81">
        <v>1</v>
      </c>
      <c r="J81">
        <v>2</v>
      </c>
      <c r="K81">
        <v>2</v>
      </c>
      <c r="L81">
        <v>4</v>
      </c>
      <c r="M81">
        <v>2</v>
      </c>
      <c r="N81">
        <v>289</v>
      </c>
      <c r="O81">
        <v>29</v>
      </c>
      <c r="P81" t="s">
        <v>160</v>
      </c>
      <c r="Q81" t="s">
        <v>161</v>
      </c>
      <c r="R81" t="s">
        <v>121</v>
      </c>
      <c r="S81" t="s">
        <v>122</v>
      </c>
      <c r="U81" t="s">
        <v>123</v>
      </c>
      <c r="V81" t="s">
        <v>124</v>
      </c>
      <c r="W81" t="s">
        <v>125</v>
      </c>
      <c r="X81" t="s">
        <v>42</v>
      </c>
      <c r="Y81" t="s">
        <v>126</v>
      </c>
      <c r="Z81" t="s">
        <v>127</v>
      </c>
      <c r="AA81" t="s">
        <v>127</v>
      </c>
      <c r="AB81" s="1"/>
      <c r="AD81" t="s">
        <v>45</v>
      </c>
      <c r="AE81" t="s">
        <v>128</v>
      </c>
      <c r="AF81" t="s">
        <v>47</v>
      </c>
    </row>
    <row r="82" spans="1:32" hidden="1" outlineLevel="2" x14ac:dyDescent="0.35">
      <c r="A82" t="s">
        <v>32</v>
      </c>
      <c r="B82">
        <v>1012965</v>
      </c>
      <c r="C82">
        <v>5</v>
      </c>
      <c r="E82" t="s">
        <v>134</v>
      </c>
      <c r="H82" t="s">
        <v>135</v>
      </c>
      <c r="I82">
        <v>2</v>
      </c>
      <c r="J82">
        <v>8</v>
      </c>
      <c r="K82">
        <v>16</v>
      </c>
      <c r="L82">
        <v>7</v>
      </c>
      <c r="M82">
        <v>2</v>
      </c>
      <c r="N82">
        <v>289</v>
      </c>
      <c r="O82">
        <v>118</v>
      </c>
      <c r="P82" t="s">
        <v>136</v>
      </c>
      <c r="Q82" t="s">
        <v>137</v>
      </c>
      <c r="R82" t="s">
        <v>121</v>
      </c>
      <c r="S82" t="s">
        <v>122</v>
      </c>
      <c r="U82" t="s">
        <v>123</v>
      </c>
      <c r="V82" t="s">
        <v>124</v>
      </c>
      <c r="W82" t="s">
        <v>125</v>
      </c>
      <c r="X82" t="s">
        <v>42</v>
      </c>
      <c r="Y82" t="s">
        <v>126</v>
      </c>
      <c r="Z82" t="s">
        <v>127</v>
      </c>
      <c r="AA82" t="s">
        <v>127</v>
      </c>
      <c r="AB82" s="1"/>
      <c r="AD82" t="s">
        <v>45</v>
      </c>
      <c r="AE82" t="s">
        <v>128</v>
      </c>
      <c r="AF82" t="s">
        <v>47</v>
      </c>
    </row>
    <row r="83" spans="1:32" hidden="1" outlineLevel="3" x14ac:dyDescent="0.35">
      <c r="A83" t="s">
        <v>32</v>
      </c>
      <c r="B83">
        <v>1012965</v>
      </c>
      <c r="C83">
        <v>5</v>
      </c>
      <c r="E83" t="s">
        <v>134</v>
      </c>
      <c r="H83" t="s">
        <v>138</v>
      </c>
      <c r="I83">
        <v>1</v>
      </c>
      <c r="J83">
        <v>8</v>
      </c>
      <c r="K83">
        <v>8</v>
      </c>
      <c r="L83">
        <v>3</v>
      </c>
      <c r="M83">
        <v>0</v>
      </c>
      <c r="N83">
        <v>288</v>
      </c>
      <c r="O83">
        <v>24</v>
      </c>
      <c r="Q83" t="s">
        <v>101</v>
      </c>
      <c r="R83" t="s">
        <v>121</v>
      </c>
      <c r="S83" t="s">
        <v>122</v>
      </c>
      <c r="U83" t="s">
        <v>123</v>
      </c>
      <c r="V83" t="s">
        <v>124</v>
      </c>
      <c r="W83" t="s">
        <v>125</v>
      </c>
      <c r="X83" t="s">
        <v>42</v>
      </c>
      <c r="Y83" t="s">
        <v>126</v>
      </c>
      <c r="Z83" t="s">
        <v>127</v>
      </c>
      <c r="AA83" t="s">
        <v>127</v>
      </c>
      <c r="AB83" s="1"/>
      <c r="AD83" t="s">
        <v>45</v>
      </c>
      <c r="AE83" t="s">
        <v>128</v>
      </c>
      <c r="AF83" t="s">
        <v>47</v>
      </c>
    </row>
    <row r="84" spans="1:32" hidden="1" outlineLevel="3" x14ac:dyDescent="0.35">
      <c r="A84" t="s">
        <v>32</v>
      </c>
      <c r="B84">
        <v>1012965</v>
      </c>
      <c r="C84">
        <v>5</v>
      </c>
      <c r="E84" t="s">
        <v>134</v>
      </c>
      <c r="H84" t="s">
        <v>139</v>
      </c>
      <c r="I84">
        <v>1</v>
      </c>
      <c r="J84">
        <v>4</v>
      </c>
      <c r="K84">
        <v>4</v>
      </c>
      <c r="L84">
        <v>4</v>
      </c>
      <c r="M84">
        <v>1</v>
      </c>
      <c r="N84">
        <v>38</v>
      </c>
      <c r="O84">
        <v>4</v>
      </c>
      <c r="Q84" t="s">
        <v>103</v>
      </c>
      <c r="R84" t="s">
        <v>121</v>
      </c>
      <c r="S84" t="s">
        <v>122</v>
      </c>
      <c r="U84" t="s">
        <v>123</v>
      </c>
      <c r="V84" t="s">
        <v>124</v>
      </c>
      <c r="W84" t="s">
        <v>125</v>
      </c>
      <c r="X84" t="s">
        <v>42</v>
      </c>
      <c r="Y84" t="s">
        <v>126</v>
      </c>
      <c r="Z84" t="s">
        <v>127</v>
      </c>
      <c r="AA84" t="s">
        <v>127</v>
      </c>
      <c r="AB84" s="1"/>
      <c r="AD84" t="s">
        <v>45</v>
      </c>
      <c r="AE84" t="s">
        <v>128</v>
      </c>
      <c r="AF84" t="s">
        <v>47</v>
      </c>
    </row>
    <row r="85" spans="1:32" hidden="1" outlineLevel="3" x14ac:dyDescent="0.35">
      <c r="A85" t="s">
        <v>32</v>
      </c>
      <c r="B85">
        <v>1012965</v>
      </c>
      <c r="C85">
        <v>5</v>
      </c>
      <c r="E85" t="s">
        <v>134</v>
      </c>
      <c r="H85" t="s">
        <v>140</v>
      </c>
      <c r="I85">
        <v>1</v>
      </c>
      <c r="J85">
        <v>4</v>
      </c>
      <c r="K85">
        <v>4</v>
      </c>
      <c r="L85">
        <v>3</v>
      </c>
      <c r="M85">
        <v>1</v>
      </c>
      <c r="N85">
        <v>38</v>
      </c>
      <c r="O85">
        <v>8</v>
      </c>
      <c r="Q85" t="s">
        <v>105</v>
      </c>
      <c r="R85" t="s">
        <v>121</v>
      </c>
      <c r="S85" t="s">
        <v>122</v>
      </c>
      <c r="U85" t="s">
        <v>123</v>
      </c>
      <c r="V85" t="s">
        <v>124</v>
      </c>
      <c r="W85" t="s">
        <v>125</v>
      </c>
      <c r="X85" t="s">
        <v>42</v>
      </c>
      <c r="Y85" t="s">
        <v>126</v>
      </c>
      <c r="Z85" t="s">
        <v>127</v>
      </c>
      <c r="AA85" t="s">
        <v>127</v>
      </c>
      <c r="AB85" s="1"/>
      <c r="AD85" t="s">
        <v>45</v>
      </c>
      <c r="AE85" t="s">
        <v>128</v>
      </c>
      <c r="AF85" t="s">
        <v>47</v>
      </c>
    </row>
    <row r="86" spans="1:32" hidden="1" outlineLevel="3" x14ac:dyDescent="0.35">
      <c r="A86" t="s">
        <v>32</v>
      </c>
      <c r="B86">
        <v>1012965</v>
      </c>
      <c r="C86">
        <v>5</v>
      </c>
      <c r="E86" t="s">
        <v>134</v>
      </c>
      <c r="H86" t="s">
        <v>141</v>
      </c>
      <c r="I86">
        <v>1</v>
      </c>
      <c r="J86">
        <v>4</v>
      </c>
      <c r="K86">
        <v>4</v>
      </c>
      <c r="L86">
        <v>19</v>
      </c>
      <c r="M86">
        <v>0</v>
      </c>
      <c r="N86">
        <v>288</v>
      </c>
      <c r="O86">
        <v>10</v>
      </c>
      <c r="Q86" t="s">
        <v>107</v>
      </c>
      <c r="R86" t="s">
        <v>121</v>
      </c>
      <c r="S86" t="s">
        <v>122</v>
      </c>
      <c r="U86" t="s">
        <v>123</v>
      </c>
      <c r="V86" t="s">
        <v>124</v>
      </c>
      <c r="W86" t="s">
        <v>125</v>
      </c>
      <c r="X86" t="s">
        <v>42</v>
      </c>
      <c r="Y86" t="s">
        <v>126</v>
      </c>
      <c r="Z86" t="s">
        <v>127</v>
      </c>
      <c r="AA86" t="s">
        <v>127</v>
      </c>
      <c r="AB86" s="1"/>
      <c r="AD86" t="s">
        <v>45</v>
      </c>
      <c r="AE86" t="s">
        <v>128</v>
      </c>
      <c r="AF86" t="s">
        <v>47</v>
      </c>
    </row>
    <row r="87" spans="1:32" hidden="1" outlineLevel="3" x14ac:dyDescent="0.35">
      <c r="A87" t="s">
        <v>32</v>
      </c>
      <c r="B87">
        <v>1012965</v>
      </c>
      <c r="C87">
        <v>5</v>
      </c>
      <c r="E87" t="s">
        <v>134</v>
      </c>
      <c r="H87" t="s">
        <v>142</v>
      </c>
      <c r="I87">
        <v>1</v>
      </c>
      <c r="J87">
        <v>4</v>
      </c>
      <c r="K87">
        <v>4</v>
      </c>
      <c r="L87">
        <v>19</v>
      </c>
      <c r="M87">
        <v>0</v>
      </c>
      <c r="N87">
        <v>288</v>
      </c>
      <c r="O87">
        <v>2</v>
      </c>
      <c r="Q87" t="s">
        <v>109</v>
      </c>
      <c r="R87" t="s">
        <v>121</v>
      </c>
      <c r="S87" t="s">
        <v>122</v>
      </c>
      <c r="U87" t="s">
        <v>123</v>
      </c>
      <c r="V87" t="s">
        <v>124</v>
      </c>
      <c r="W87" t="s">
        <v>125</v>
      </c>
      <c r="X87" t="s">
        <v>42</v>
      </c>
      <c r="Y87" t="s">
        <v>126</v>
      </c>
      <c r="Z87" t="s">
        <v>127</v>
      </c>
      <c r="AA87" t="s">
        <v>127</v>
      </c>
      <c r="AB87" s="1"/>
      <c r="AD87" t="s">
        <v>45</v>
      </c>
      <c r="AE87" t="s">
        <v>128</v>
      </c>
      <c r="AF87" t="s">
        <v>47</v>
      </c>
    </row>
    <row r="88" spans="1:32" hidden="1" outlineLevel="2" x14ac:dyDescent="0.35">
      <c r="A88" t="s">
        <v>32</v>
      </c>
      <c r="B88">
        <v>1012965</v>
      </c>
      <c r="C88">
        <v>5</v>
      </c>
      <c r="E88" t="s">
        <v>134</v>
      </c>
      <c r="H88" t="s">
        <v>143</v>
      </c>
      <c r="I88">
        <v>2</v>
      </c>
      <c r="J88">
        <v>4</v>
      </c>
      <c r="K88">
        <v>8</v>
      </c>
      <c r="L88">
        <v>19</v>
      </c>
      <c r="M88">
        <v>0</v>
      </c>
      <c r="N88">
        <v>288</v>
      </c>
      <c r="O88">
        <v>12</v>
      </c>
      <c r="Q88" t="s">
        <v>144</v>
      </c>
      <c r="R88" t="s">
        <v>121</v>
      </c>
      <c r="S88" t="s">
        <v>122</v>
      </c>
      <c r="U88" t="s">
        <v>123</v>
      </c>
      <c r="V88" t="s">
        <v>124</v>
      </c>
      <c r="W88" t="s">
        <v>125</v>
      </c>
      <c r="X88" t="s">
        <v>42</v>
      </c>
      <c r="Y88" t="s">
        <v>126</v>
      </c>
      <c r="Z88" t="s">
        <v>127</v>
      </c>
      <c r="AA88" t="s">
        <v>127</v>
      </c>
      <c r="AB88" s="1"/>
      <c r="AD88" t="s">
        <v>45</v>
      </c>
      <c r="AE88" t="s">
        <v>128</v>
      </c>
      <c r="AF88" t="s">
        <v>47</v>
      </c>
    </row>
    <row r="89" spans="1:32" hidden="1" outlineLevel="1" x14ac:dyDescent="0.35">
      <c r="A89" t="s">
        <v>32</v>
      </c>
      <c r="B89">
        <v>1012965</v>
      </c>
      <c r="C89" t="s">
        <v>163</v>
      </c>
      <c r="E89" t="s">
        <v>134</v>
      </c>
      <c r="H89" t="s">
        <v>164</v>
      </c>
      <c r="I89">
        <v>39</v>
      </c>
      <c r="J89" t="s">
        <v>35</v>
      </c>
      <c r="K89">
        <v>418</v>
      </c>
      <c r="L89">
        <v>22</v>
      </c>
      <c r="M89">
        <v>16</v>
      </c>
      <c r="N89">
        <v>289</v>
      </c>
      <c r="O89">
        <v>2225</v>
      </c>
      <c r="Q89" t="s">
        <v>165</v>
      </c>
      <c r="R89" t="s">
        <v>121</v>
      </c>
      <c r="S89" t="s">
        <v>122</v>
      </c>
      <c r="U89" t="s">
        <v>123</v>
      </c>
      <c r="V89" t="s">
        <v>124</v>
      </c>
      <c r="W89" t="s">
        <v>125</v>
      </c>
      <c r="X89" t="s">
        <v>42</v>
      </c>
      <c r="Y89" t="s">
        <v>126</v>
      </c>
      <c r="Z89" t="s">
        <v>127</v>
      </c>
      <c r="AA89" t="s">
        <v>127</v>
      </c>
      <c r="AB89" s="1"/>
      <c r="AD89" t="s">
        <v>45</v>
      </c>
      <c r="AE89" t="s">
        <v>128</v>
      </c>
      <c r="AF89" t="s">
        <v>47</v>
      </c>
    </row>
    <row r="90" spans="1:32" hidden="1" outlineLevel="2" x14ac:dyDescent="0.35">
      <c r="A90" t="s">
        <v>32</v>
      </c>
      <c r="B90">
        <v>1012965</v>
      </c>
      <c r="C90">
        <v>6</v>
      </c>
      <c r="E90" t="s">
        <v>134</v>
      </c>
      <c r="H90" t="s">
        <v>135</v>
      </c>
      <c r="I90">
        <v>18</v>
      </c>
      <c r="J90">
        <v>8</v>
      </c>
      <c r="K90">
        <v>144</v>
      </c>
      <c r="L90">
        <v>2</v>
      </c>
      <c r="M90">
        <v>7</v>
      </c>
      <c r="N90">
        <v>289</v>
      </c>
      <c r="O90">
        <v>118</v>
      </c>
      <c r="P90" t="s">
        <v>136</v>
      </c>
      <c r="Q90" t="s">
        <v>137</v>
      </c>
      <c r="R90" t="s">
        <v>121</v>
      </c>
      <c r="S90" t="s">
        <v>122</v>
      </c>
      <c r="U90" t="s">
        <v>123</v>
      </c>
      <c r="V90" t="s">
        <v>124</v>
      </c>
      <c r="W90" t="s">
        <v>125</v>
      </c>
      <c r="X90" t="s">
        <v>42</v>
      </c>
      <c r="Y90" t="s">
        <v>126</v>
      </c>
      <c r="Z90" t="s">
        <v>127</v>
      </c>
      <c r="AA90" t="s">
        <v>127</v>
      </c>
      <c r="AB90" s="1"/>
      <c r="AD90" t="s">
        <v>45</v>
      </c>
      <c r="AE90" t="s">
        <v>128</v>
      </c>
      <c r="AF90" t="s">
        <v>47</v>
      </c>
    </row>
    <row r="91" spans="1:32" hidden="1" outlineLevel="2" x14ac:dyDescent="0.35">
      <c r="A91" t="s">
        <v>32</v>
      </c>
      <c r="B91">
        <v>1012965</v>
      </c>
      <c r="C91">
        <v>6</v>
      </c>
      <c r="E91" t="s">
        <v>134</v>
      </c>
      <c r="H91" t="s">
        <v>98</v>
      </c>
      <c r="I91">
        <v>2</v>
      </c>
      <c r="J91">
        <v>1</v>
      </c>
      <c r="K91">
        <v>2</v>
      </c>
      <c r="L91">
        <v>6</v>
      </c>
      <c r="M91">
        <v>2</v>
      </c>
      <c r="N91">
        <v>144</v>
      </c>
      <c r="O91">
        <v>5</v>
      </c>
      <c r="Q91" t="s">
        <v>99</v>
      </c>
      <c r="R91" t="s">
        <v>121</v>
      </c>
      <c r="S91" t="s">
        <v>122</v>
      </c>
      <c r="U91" t="s">
        <v>123</v>
      </c>
      <c r="V91" t="s">
        <v>124</v>
      </c>
      <c r="W91" t="s">
        <v>125</v>
      </c>
      <c r="X91" t="s">
        <v>42</v>
      </c>
      <c r="Y91" t="s">
        <v>126</v>
      </c>
      <c r="Z91" t="s">
        <v>127</v>
      </c>
      <c r="AA91" t="s">
        <v>127</v>
      </c>
      <c r="AB91" s="1"/>
      <c r="AD91" t="s">
        <v>45</v>
      </c>
      <c r="AE91" t="s">
        <v>128</v>
      </c>
      <c r="AF91" t="s">
        <v>47</v>
      </c>
    </row>
    <row r="92" spans="1:32" hidden="1" outlineLevel="2" x14ac:dyDescent="0.35">
      <c r="A92" t="s">
        <v>32</v>
      </c>
      <c r="B92">
        <v>1012965</v>
      </c>
      <c r="C92">
        <v>6</v>
      </c>
      <c r="E92" t="s">
        <v>134</v>
      </c>
      <c r="H92" t="s">
        <v>166</v>
      </c>
      <c r="I92">
        <v>12</v>
      </c>
      <c r="J92">
        <v>20</v>
      </c>
      <c r="K92">
        <v>240</v>
      </c>
      <c r="L92">
        <v>4</v>
      </c>
      <c r="M92">
        <v>2</v>
      </c>
      <c r="N92">
        <v>6</v>
      </c>
      <c r="O92">
        <v>1</v>
      </c>
      <c r="P92" t="s">
        <v>167</v>
      </c>
      <c r="Q92" t="s">
        <v>168</v>
      </c>
      <c r="R92" t="s">
        <v>121</v>
      </c>
      <c r="S92" t="s">
        <v>122</v>
      </c>
      <c r="U92" t="s">
        <v>123</v>
      </c>
      <c r="V92" t="s">
        <v>124</v>
      </c>
      <c r="W92" t="s">
        <v>125</v>
      </c>
      <c r="X92" t="s">
        <v>42</v>
      </c>
      <c r="Y92" t="s">
        <v>126</v>
      </c>
      <c r="Z92" t="s">
        <v>127</v>
      </c>
      <c r="AA92" t="s">
        <v>127</v>
      </c>
      <c r="AB92" s="1"/>
      <c r="AD92" t="s">
        <v>45</v>
      </c>
      <c r="AE92" t="s">
        <v>128</v>
      </c>
      <c r="AF92" t="s">
        <v>47</v>
      </c>
    </row>
    <row r="93" spans="1:32" hidden="1" outlineLevel="3" x14ac:dyDescent="0.35">
      <c r="A93" t="s">
        <v>32</v>
      </c>
      <c r="B93">
        <v>1012965</v>
      </c>
      <c r="C93">
        <v>6</v>
      </c>
      <c r="E93" t="s">
        <v>134</v>
      </c>
      <c r="H93" t="s">
        <v>138</v>
      </c>
      <c r="I93">
        <v>1</v>
      </c>
      <c r="J93">
        <v>8</v>
      </c>
      <c r="K93">
        <v>8</v>
      </c>
      <c r="L93">
        <v>3</v>
      </c>
      <c r="M93">
        <v>0</v>
      </c>
      <c r="N93">
        <v>288</v>
      </c>
      <c r="O93">
        <v>24</v>
      </c>
      <c r="Q93" t="s">
        <v>101</v>
      </c>
      <c r="R93" t="s">
        <v>121</v>
      </c>
      <c r="S93" t="s">
        <v>122</v>
      </c>
      <c r="U93" t="s">
        <v>123</v>
      </c>
      <c r="V93" t="s">
        <v>124</v>
      </c>
      <c r="W93" t="s">
        <v>125</v>
      </c>
      <c r="X93" t="s">
        <v>42</v>
      </c>
      <c r="Y93" t="s">
        <v>126</v>
      </c>
      <c r="Z93" t="s">
        <v>127</v>
      </c>
      <c r="AA93" t="s">
        <v>127</v>
      </c>
      <c r="AB93" s="1"/>
      <c r="AD93" t="s">
        <v>45</v>
      </c>
      <c r="AE93" t="s">
        <v>128</v>
      </c>
      <c r="AF93" t="s">
        <v>47</v>
      </c>
    </row>
    <row r="94" spans="1:32" hidden="1" outlineLevel="3" x14ac:dyDescent="0.35">
      <c r="A94" t="s">
        <v>32</v>
      </c>
      <c r="B94">
        <v>1012965</v>
      </c>
      <c r="C94">
        <v>6</v>
      </c>
      <c r="E94" t="s">
        <v>134</v>
      </c>
      <c r="H94" t="s">
        <v>139</v>
      </c>
      <c r="I94">
        <v>1</v>
      </c>
      <c r="J94">
        <v>4</v>
      </c>
      <c r="K94">
        <v>4</v>
      </c>
      <c r="L94">
        <v>4</v>
      </c>
      <c r="M94">
        <v>1</v>
      </c>
      <c r="N94">
        <v>38</v>
      </c>
      <c r="O94">
        <v>4</v>
      </c>
      <c r="Q94" t="s">
        <v>103</v>
      </c>
      <c r="R94" t="s">
        <v>121</v>
      </c>
      <c r="S94" t="s">
        <v>122</v>
      </c>
      <c r="U94" t="s">
        <v>123</v>
      </c>
      <c r="V94" t="s">
        <v>124</v>
      </c>
      <c r="W94" t="s">
        <v>125</v>
      </c>
      <c r="X94" t="s">
        <v>42</v>
      </c>
      <c r="Y94" t="s">
        <v>126</v>
      </c>
      <c r="Z94" t="s">
        <v>127</v>
      </c>
      <c r="AA94" t="s">
        <v>127</v>
      </c>
      <c r="AB94" s="1"/>
      <c r="AD94" t="s">
        <v>45</v>
      </c>
      <c r="AE94" t="s">
        <v>128</v>
      </c>
      <c r="AF94" t="s">
        <v>47</v>
      </c>
    </row>
    <row r="95" spans="1:32" hidden="1" outlineLevel="3" x14ac:dyDescent="0.35">
      <c r="A95" t="s">
        <v>32</v>
      </c>
      <c r="B95">
        <v>1012965</v>
      </c>
      <c r="C95">
        <v>6</v>
      </c>
      <c r="E95" t="s">
        <v>134</v>
      </c>
      <c r="H95" t="s">
        <v>140</v>
      </c>
      <c r="I95">
        <v>1</v>
      </c>
      <c r="J95">
        <v>4</v>
      </c>
      <c r="K95">
        <v>4</v>
      </c>
      <c r="L95">
        <v>3</v>
      </c>
      <c r="M95">
        <v>1</v>
      </c>
      <c r="N95">
        <v>38</v>
      </c>
      <c r="O95">
        <v>8</v>
      </c>
      <c r="Q95" t="s">
        <v>105</v>
      </c>
      <c r="R95" t="s">
        <v>121</v>
      </c>
      <c r="S95" t="s">
        <v>122</v>
      </c>
      <c r="U95" t="s">
        <v>123</v>
      </c>
      <c r="V95" t="s">
        <v>124</v>
      </c>
      <c r="W95" t="s">
        <v>125</v>
      </c>
      <c r="X95" t="s">
        <v>42</v>
      </c>
      <c r="Y95" t="s">
        <v>126</v>
      </c>
      <c r="Z95" t="s">
        <v>127</v>
      </c>
      <c r="AA95" t="s">
        <v>127</v>
      </c>
      <c r="AB95" s="1"/>
      <c r="AD95" t="s">
        <v>45</v>
      </c>
      <c r="AE95" t="s">
        <v>128</v>
      </c>
      <c r="AF95" t="s">
        <v>47</v>
      </c>
    </row>
    <row r="96" spans="1:32" hidden="1" outlineLevel="3" x14ac:dyDescent="0.35">
      <c r="A96" t="s">
        <v>32</v>
      </c>
      <c r="B96">
        <v>1012965</v>
      </c>
      <c r="C96">
        <v>6</v>
      </c>
      <c r="E96" t="s">
        <v>134</v>
      </c>
      <c r="H96" t="s">
        <v>141</v>
      </c>
      <c r="I96">
        <v>1</v>
      </c>
      <c r="J96">
        <v>4</v>
      </c>
      <c r="K96">
        <v>4</v>
      </c>
      <c r="L96">
        <v>19</v>
      </c>
      <c r="M96">
        <v>0</v>
      </c>
      <c r="N96">
        <v>288</v>
      </c>
      <c r="O96">
        <v>10</v>
      </c>
      <c r="Q96" t="s">
        <v>107</v>
      </c>
      <c r="R96" t="s">
        <v>121</v>
      </c>
      <c r="S96" t="s">
        <v>122</v>
      </c>
      <c r="U96" t="s">
        <v>123</v>
      </c>
      <c r="V96" t="s">
        <v>124</v>
      </c>
      <c r="W96" t="s">
        <v>125</v>
      </c>
      <c r="X96" t="s">
        <v>42</v>
      </c>
      <c r="Y96" t="s">
        <v>126</v>
      </c>
      <c r="Z96" t="s">
        <v>127</v>
      </c>
      <c r="AA96" t="s">
        <v>127</v>
      </c>
      <c r="AB96" s="1"/>
      <c r="AD96" t="s">
        <v>45</v>
      </c>
      <c r="AE96" t="s">
        <v>128</v>
      </c>
      <c r="AF96" t="s">
        <v>47</v>
      </c>
    </row>
    <row r="97" spans="1:32" hidden="1" outlineLevel="3" x14ac:dyDescent="0.35">
      <c r="A97" t="s">
        <v>32</v>
      </c>
      <c r="B97">
        <v>1012965</v>
      </c>
      <c r="C97">
        <v>6</v>
      </c>
      <c r="E97" t="s">
        <v>134</v>
      </c>
      <c r="H97" t="s">
        <v>142</v>
      </c>
      <c r="I97">
        <v>1</v>
      </c>
      <c r="J97">
        <v>4</v>
      </c>
      <c r="K97">
        <v>4</v>
      </c>
      <c r="L97">
        <v>19</v>
      </c>
      <c r="M97">
        <v>0</v>
      </c>
      <c r="N97">
        <v>288</v>
      </c>
      <c r="O97">
        <v>2</v>
      </c>
      <c r="Q97" t="s">
        <v>109</v>
      </c>
      <c r="R97" t="s">
        <v>121</v>
      </c>
      <c r="S97" t="s">
        <v>122</v>
      </c>
      <c r="U97" t="s">
        <v>123</v>
      </c>
      <c r="V97" t="s">
        <v>124</v>
      </c>
      <c r="W97" t="s">
        <v>125</v>
      </c>
      <c r="X97" t="s">
        <v>42</v>
      </c>
      <c r="Y97" t="s">
        <v>126</v>
      </c>
      <c r="Z97" t="s">
        <v>127</v>
      </c>
      <c r="AA97" t="s">
        <v>127</v>
      </c>
      <c r="AB97" s="1"/>
      <c r="AD97" t="s">
        <v>45</v>
      </c>
      <c r="AE97" t="s">
        <v>128</v>
      </c>
      <c r="AF97" t="s">
        <v>47</v>
      </c>
    </row>
    <row r="98" spans="1:32" hidden="1" outlineLevel="3" x14ac:dyDescent="0.35">
      <c r="A98" t="s">
        <v>32</v>
      </c>
      <c r="B98">
        <v>1012965</v>
      </c>
      <c r="C98">
        <v>6</v>
      </c>
      <c r="E98" t="s">
        <v>134</v>
      </c>
      <c r="H98" t="s">
        <v>143</v>
      </c>
      <c r="I98">
        <v>1</v>
      </c>
      <c r="J98">
        <v>4</v>
      </c>
      <c r="K98">
        <v>4</v>
      </c>
      <c r="L98">
        <v>19</v>
      </c>
      <c r="M98">
        <v>0</v>
      </c>
      <c r="N98">
        <v>288</v>
      </c>
      <c r="O98">
        <v>12</v>
      </c>
      <c r="Q98" t="s">
        <v>144</v>
      </c>
      <c r="R98" t="s">
        <v>121</v>
      </c>
      <c r="S98" t="s">
        <v>122</v>
      </c>
      <c r="U98" t="s">
        <v>123</v>
      </c>
      <c r="V98" t="s">
        <v>124</v>
      </c>
      <c r="W98" t="s">
        <v>125</v>
      </c>
      <c r="X98" t="s">
        <v>42</v>
      </c>
      <c r="Y98" t="s">
        <v>126</v>
      </c>
      <c r="Z98" t="s">
        <v>127</v>
      </c>
      <c r="AA98" t="s">
        <v>127</v>
      </c>
      <c r="AB98" s="1"/>
      <c r="AD98" t="s">
        <v>45</v>
      </c>
      <c r="AE98" t="s">
        <v>128</v>
      </c>
      <c r="AF98" t="s">
        <v>47</v>
      </c>
    </row>
    <row r="99" spans="1:32" hidden="1" outlineLevel="2" x14ac:dyDescent="0.35">
      <c r="A99" t="s">
        <v>32</v>
      </c>
      <c r="B99">
        <v>1012965</v>
      </c>
      <c r="C99">
        <v>6</v>
      </c>
      <c r="E99" t="s">
        <v>134</v>
      </c>
      <c r="H99" t="s">
        <v>145</v>
      </c>
      <c r="I99">
        <v>1</v>
      </c>
      <c r="J99">
        <v>4</v>
      </c>
      <c r="K99">
        <v>4</v>
      </c>
      <c r="L99">
        <v>13</v>
      </c>
      <c r="M99">
        <v>0</v>
      </c>
      <c r="N99">
        <v>288</v>
      </c>
      <c r="O99">
        <v>9</v>
      </c>
      <c r="Q99" t="s">
        <v>146</v>
      </c>
      <c r="R99" t="s">
        <v>121</v>
      </c>
      <c r="S99" t="s">
        <v>122</v>
      </c>
      <c r="U99" t="s">
        <v>123</v>
      </c>
      <c r="V99" t="s">
        <v>124</v>
      </c>
      <c r="W99" t="s">
        <v>125</v>
      </c>
      <c r="X99" t="s">
        <v>42</v>
      </c>
      <c r="Y99" t="s">
        <v>126</v>
      </c>
      <c r="Z99" t="s">
        <v>127</v>
      </c>
      <c r="AA99" t="s">
        <v>127</v>
      </c>
      <c r="AB99" s="1"/>
      <c r="AD99" t="s">
        <v>45</v>
      </c>
      <c r="AE99" t="s">
        <v>128</v>
      </c>
      <c r="AF99" t="s">
        <v>47</v>
      </c>
    </row>
    <row r="100" spans="1:32" hidden="1" outlineLevel="1" x14ac:dyDescent="0.35">
      <c r="A100" t="s">
        <v>32</v>
      </c>
      <c r="B100">
        <v>1012965</v>
      </c>
      <c r="C100" t="s">
        <v>169</v>
      </c>
      <c r="E100" t="s">
        <v>134</v>
      </c>
      <c r="H100" t="s">
        <v>170</v>
      </c>
      <c r="I100">
        <v>25</v>
      </c>
      <c r="J100" t="s">
        <v>35</v>
      </c>
      <c r="K100">
        <v>120</v>
      </c>
      <c r="L100">
        <v>21</v>
      </c>
      <c r="M100">
        <v>18</v>
      </c>
      <c r="N100">
        <v>289</v>
      </c>
      <c r="O100">
        <v>1352</v>
      </c>
      <c r="Q100" t="s">
        <v>171</v>
      </c>
      <c r="R100" t="s">
        <v>121</v>
      </c>
      <c r="S100" t="s">
        <v>122</v>
      </c>
      <c r="U100" t="s">
        <v>123</v>
      </c>
      <c r="V100" t="s">
        <v>124</v>
      </c>
      <c r="W100" t="s">
        <v>125</v>
      </c>
      <c r="X100" t="s">
        <v>42</v>
      </c>
      <c r="Y100" t="s">
        <v>126</v>
      </c>
      <c r="Z100" t="s">
        <v>127</v>
      </c>
      <c r="AA100" t="s">
        <v>127</v>
      </c>
      <c r="AB100" s="1"/>
      <c r="AD100" t="s">
        <v>45</v>
      </c>
      <c r="AE100" t="s">
        <v>128</v>
      </c>
      <c r="AF100" t="s">
        <v>47</v>
      </c>
    </row>
    <row r="101" spans="1:32" hidden="1" outlineLevel="2" x14ac:dyDescent="0.35">
      <c r="A101" t="s">
        <v>32</v>
      </c>
      <c r="B101">
        <v>1012965</v>
      </c>
      <c r="C101">
        <v>7</v>
      </c>
      <c r="E101" t="s">
        <v>134</v>
      </c>
      <c r="H101" t="s">
        <v>159</v>
      </c>
      <c r="I101">
        <v>14</v>
      </c>
      <c r="J101">
        <v>4</v>
      </c>
      <c r="K101">
        <v>56</v>
      </c>
      <c r="L101">
        <v>4</v>
      </c>
      <c r="M101">
        <v>4</v>
      </c>
      <c r="N101">
        <v>289</v>
      </c>
      <c r="O101">
        <v>58</v>
      </c>
      <c r="P101" t="s">
        <v>160</v>
      </c>
      <c r="Q101" t="s">
        <v>161</v>
      </c>
      <c r="R101" t="s">
        <v>121</v>
      </c>
      <c r="S101" t="s">
        <v>122</v>
      </c>
      <c r="U101" t="s">
        <v>123</v>
      </c>
      <c r="V101" t="s">
        <v>124</v>
      </c>
      <c r="W101" t="s">
        <v>125</v>
      </c>
      <c r="X101" t="s">
        <v>42</v>
      </c>
      <c r="Y101" t="s">
        <v>126</v>
      </c>
      <c r="Z101" t="s">
        <v>127</v>
      </c>
      <c r="AA101" t="s">
        <v>127</v>
      </c>
      <c r="AB101" s="1"/>
      <c r="AD101" t="s">
        <v>45</v>
      </c>
      <c r="AE101" t="s">
        <v>128</v>
      </c>
      <c r="AF101" t="s">
        <v>47</v>
      </c>
    </row>
    <row r="102" spans="1:32" hidden="1" outlineLevel="2" x14ac:dyDescent="0.35">
      <c r="A102" t="s">
        <v>32</v>
      </c>
      <c r="B102">
        <v>1012965</v>
      </c>
      <c r="C102">
        <v>7</v>
      </c>
      <c r="E102" t="s">
        <v>134</v>
      </c>
      <c r="H102" t="s">
        <v>135</v>
      </c>
      <c r="I102">
        <v>4</v>
      </c>
      <c r="J102">
        <v>8</v>
      </c>
      <c r="K102">
        <v>32</v>
      </c>
      <c r="L102">
        <v>7</v>
      </c>
      <c r="M102">
        <v>2</v>
      </c>
      <c r="N102">
        <v>289</v>
      </c>
      <c r="O102">
        <v>118</v>
      </c>
      <c r="P102" t="s">
        <v>136</v>
      </c>
      <c r="Q102" t="s">
        <v>137</v>
      </c>
      <c r="R102" t="s">
        <v>121</v>
      </c>
      <c r="S102" t="s">
        <v>122</v>
      </c>
      <c r="U102" t="s">
        <v>123</v>
      </c>
      <c r="V102" t="s">
        <v>124</v>
      </c>
      <c r="W102" t="s">
        <v>125</v>
      </c>
      <c r="X102" t="s">
        <v>42</v>
      </c>
      <c r="Y102" t="s">
        <v>126</v>
      </c>
      <c r="Z102" t="s">
        <v>127</v>
      </c>
      <c r="AA102" t="s">
        <v>127</v>
      </c>
      <c r="AB102" s="1"/>
      <c r="AD102" t="s">
        <v>45</v>
      </c>
      <c r="AE102" t="s">
        <v>128</v>
      </c>
      <c r="AF102" t="s">
        <v>47</v>
      </c>
    </row>
    <row r="103" spans="1:32" hidden="1" outlineLevel="3" x14ac:dyDescent="0.35">
      <c r="A103" t="s">
        <v>32</v>
      </c>
      <c r="B103">
        <v>1012965</v>
      </c>
      <c r="C103">
        <v>7</v>
      </c>
      <c r="E103" t="s">
        <v>134</v>
      </c>
      <c r="H103" t="s">
        <v>138</v>
      </c>
      <c r="I103">
        <v>1</v>
      </c>
      <c r="J103">
        <v>8</v>
      </c>
      <c r="K103">
        <v>8</v>
      </c>
      <c r="L103">
        <v>3</v>
      </c>
      <c r="M103">
        <v>0</v>
      </c>
      <c r="N103">
        <v>288</v>
      </c>
      <c r="O103">
        <v>24</v>
      </c>
      <c r="Q103" t="s">
        <v>101</v>
      </c>
      <c r="R103" t="s">
        <v>121</v>
      </c>
      <c r="S103" t="s">
        <v>122</v>
      </c>
      <c r="U103" t="s">
        <v>123</v>
      </c>
      <c r="V103" t="s">
        <v>124</v>
      </c>
      <c r="W103" t="s">
        <v>125</v>
      </c>
      <c r="X103" t="s">
        <v>42</v>
      </c>
      <c r="Y103" t="s">
        <v>126</v>
      </c>
      <c r="Z103" t="s">
        <v>127</v>
      </c>
      <c r="AA103" t="s">
        <v>127</v>
      </c>
      <c r="AB103" s="1"/>
      <c r="AD103" t="s">
        <v>45</v>
      </c>
      <c r="AE103" t="s">
        <v>128</v>
      </c>
      <c r="AF103" t="s">
        <v>47</v>
      </c>
    </row>
    <row r="104" spans="1:32" hidden="1" outlineLevel="3" x14ac:dyDescent="0.35">
      <c r="A104" t="s">
        <v>32</v>
      </c>
      <c r="B104">
        <v>1012965</v>
      </c>
      <c r="C104">
        <v>7</v>
      </c>
      <c r="E104" t="s">
        <v>134</v>
      </c>
      <c r="H104" t="s">
        <v>139</v>
      </c>
      <c r="I104">
        <v>1</v>
      </c>
      <c r="J104">
        <v>4</v>
      </c>
      <c r="K104">
        <v>4</v>
      </c>
      <c r="L104">
        <v>4</v>
      </c>
      <c r="M104">
        <v>1</v>
      </c>
      <c r="N104">
        <v>38</v>
      </c>
      <c r="O104">
        <v>4</v>
      </c>
      <c r="Q104" t="s">
        <v>103</v>
      </c>
      <c r="R104" t="s">
        <v>121</v>
      </c>
      <c r="S104" t="s">
        <v>122</v>
      </c>
      <c r="U104" t="s">
        <v>123</v>
      </c>
      <c r="V104" t="s">
        <v>124</v>
      </c>
      <c r="W104" t="s">
        <v>125</v>
      </c>
      <c r="X104" t="s">
        <v>42</v>
      </c>
      <c r="Y104" t="s">
        <v>126</v>
      </c>
      <c r="Z104" t="s">
        <v>127</v>
      </c>
      <c r="AA104" t="s">
        <v>127</v>
      </c>
      <c r="AB104" s="1"/>
      <c r="AD104" t="s">
        <v>45</v>
      </c>
      <c r="AE104" t="s">
        <v>128</v>
      </c>
      <c r="AF104" t="s">
        <v>47</v>
      </c>
    </row>
    <row r="105" spans="1:32" hidden="1" outlineLevel="3" x14ac:dyDescent="0.35">
      <c r="A105" t="s">
        <v>32</v>
      </c>
      <c r="B105">
        <v>1012965</v>
      </c>
      <c r="C105">
        <v>7</v>
      </c>
      <c r="E105" t="s">
        <v>134</v>
      </c>
      <c r="H105" t="s">
        <v>140</v>
      </c>
      <c r="I105">
        <v>1</v>
      </c>
      <c r="J105">
        <v>4</v>
      </c>
      <c r="K105">
        <v>4</v>
      </c>
      <c r="L105">
        <v>3</v>
      </c>
      <c r="M105">
        <v>1</v>
      </c>
      <c r="N105">
        <v>38</v>
      </c>
      <c r="O105">
        <v>8</v>
      </c>
      <c r="Q105" t="s">
        <v>105</v>
      </c>
      <c r="R105" t="s">
        <v>121</v>
      </c>
      <c r="S105" t="s">
        <v>122</v>
      </c>
      <c r="U105" t="s">
        <v>123</v>
      </c>
      <c r="V105" t="s">
        <v>124</v>
      </c>
      <c r="W105" t="s">
        <v>125</v>
      </c>
      <c r="X105" t="s">
        <v>42</v>
      </c>
      <c r="Y105" t="s">
        <v>126</v>
      </c>
      <c r="Z105" t="s">
        <v>127</v>
      </c>
      <c r="AA105" t="s">
        <v>127</v>
      </c>
      <c r="AB105" s="1"/>
      <c r="AD105" t="s">
        <v>45</v>
      </c>
      <c r="AE105" t="s">
        <v>128</v>
      </c>
      <c r="AF105" t="s">
        <v>47</v>
      </c>
    </row>
    <row r="106" spans="1:32" hidden="1" outlineLevel="3" x14ac:dyDescent="0.35">
      <c r="A106" t="s">
        <v>32</v>
      </c>
      <c r="B106">
        <v>1012965</v>
      </c>
      <c r="C106">
        <v>7</v>
      </c>
      <c r="E106" t="s">
        <v>134</v>
      </c>
      <c r="H106" t="s">
        <v>141</v>
      </c>
      <c r="I106">
        <v>1</v>
      </c>
      <c r="J106">
        <v>4</v>
      </c>
      <c r="K106">
        <v>4</v>
      </c>
      <c r="L106">
        <v>19</v>
      </c>
      <c r="M106">
        <v>0</v>
      </c>
      <c r="N106">
        <v>288</v>
      </c>
      <c r="O106">
        <v>10</v>
      </c>
      <c r="Q106" t="s">
        <v>107</v>
      </c>
      <c r="R106" t="s">
        <v>121</v>
      </c>
      <c r="S106" t="s">
        <v>122</v>
      </c>
      <c r="U106" t="s">
        <v>123</v>
      </c>
      <c r="V106" t="s">
        <v>124</v>
      </c>
      <c r="W106" t="s">
        <v>125</v>
      </c>
      <c r="X106" t="s">
        <v>42</v>
      </c>
      <c r="Y106" t="s">
        <v>126</v>
      </c>
      <c r="Z106" t="s">
        <v>127</v>
      </c>
      <c r="AA106" t="s">
        <v>127</v>
      </c>
      <c r="AB106" s="1"/>
      <c r="AD106" t="s">
        <v>45</v>
      </c>
      <c r="AE106" t="s">
        <v>128</v>
      </c>
      <c r="AF106" t="s">
        <v>47</v>
      </c>
    </row>
    <row r="107" spans="1:32" hidden="1" outlineLevel="3" x14ac:dyDescent="0.35">
      <c r="A107" t="s">
        <v>32</v>
      </c>
      <c r="B107">
        <v>1012965</v>
      </c>
      <c r="C107">
        <v>7</v>
      </c>
      <c r="E107" t="s">
        <v>134</v>
      </c>
      <c r="H107" t="s">
        <v>142</v>
      </c>
      <c r="I107">
        <v>1</v>
      </c>
      <c r="J107">
        <v>4</v>
      </c>
      <c r="K107">
        <v>4</v>
      </c>
      <c r="L107">
        <v>19</v>
      </c>
      <c r="M107">
        <v>0</v>
      </c>
      <c r="N107">
        <v>288</v>
      </c>
      <c r="O107">
        <v>2</v>
      </c>
      <c r="Q107" t="s">
        <v>109</v>
      </c>
      <c r="R107" t="s">
        <v>121</v>
      </c>
      <c r="S107" t="s">
        <v>122</v>
      </c>
      <c r="U107" t="s">
        <v>123</v>
      </c>
      <c r="V107" t="s">
        <v>124</v>
      </c>
      <c r="W107" t="s">
        <v>125</v>
      </c>
      <c r="X107" t="s">
        <v>42</v>
      </c>
      <c r="Y107" t="s">
        <v>126</v>
      </c>
      <c r="Z107" t="s">
        <v>127</v>
      </c>
      <c r="AA107" t="s">
        <v>127</v>
      </c>
      <c r="AB107" s="1"/>
      <c r="AD107" t="s">
        <v>45</v>
      </c>
      <c r="AE107" t="s">
        <v>128</v>
      </c>
      <c r="AF107" t="s">
        <v>47</v>
      </c>
    </row>
    <row r="108" spans="1:32" hidden="1" outlineLevel="2" x14ac:dyDescent="0.35">
      <c r="A108" t="s">
        <v>32</v>
      </c>
      <c r="B108">
        <v>1012965</v>
      </c>
      <c r="C108">
        <v>7</v>
      </c>
      <c r="E108" t="s">
        <v>134</v>
      </c>
      <c r="H108" t="s">
        <v>143</v>
      </c>
      <c r="I108">
        <v>2</v>
      </c>
      <c r="J108">
        <v>4</v>
      </c>
      <c r="K108">
        <v>8</v>
      </c>
      <c r="L108">
        <v>19</v>
      </c>
      <c r="M108">
        <v>0</v>
      </c>
      <c r="N108">
        <v>288</v>
      </c>
      <c r="O108">
        <v>12</v>
      </c>
      <c r="Q108" t="s">
        <v>144</v>
      </c>
      <c r="R108" t="s">
        <v>121</v>
      </c>
      <c r="S108" t="s">
        <v>122</v>
      </c>
      <c r="U108" t="s">
        <v>123</v>
      </c>
      <c r="V108" t="s">
        <v>124</v>
      </c>
      <c r="W108" t="s">
        <v>125</v>
      </c>
      <c r="X108" t="s">
        <v>42</v>
      </c>
      <c r="Y108" t="s">
        <v>126</v>
      </c>
      <c r="Z108" t="s">
        <v>127</v>
      </c>
      <c r="AA108" t="s">
        <v>127</v>
      </c>
      <c r="AB108" s="1"/>
      <c r="AD108" t="s">
        <v>45</v>
      </c>
      <c r="AE108" t="s">
        <v>128</v>
      </c>
      <c r="AF108" t="s">
        <v>47</v>
      </c>
    </row>
    <row r="109" spans="1:32" hidden="1" outlineLevel="1" x14ac:dyDescent="0.35">
      <c r="A109" t="s">
        <v>32</v>
      </c>
      <c r="B109">
        <v>1012965</v>
      </c>
      <c r="C109" t="s">
        <v>172</v>
      </c>
      <c r="E109" t="s">
        <v>134</v>
      </c>
      <c r="H109" t="s">
        <v>173</v>
      </c>
      <c r="I109">
        <v>35</v>
      </c>
      <c r="J109" t="s">
        <v>35</v>
      </c>
      <c r="K109">
        <v>198</v>
      </c>
      <c r="L109">
        <v>22</v>
      </c>
      <c r="M109">
        <v>20</v>
      </c>
      <c r="N109">
        <v>289</v>
      </c>
      <c r="O109">
        <v>2167</v>
      </c>
      <c r="Q109" t="s">
        <v>174</v>
      </c>
      <c r="R109" t="s">
        <v>121</v>
      </c>
      <c r="S109" t="s">
        <v>122</v>
      </c>
      <c r="U109" t="s">
        <v>123</v>
      </c>
      <c r="V109" t="s">
        <v>124</v>
      </c>
      <c r="W109" t="s">
        <v>125</v>
      </c>
      <c r="X109" t="s">
        <v>42</v>
      </c>
      <c r="Y109" t="s">
        <v>126</v>
      </c>
      <c r="Z109" t="s">
        <v>127</v>
      </c>
      <c r="AA109" t="s">
        <v>127</v>
      </c>
      <c r="AB109" s="1"/>
      <c r="AD109" t="s">
        <v>45</v>
      </c>
      <c r="AE109" t="s">
        <v>128</v>
      </c>
      <c r="AF109" t="s">
        <v>47</v>
      </c>
    </row>
    <row r="110" spans="1:32" hidden="1" outlineLevel="2" x14ac:dyDescent="0.35">
      <c r="A110" t="s">
        <v>32</v>
      </c>
      <c r="B110">
        <v>1012965</v>
      </c>
      <c r="C110">
        <v>8</v>
      </c>
      <c r="E110" t="s">
        <v>134</v>
      </c>
      <c r="H110" t="s">
        <v>135</v>
      </c>
      <c r="I110">
        <v>17</v>
      </c>
      <c r="J110">
        <v>8</v>
      </c>
      <c r="K110">
        <v>136</v>
      </c>
      <c r="L110">
        <v>2</v>
      </c>
      <c r="M110">
        <v>7</v>
      </c>
      <c r="N110">
        <v>289</v>
      </c>
      <c r="O110">
        <v>118</v>
      </c>
      <c r="P110" t="s">
        <v>136</v>
      </c>
      <c r="Q110" t="s">
        <v>137</v>
      </c>
      <c r="R110" t="s">
        <v>121</v>
      </c>
      <c r="S110" t="s">
        <v>122</v>
      </c>
      <c r="U110" t="s">
        <v>123</v>
      </c>
      <c r="V110" t="s">
        <v>124</v>
      </c>
      <c r="W110" t="s">
        <v>125</v>
      </c>
      <c r="X110" t="s">
        <v>42</v>
      </c>
      <c r="Y110" t="s">
        <v>126</v>
      </c>
      <c r="Z110" t="s">
        <v>127</v>
      </c>
      <c r="AA110" t="s">
        <v>127</v>
      </c>
      <c r="AB110" s="1"/>
      <c r="AD110" t="s">
        <v>45</v>
      </c>
      <c r="AE110" t="s">
        <v>128</v>
      </c>
      <c r="AF110" t="s">
        <v>47</v>
      </c>
    </row>
    <row r="111" spans="1:32" hidden="1" outlineLevel="2" x14ac:dyDescent="0.35">
      <c r="A111" t="s">
        <v>32</v>
      </c>
      <c r="B111">
        <v>1012965</v>
      </c>
      <c r="C111">
        <v>8</v>
      </c>
      <c r="E111" t="s">
        <v>134</v>
      </c>
      <c r="H111" t="s">
        <v>175</v>
      </c>
      <c r="I111">
        <v>2</v>
      </c>
      <c r="J111">
        <v>1</v>
      </c>
      <c r="K111">
        <v>2</v>
      </c>
      <c r="L111">
        <v>2</v>
      </c>
      <c r="M111">
        <v>1</v>
      </c>
      <c r="N111">
        <v>289</v>
      </c>
      <c r="O111">
        <v>20</v>
      </c>
      <c r="P111" t="s">
        <v>52</v>
      </c>
      <c r="Q111" t="s">
        <v>176</v>
      </c>
      <c r="R111" t="s">
        <v>121</v>
      </c>
      <c r="S111" t="s">
        <v>122</v>
      </c>
      <c r="U111" t="s">
        <v>123</v>
      </c>
      <c r="V111" t="s">
        <v>124</v>
      </c>
      <c r="W111" t="s">
        <v>125</v>
      </c>
      <c r="X111" t="s">
        <v>42</v>
      </c>
      <c r="Y111" t="s">
        <v>126</v>
      </c>
      <c r="Z111" t="s">
        <v>127</v>
      </c>
      <c r="AA111" t="s">
        <v>127</v>
      </c>
      <c r="AB111" s="1"/>
      <c r="AD111" t="s">
        <v>45</v>
      </c>
      <c r="AE111" t="s">
        <v>128</v>
      </c>
      <c r="AF111" t="s">
        <v>47</v>
      </c>
    </row>
    <row r="112" spans="1:32" hidden="1" outlineLevel="2" x14ac:dyDescent="0.35">
      <c r="A112" t="s">
        <v>32</v>
      </c>
      <c r="B112">
        <v>1012965</v>
      </c>
      <c r="C112">
        <v>8</v>
      </c>
      <c r="E112" t="s">
        <v>134</v>
      </c>
      <c r="H112" t="s">
        <v>177</v>
      </c>
      <c r="I112">
        <v>1</v>
      </c>
      <c r="J112">
        <v>20</v>
      </c>
      <c r="K112">
        <v>20</v>
      </c>
      <c r="L112">
        <v>10</v>
      </c>
      <c r="M112">
        <v>4</v>
      </c>
      <c r="N112">
        <v>10</v>
      </c>
      <c r="O112">
        <v>5</v>
      </c>
      <c r="P112" t="s">
        <v>167</v>
      </c>
      <c r="Q112" t="s">
        <v>178</v>
      </c>
      <c r="R112" t="s">
        <v>121</v>
      </c>
      <c r="S112" t="s">
        <v>122</v>
      </c>
      <c r="U112" t="s">
        <v>123</v>
      </c>
      <c r="V112" t="s">
        <v>124</v>
      </c>
      <c r="W112" t="s">
        <v>125</v>
      </c>
      <c r="X112" t="s">
        <v>42</v>
      </c>
      <c r="Y112" t="s">
        <v>126</v>
      </c>
      <c r="Z112" t="s">
        <v>127</v>
      </c>
      <c r="AA112" t="s">
        <v>127</v>
      </c>
      <c r="AB112" s="1"/>
      <c r="AD112" t="s">
        <v>45</v>
      </c>
      <c r="AE112" t="s">
        <v>128</v>
      </c>
      <c r="AF112" t="s">
        <v>47</v>
      </c>
    </row>
    <row r="113" spans="1:32" hidden="1" outlineLevel="2" x14ac:dyDescent="0.35">
      <c r="A113" t="s">
        <v>32</v>
      </c>
      <c r="B113">
        <v>1012965</v>
      </c>
      <c r="C113">
        <v>8</v>
      </c>
      <c r="E113" t="s">
        <v>134</v>
      </c>
      <c r="H113" t="s">
        <v>179</v>
      </c>
      <c r="I113">
        <v>2</v>
      </c>
      <c r="J113">
        <v>1</v>
      </c>
      <c r="K113">
        <v>2</v>
      </c>
      <c r="L113">
        <v>4</v>
      </c>
      <c r="M113">
        <v>4</v>
      </c>
      <c r="N113">
        <v>144</v>
      </c>
      <c r="O113">
        <v>4</v>
      </c>
      <c r="Q113" t="s">
        <v>180</v>
      </c>
      <c r="R113" t="s">
        <v>121</v>
      </c>
      <c r="S113" t="s">
        <v>122</v>
      </c>
      <c r="U113" t="s">
        <v>123</v>
      </c>
      <c r="V113" t="s">
        <v>124</v>
      </c>
      <c r="W113" t="s">
        <v>125</v>
      </c>
      <c r="X113" t="s">
        <v>42</v>
      </c>
      <c r="Y113" t="s">
        <v>126</v>
      </c>
      <c r="Z113" t="s">
        <v>127</v>
      </c>
      <c r="AA113" t="s">
        <v>127</v>
      </c>
      <c r="AB113" s="1"/>
      <c r="AD113" t="s">
        <v>45</v>
      </c>
      <c r="AE113" t="s">
        <v>128</v>
      </c>
      <c r="AF113" t="s">
        <v>47</v>
      </c>
    </row>
    <row r="114" spans="1:32" hidden="1" outlineLevel="2" x14ac:dyDescent="0.35">
      <c r="A114" t="s">
        <v>32</v>
      </c>
      <c r="B114">
        <v>1012965</v>
      </c>
      <c r="C114">
        <v>8</v>
      </c>
      <c r="E114" t="s">
        <v>134</v>
      </c>
      <c r="H114" t="s">
        <v>98</v>
      </c>
      <c r="I114">
        <v>6</v>
      </c>
      <c r="J114">
        <v>1</v>
      </c>
      <c r="K114">
        <v>6</v>
      </c>
      <c r="L114">
        <v>6</v>
      </c>
      <c r="M114">
        <v>2</v>
      </c>
      <c r="N114">
        <v>144</v>
      </c>
      <c r="O114">
        <v>5</v>
      </c>
      <c r="Q114" t="s">
        <v>99</v>
      </c>
      <c r="R114" t="s">
        <v>121</v>
      </c>
      <c r="S114" t="s">
        <v>122</v>
      </c>
      <c r="U114" t="s">
        <v>123</v>
      </c>
      <c r="V114" t="s">
        <v>124</v>
      </c>
      <c r="W114" t="s">
        <v>125</v>
      </c>
      <c r="X114" t="s">
        <v>42</v>
      </c>
      <c r="Y114" t="s">
        <v>126</v>
      </c>
      <c r="Z114" t="s">
        <v>127</v>
      </c>
      <c r="AA114" t="s">
        <v>127</v>
      </c>
      <c r="AB114" s="1"/>
      <c r="AD114" t="s">
        <v>45</v>
      </c>
      <c r="AE114" t="s">
        <v>128</v>
      </c>
      <c r="AF114" t="s">
        <v>47</v>
      </c>
    </row>
    <row r="115" spans="1:32" hidden="1" outlineLevel="3" x14ac:dyDescent="0.35">
      <c r="A115" t="s">
        <v>32</v>
      </c>
      <c r="B115">
        <v>1012965</v>
      </c>
      <c r="C115">
        <v>8</v>
      </c>
      <c r="E115" t="s">
        <v>134</v>
      </c>
      <c r="H115" t="s">
        <v>138</v>
      </c>
      <c r="I115">
        <v>1</v>
      </c>
      <c r="J115">
        <v>8</v>
      </c>
      <c r="K115">
        <v>8</v>
      </c>
      <c r="L115">
        <v>3</v>
      </c>
      <c r="M115">
        <v>0</v>
      </c>
      <c r="N115">
        <v>288</v>
      </c>
      <c r="O115">
        <v>24</v>
      </c>
      <c r="Q115" t="s">
        <v>101</v>
      </c>
      <c r="R115" t="s">
        <v>121</v>
      </c>
      <c r="S115" t="s">
        <v>122</v>
      </c>
      <c r="U115" t="s">
        <v>123</v>
      </c>
      <c r="V115" t="s">
        <v>124</v>
      </c>
      <c r="W115" t="s">
        <v>125</v>
      </c>
      <c r="X115" t="s">
        <v>42</v>
      </c>
      <c r="Y115" t="s">
        <v>126</v>
      </c>
      <c r="Z115" t="s">
        <v>127</v>
      </c>
      <c r="AA115" t="s">
        <v>127</v>
      </c>
      <c r="AB115" s="1"/>
      <c r="AD115" t="s">
        <v>45</v>
      </c>
      <c r="AE115" t="s">
        <v>128</v>
      </c>
      <c r="AF115" t="s">
        <v>47</v>
      </c>
    </row>
    <row r="116" spans="1:32" hidden="1" outlineLevel="3" x14ac:dyDescent="0.35">
      <c r="A116" t="s">
        <v>32</v>
      </c>
      <c r="B116">
        <v>1012965</v>
      </c>
      <c r="C116">
        <v>8</v>
      </c>
      <c r="E116" t="s">
        <v>134</v>
      </c>
      <c r="H116" t="s">
        <v>139</v>
      </c>
      <c r="I116">
        <v>1</v>
      </c>
      <c r="J116">
        <v>4</v>
      </c>
      <c r="K116">
        <v>4</v>
      </c>
      <c r="L116">
        <v>4</v>
      </c>
      <c r="M116">
        <v>1</v>
      </c>
      <c r="N116">
        <v>38</v>
      </c>
      <c r="O116">
        <v>4</v>
      </c>
      <c r="Q116" t="s">
        <v>103</v>
      </c>
      <c r="R116" t="s">
        <v>121</v>
      </c>
      <c r="S116" t="s">
        <v>122</v>
      </c>
      <c r="U116" t="s">
        <v>123</v>
      </c>
      <c r="V116" t="s">
        <v>124</v>
      </c>
      <c r="W116" t="s">
        <v>125</v>
      </c>
      <c r="X116" t="s">
        <v>42</v>
      </c>
      <c r="Y116" t="s">
        <v>126</v>
      </c>
      <c r="Z116" t="s">
        <v>127</v>
      </c>
      <c r="AA116" t="s">
        <v>127</v>
      </c>
      <c r="AB116" s="1"/>
      <c r="AD116" t="s">
        <v>45</v>
      </c>
      <c r="AE116" t="s">
        <v>128</v>
      </c>
      <c r="AF116" t="s">
        <v>47</v>
      </c>
    </row>
    <row r="117" spans="1:32" hidden="1" outlineLevel="3" x14ac:dyDescent="0.35">
      <c r="A117" t="s">
        <v>32</v>
      </c>
      <c r="B117">
        <v>1012965</v>
      </c>
      <c r="C117">
        <v>8</v>
      </c>
      <c r="E117" t="s">
        <v>134</v>
      </c>
      <c r="H117" t="s">
        <v>140</v>
      </c>
      <c r="I117">
        <v>1</v>
      </c>
      <c r="J117">
        <v>4</v>
      </c>
      <c r="K117">
        <v>4</v>
      </c>
      <c r="L117">
        <v>3</v>
      </c>
      <c r="M117">
        <v>1</v>
      </c>
      <c r="N117">
        <v>38</v>
      </c>
      <c r="O117">
        <v>8</v>
      </c>
      <c r="Q117" t="s">
        <v>105</v>
      </c>
      <c r="R117" t="s">
        <v>121</v>
      </c>
      <c r="S117" t="s">
        <v>122</v>
      </c>
      <c r="U117" t="s">
        <v>123</v>
      </c>
      <c r="V117" t="s">
        <v>124</v>
      </c>
      <c r="W117" t="s">
        <v>125</v>
      </c>
      <c r="X117" t="s">
        <v>42</v>
      </c>
      <c r="Y117" t="s">
        <v>126</v>
      </c>
      <c r="Z117" t="s">
        <v>127</v>
      </c>
      <c r="AA117" t="s">
        <v>127</v>
      </c>
      <c r="AB117" s="1"/>
      <c r="AD117" t="s">
        <v>45</v>
      </c>
      <c r="AE117" t="s">
        <v>128</v>
      </c>
      <c r="AF117" t="s">
        <v>47</v>
      </c>
    </row>
    <row r="118" spans="1:32" hidden="1" outlineLevel="3" x14ac:dyDescent="0.35">
      <c r="A118" t="s">
        <v>32</v>
      </c>
      <c r="B118">
        <v>1012965</v>
      </c>
      <c r="C118">
        <v>8</v>
      </c>
      <c r="E118" t="s">
        <v>134</v>
      </c>
      <c r="H118" t="s">
        <v>141</v>
      </c>
      <c r="I118">
        <v>1</v>
      </c>
      <c r="J118">
        <v>4</v>
      </c>
      <c r="K118">
        <v>4</v>
      </c>
      <c r="L118">
        <v>19</v>
      </c>
      <c r="M118">
        <v>0</v>
      </c>
      <c r="N118">
        <v>288</v>
      </c>
      <c r="O118">
        <v>10</v>
      </c>
      <c r="Q118" t="s">
        <v>107</v>
      </c>
      <c r="R118" t="s">
        <v>121</v>
      </c>
      <c r="S118" t="s">
        <v>122</v>
      </c>
      <c r="U118" t="s">
        <v>123</v>
      </c>
      <c r="V118" t="s">
        <v>124</v>
      </c>
      <c r="W118" t="s">
        <v>125</v>
      </c>
      <c r="X118" t="s">
        <v>42</v>
      </c>
      <c r="Y118" t="s">
        <v>126</v>
      </c>
      <c r="Z118" t="s">
        <v>127</v>
      </c>
      <c r="AA118" t="s">
        <v>127</v>
      </c>
      <c r="AB118" s="1"/>
      <c r="AD118" t="s">
        <v>45</v>
      </c>
      <c r="AE118" t="s">
        <v>128</v>
      </c>
      <c r="AF118" t="s">
        <v>47</v>
      </c>
    </row>
    <row r="119" spans="1:32" hidden="1" outlineLevel="3" x14ac:dyDescent="0.35">
      <c r="A119" t="s">
        <v>32</v>
      </c>
      <c r="B119">
        <v>1012965</v>
      </c>
      <c r="C119">
        <v>8</v>
      </c>
      <c r="E119" t="s">
        <v>134</v>
      </c>
      <c r="H119" t="s">
        <v>142</v>
      </c>
      <c r="I119">
        <v>1</v>
      </c>
      <c r="J119">
        <v>4</v>
      </c>
      <c r="K119">
        <v>4</v>
      </c>
      <c r="L119">
        <v>19</v>
      </c>
      <c r="M119">
        <v>0</v>
      </c>
      <c r="N119">
        <v>288</v>
      </c>
      <c r="O119">
        <v>2</v>
      </c>
      <c r="Q119" t="s">
        <v>109</v>
      </c>
      <c r="R119" t="s">
        <v>121</v>
      </c>
      <c r="S119" t="s">
        <v>122</v>
      </c>
      <c r="U119" t="s">
        <v>123</v>
      </c>
      <c r="V119" t="s">
        <v>124</v>
      </c>
      <c r="W119" t="s">
        <v>125</v>
      </c>
      <c r="X119" t="s">
        <v>42</v>
      </c>
      <c r="Y119" t="s">
        <v>126</v>
      </c>
      <c r="Z119" t="s">
        <v>127</v>
      </c>
      <c r="AA119" t="s">
        <v>127</v>
      </c>
      <c r="AB119" s="1"/>
      <c r="AD119" t="s">
        <v>45</v>
      </c>
      <c r="AE119" t="s">
        <v>128</v>
      </c>
      <c r="AF119" t="s">
        <v>47</v>
      </c>
    </row>
    <row r="120" spans="1:32" hidden="1" outlineLevel="2" x14ac:dyDescent="0.35">
      <c r="A120" t="s">
        <v>32</v>
      </c>
      <c r="B120">
        <v>1012965</v>
      </c>
      <c r="C120">
        <v>8</v>
      </c>
      <c r="E120" t="s">
        <v>134</v>
      </c>
      <c r="H120" t="s">
        <v>143</v>
      </c>
      <c r="I120">
        <v>2</v>
      </c>
      <c r="J120">
        <v>4</v>
      </c>
      <c r="K120">
        <v>8</v>
      </c>
      <c r="L120">
        <v>19</v>
      </c>
      <c r="M120">
        <v>0</v>
      </c>
      <c r="N120">
        <v>288</v>
      </c>
      <c r="O120">
        <v>12</v>
      </c>
      <c r="Q120" t="s">
        <v>144</v>
      </c>
      <c r="R120" t="s">
        <v>121</v>
      </c>
      <c r="S120" t="s">
        <v>122</v>
      </c>
      <c r="U120" t="s">
        <v>123</v>
      </c>
      <c r="V120" t="s">
        <v>124</v>
      </c>
      <c r="W120" t="s">
        <v>125</v>
      </c>
      <c r="X120" t="s">
        <v>42</v>
      </c>
      <c r="Y120" t="s">
        <v>126</v>
      </c>
      <c r="Z120" t="s">
        <v>127</v>
      </c>
      <c r="AA120" t="s">
        <v>127</v>
      </c>
      <c r="AB120" s="1"/>
      <c r="AD120" t="s">
        <v>45</v>
      </c>
      <c r="AE120" t="s">
        <v>128</v>
      </c>
      <c r="AF120" t="s">
        <v>47</v>
      </c>
    </row>
    <row r="121" spans="1:32" hidden="1" outlineLevel="1" x14ac:dyDescent="0.35">
      <c r="A121" t="s">
        <v>32</v>
      </c>
      <c r="B121">
        <v>1012965</v>
      </c>
      <c r="C121" t="s">
        <v>181</v>
      </c>
      <c r="E121" t="s">
        <v>182</v>
      </c>
      <c r="H121" t="s">
        <v>183</v>
      </c>
      <c r="I121">
        <v>26</v>
      </c>
      <c r="J121" t="s">
        <v>35</v>
      </c>
      <c r="K121">
        <v>184</v>
      </c>
      <c r="L121">
        <v>22</v>
      </c>
      <c r="M121">
        <v>16</v>
      </c>
      <c r="N121">
        <v>289</v>
      </c>
      <c r="O121">
        <v>2197</v>
      </c>
      <c r="Q121" t="s">
        <v>184</v>
      </c>
      <c r="R121" t="s">
        <v>121</v>
      </c>
      <c r="S121" t="s">
        <v>122</v>
      </c>
      <c r="U121" t="s">
        <v>123</v>
      </c>
      <c r="V121" t="s">
        <v>124</v>
      </c>
      <c r="W121" t="s">
        <v>125</v>
      </c>
      <c r="X121" t="s">
        <v>42</v>
      </c>
      <c r="Y121" t="s">
        <v>126</v>
      </c>
      <c r="Z121" t="s">
        <v>127</v>
      </c>
      <c r="AA121" t="s">
        <v>127</v>
      </c>
      <c r="AB121" s="1"/>
      <c r="AD121" t="s">
        <v>45</v>
      </c>
      <c r="AE121" t="s">
        <v>128</v>
      </c>
      <c r="AF121" t="s">
        <v>47</v>
      </c>
    </row>
    <row r="122" spans="1:32" hidden="1" outlineLevel="2" x14ac:dyDescent="0.35">
      <c r="A122" t="s">
        <v>32</v>
      </c>
      <c r="B122">
        <v>1012965</v>
      </c>
      <c r="C122">
        <v>9</v>
      </c>
      <c r="E122" t="s">
        <v>182</v>
      </c>
      <c r="H122" t="s">
        <v>185</v>
      </c>
      <c r="I122">
        <v>19</v>
      </c>
      <c r="J122">
        <v>8</v>
      </c>
      <c r="K122">
        <v>152</v>
      </c>
      <c r="L122">
        <v>2</v>
      </c>
      <c r="M122">
        <v>7</v>
      </c>
      <c r="N122">
        <v>289</v>
      </c>
      <c r="O122">
        <v>112</v>
      </c>
      <c r="P122" t="s">
        <v>136</v>
      </c>
      <c r="Q122" t="s">
        <v>186</v>
      </c>
      <c r="R122" t="s">
        <v>121</v>
      </c>
      <c r="S122" t="s">
        <v>122</v>
      </c>
      <c r="U122" t="s">
        <v>123</v>
      </c>
      <c r="V122" t="s">
        <v>124</v>
      </c>
      <c r="W122" t="s">
        <v>125</v>
      </c>
      <c r="X122" t="s">
        <v>42</v>
      </c>
      <c r="Y122" t="s">
        <v>126</v>
      </c>
      <c r="Z122" t="s">
        <v>127</v>
      </c>
      <c r="AA122" t="s">
        <v>127</v>
      </c>
      <c r="AB122" s="1"/>
      <c r="AD122" t="s">
        <v>45</v>
      </c>
      <c r="AE122" t="s">
        <v>128</v>
      </c>
      <c r="AF122" t="s">
        <v>47</v>
      </c>
    </row>
    <row r="123" spans="1:32" hidden="1" outlineLevel="3" x14ac:dyDescent="0.35">
      <c r="A123" t="s">
        <v>32</v>
      </c>
      <c r="B123">
        <v>1012965</v>
      </c>
      <c r="C123">
        <v>9</v>
      </c>
      <c r="E123" t="s">
        <v>182</v>
      </c>
      <c r="H123" t="s">
        <v>138</v>
      </c>
      <c r="I123">
        <v>1</v>
      </c>
      <c r="J123">
        <v>8</v>
      </c>
      <c r="K123">
        <v>8</v>
      </c>
      <c r="L123">
        <v>3</v>
      </c>
      <c r="M123">
        <v>0</v>
      </c>
      <c r="N123">
        <v>288</v>
      </c>
      <c r="O123">
        <v>24</v>
      </c>
      <c r="Q123" t="s">
        <v>101</v>
      </c>
      <c r="R123" t="s">
        <v>121</v>
      </c>
      <c r="S123" t="s">
        <v>122</v>
      </c>
      <c r="U123" t="s">
        <v>123</v>
      </c>
      <c r="V123" t="s">
        <v>124</v>
      </c>
      <c r="W123" t="s">
        <v>125</v>
      </c>
      <c r="X123" t="s">
        <v>42</v>
      </c>
      <c r="Y123" t="s">
        <v>126</v>
      </c>
      <c r="Z123" t="s">
        <v>127</v>
      </c>
      <c r="AA123" t="s">
        <v>127</v>
      </c>
      <c r="AB123" s="1"/>
      <c r="AD123" t="s">
        <v>45</v>
      </c>
      <c r="AE123" t="s">
        <v>128</v>
      </c>
      <c r="AF123" t="s">
        <v>47</v>
      </c>
    </row>
    <row r="124" spans="1:32" hidden="1" outlineLevel="3" x14ac:dyDescent="0.35">
      <c r="A124" t="s">
        <v>32</v>
      </c>
      <c r="B124">
        <v>1012965</v>
      </c>
      <c r="C124">
        <v>9</v>
      </c>
      <c r="E124" t="s">
        <v>182</v>
      </c>
      <c r="H124" t="s">
        <v>139</v>
      </c>
      <c r="I124">
        <v>1</v>
      </c>
      <c r="J124">
        <v>4</v>
      </c>
      <c r="K124">
        <v>4</v>
      </c>
      <c r="L124">
        <v>4</v>
      </c>
      <c r="M124">
        <v>1</v>
      </c>
      <c r="N124">
        <v>38</v>
      </c>
      <c r="O124">
        <v>4</v>
      </c>
      <c r="Q124" t="s">
        <v>103</v>
      </c>
      <c r="R124" t="s">
        <v>121</v>
      </c>
      <c r="S124" t="s">
        <v>122</v>
      </c>
      <c r="U124" t="s">
        <v>123</v>
      </c>
      <c r="V124" t="s">
        <v>124</v>
      </c>
      <c r="W124" t="s">
        <v>125</v>
      </c>
      <c r="X124" t="s">
        <v>42</v>
      </c>
      <c r="Y124" t="s">
        <v>126</v>
      </c>
      <c r="Z124" t="s">
        <v>127</v>
      </c>
      <c r="AA124" t="s">
        <v>127</v>
      </c>
      <c r="AB124" s="1"/>
      <c r="AD124" t="s">
        <v>45</v>
      </c>
      <c r="AE124" t="s">
        <v>128</v>
      </c>
      <c r="AF124" t="s">
        <v>47</v>
      </c>
    </row>
    <row r="125" spans="1:32" hidden="1" outlineLevel="3" x14ac:dyDescent="0.35">
      <c r="A125" t="s">
        <v>32</v>
      </c>
      <c r="B125">
        <v>1012965</v>
      </c>
      <c r="C125">
        <v>9</v>
      </c>
      <c r="E125" t="s">
        <v>182</v>
      </c>
      <c r="H125" t="s">
        <v>140</v>
      </c>
      <c r="I125">
        <v>1</v>
      </c>
      <c r="J125">
        <v>4</v>
      </c>
      <c r="K125">
        <v>4</v>
      </c>
      <c r="L125">
        <v>3</v>
      </c>
      <c r="M125">
        <v>1</v>
      </c>
      <c r="N125">
        <v>38</v>
      </c>
      <c r="O125">
        <v>8</v>
      </c>
      <c r="Q125" t="s">
        <v>105</v>
      </c>
      <c r="R125" t="s">
        <v>121</v>
      </c>
      <c r="S125" t="s">
        <v>122</v>
      </c>
      <c r="U125" t="s">
        <v>123</v>
      </c>
      <c r="V125" t="s">
        <v>124</v>
      </c>
      <c r="W125" t="s">
        <v>125</v>
      </c>
      <c r="X125" t="s">
        <v>42</v>
      </c>
      <c r="Y125" t="s">
        <v>126</v>
      </c>
      <c r="Z125" t="s">
        <v>127</v>
      </c>
      <c r="AA125" t="s">
        <v>127</v>
      </c>
      <c r="AB125" s="1"/>
      <c r="AD125" t="s">
        <v>45</v>
      </c>
      <c r="AE125" t="s">
        <v>128</v>
      </c>
      <c r="AF125" t="s">
        <v>47</v>
      </c>
    </row>
    <row r="126" spans="1:32" hidden="1" outlineLevel="3" x14ac:dyDescent="0.35">
      <c r="A126" t="s">
        <v>32</v>
      </c>
      <c r="B126">
        <v>1012965</v>
      </c>
      <c r="C126">
        <v>9</v>
      </c>
      <c r="E126" t="s">
        <v>182</v>
      </c>
      <c r="H126" t="s">
        <v>141</v>
      </c>
      <c r="I126">
        <v>1</v>
      </c>
      <c r="J126">
        <v>4</v>
      </c>
      <c r="K126">
        <v>4</v>
      </c>
      <c r="L126">
        <v>19</v>
      </c>
      <c r="M126">
        <v>0</v>
      </c>
      <c r="N126">
        <v>288</v>
      </c>
      <c r="O126">
        <v>10</v>
      </c>
      <c r="Q126" t="s">
        <v>107</v>
      </c>
      <c r="R126" t="s">
        <v>121</v>
      </c>
      <c r="S126" t="s">
        <v>122</v>
      </c>
      <c r="U126" t="s">
        <v>123</v>
      </c>
      <c r="V126" t="s">
        <v>124</v>
      </c>
      <c r="W126" t="s">
        <v>125</v>
      </c>
      <c r="X126" t="s">
        <v>42</v>
      </c>
      <c r="Y126" t="s">
        <v>126</v>
      </c>
      <c r="Z126" t="s">
        <v>127</v>
      </c>
      <c r="AA126" t="s">
        <v>127</v>
      </c>
      <c r="AB126" s="1"/>
      <c r="AD126" t="s">
        <v>45</v>
      </c>
      <c r="AE126" t="s">
        <v>128</v>
      </c>
      <c r="AF126" t="s">
        <v>47</v>
      </c>
    </row>
    <row r="127" spans="1:32" hidden="1" outlineLevel="3" x14ac:dyDescent="0.35">
      <c r="A127" t="s">
        <v>32</v>
      </c>
      <c r="B127">
        <v>1012965</v>
      </c>
      <c r="C127">
        <v>9</v>
      </c>
      <c r="E127" t="s">
        <v>182</v>
      </c>
      <c r="H127" t="s">
        <v>142</v>
      </c>
      <c r="I127">
        <v>1</v>
      </c>
      <c r="J127">
        <v>4</v>
      </c>
      <c r="K127">
        <v>4</v>
      </c>
      <c r="L127">
        <v>19</v>
      </c>
      <c r="M127">
        <v>0</v>
      </c>
      <c r="N127">
        <v>288</v>
      </c>
      <c r="O127">
        <v>2</v>
      </c>
      <c r="Q127" t="s">
        <v>109</v>
      </c>
      <c r="R127" t="s">
        <v>121</v>
      </c>
      <c r="S127" t="s">
        <v>122</v>
      </c>
      <c r="U127" t="s">
        <v>123</v>
      </c>
      <c r="V127" t="s">
        <v>124</v>
      </c>
      <c r="W127" t="s">
        <v>125</v>
      </c>
      <c r="X127" t="s">
        <v>42</v>
      </c>
      <c r="Y127" t="s">
        <v>126</v>
      </c>
      <c r="Z127" t="s">
        <v>127</v>
      </c>
      <c r="AA127" t="s">
        <v>127</v>
      </c>
      <c r="AB127" s="1"/>
      <c r="AD127" t="s">
        <v>45</v>
      </c>
      <c r="AE127" t="s">
        <v>128</v>
      </c>
      <c r="AF127" t="s">
        <v>47</v>
      </c>
    </row>
    <row r="128" spans="1:32" hidden="1" outlineLevel="3" x14ac:dyDescent="0.35">
      <c r="A128" t="s">
        <v>32</v>
      </c>
      <c r="B128">
        <v>1012965</v>
      </c>
      <c r="C128">
        <v>9</v>
      </c>
      <c r="E128" t="s">
        <v>182</v>
      </c>
      <c r="H128" t="s">
        <v>143</v>
      </c>
      <c r="I128">
        <v>1</v>
      </c>
      <c r="J128">
        <v>4</v>
      </c>
      <c r="K128">
        <v>4</v>
      </c>
      <c r="L128">
        <v>19</v>
      </c>
      <c r="M128">
        <v>0</v>
      </c>
      <c r="N128">
        <v>288</v>
      </c>
      <c r="O128">
        <v>12</v>
      </c>
      <c r="Q128" t="s">
        <v>144</v>
      </c>
      <c r="R128" t="s">
        <v>121</v>
      </c>
      <c r="S128" t="s">
        <v>122</v>
      </c>
      <c r="U128" t="s">
        <v>123</v>
      </c>
      <c r="V128" t="s">
        <v>124</v>
      </c>
      <c r="W128" t="s">
        <v>125</v>
      </c>
      <c r="X128" t="s">
        <v>42</v>
      </c>
      <c r="Y128" t="s">
        <v>126</v>
      </c>
      <c r="Z128" t="s">
        <v>127</v>
      </c>
      <c r="AA128" t="s">
        <v>127</v>
      </c>
      <c r="AB128" s="1"/>
      <c r="AD128" t="s">
        <v>45</v>
      </c>
      <c r="AE128" t="s">
        <v>128</v>
      </c>
      <c r="AF128" t="s">
        <v>47</v>
      </c>
    </row>
    <row r="129" spans="1:32" hidden="1" outlineLevel="2" x14ac:dyDescent="0.35">
      <c r="A129" t="s">
        <v>32</v>
      </c>
      <c r="B129">
        <v>1012965</v>
      </c>
      <c r="C129">
        <v>9</v>
      </c>
      <c r="E129" t="s">
        <v>182</v>
      </c>
      <c r="H129" t="s">
        <v>145</v>
      </c>
      <c r="I129">
        <v>1</v>
      </c>
      <c r="J129">
        <v>4</v>
      </c>
      <c r="K129">
        <v>4</v>
      </c>
      <c r="L129">
        <v>13</v>
      </c>
      <c r="M129">
        <v>0</v>
      </c>
      <c r="N129">
        <v>288</v>
      </c>
      <c r="O129">
        <v>9</v>
      </c>
      <c r="Q129" t="s">
        <v>146</v>
      </c>
      <c r="R129" t="s">
        <v>121</v>
      </c>
      <c r="S129" t="s">
        <v>122</v>
      </c>
      <c r="U129" t="s">
        <v>123</v>
      </c>
      <c r="V129" t="s">
        <v>124</v>
      </c>
      <c r="W129" t="s">
        <v>125</v>
      </c>
      <c r="X129" t="s">
        <v>42</v>
      </c>
      <c r="Y129" t="s">
        <v>126</v>
      </c>
      <c r="Z129" t="s">
        <v>127</v>
      </c>
      <c r="AA129" t="s">
        <v>127</v>
      </c>
      <c r="AB129" s="1"/>
      <c r="AD129" t="s">
        <v>45</v>
      </c>
      <c r="AE129" t="s">
        <v>128</v>
      </c>
      <c r="AF129" t="s">
        <v>47</v>
      </c>
    </row>
    <row r="130" spans="1:32" hidden="1" outlineLevel="1" x14ac:dyDescent="0.35">
      <c r="A130" t="s">
        <v>32</v>
      </c>
      <c r="B130">
        <v>1012965</v>
      </c>
      <c r="C130" t="s">
        <v>187</v>
      </c>
      <c r="E130" t="s">
        <v>57</v>
      </c>
      <c r="H130" t="s">
        <v>188</v>
      </c>
      <c r="I130">
        <v>318</v>
      </c>
      <c r="J130" t="s">
        <v>35</v>
      </c>
      <c r="K130">
        <v>697</v>
      </c>
      <c r="L130">
        <v>22</v>
      </c>
      <c r="M130">
        <v>18</v>
      </c>
      <c r="N130">
        <v>289</v>
      </c>
      <c r="O130">
        <v>2314</v>
      </c>
      <c r="Q130" t="s">
        <v>189</v>
      </c>
      <c r="R130" t="s">
        <v>121</v>
      </c>
      <c r="S130" t="s">
        <v>122</v>
      </c>
      <c r="U130" t="s">
        <v>123</v>
      </c>
      <c r="V130" t="s">
        <v>124</v>
      </c>
      <c r="W130" t="s">
        <v>125</v>
      </c>
      <c r="X130" t="s">
        <v>42</v>
      </c>
      <c r="Y130" t="s">
        <v>126</v>
      </c>
      <c r="Z130" t="s">
        <v>127</v>
      </c>
      <c r="AA130" t="s">
        <v>127</v>
      </c>
      <c r="AB130" s="1"/>
      <c r="AD130" t="s">
        <v>45</v>
      </c>
      <c r="AE130" t="s">
        <v>128</v>
      </c>
      <c r="AF130" t="s">
        <v>47</v>
      </c>
    </row>
    <row r="131" spans="1:32" hidden="1" outlineLevel="2" x14ac:dyDescent="0.35">
      <c r="A131" t="s">
        <v>32</v>
      </c>
      <c r="B131">
        <v>1012965</v>
      </c>
      <c r="C131">
        <v>10</v>
      </c>
      <c r="E131" t="s">
        <v>57</v>
      </c>
      <c r="H131" t="s">
        <v>190</v>
      </c>
      <c r="I131">
        <v>47</v>
      </c>
      <c r="J131">
        <v>1</v>
      </c>
      <c r="K131">
        <v>47</v>
      </c>
      <c r="L131">
        <v>1</v>
      </c>
      <c r="M131">
        <v>3</v>
      </c>
      <c r="N131">
        <v>289</v>
      </c>
      <c r="O131">
        <v>6</v>
      </c>
      <c r="P131" t="s">
        <v>52</v>
      </c>
      <c r="Q131" t="s">
        <v>191</v>
      </c>
      <c r="R131" t="s">
        <v>121</v>
      </c>
      <c r="S131" t="s">
        <v>122</v>
      </c>
      <c r="U131" t="s">
        <v>123</v>
      </c>
      <c r="V131" t="s">
        <v>124</v>
      </c>
      <c r="W131" t="s">
        <v>125</v>
      </c>
      <c r="X131" t="s">
        <v>42</v>
      </c>
      <c r="Y131" t="s">
        <v>126</v>
      </c>
      <c r="Z131" t="s">
        <v>127</v>
      </c>
      <c r="AA131" t="s">
        <v>127</v>
      </c>
      <c r="AB131" s="1"/>
      <c r="AD131" t="s">
        <v>45</v>
      </c>
      <c r="AE131" t="s">
        <v>128</v>
      </c>
      <c r="AF131" t="s">
        <v>47</v>
      </c>
    </row>
    <row r="132" spans="1:32" hidden="1" outlineLevel="2" x14ac:dyDescent="0.35">
      <c r="A132" t="s">
        <v>32</v>
      </c>
      <c r="B132">
        <v>1012965</v>
      </c>
      <c r="C132">
        <v>10</v>
      </c>
      <c r="E132" t="s">
        <v>57</v>
      </c>
      <c r="H132" t="s">
        <v>192</v>
      </c>
      <c r="I132">
        <v>1</v>
      </c>
      <c r="J132">
        <v>1</v>
      </c>
      <c r="K132">
        <v>1</v>
      </c>
      <c r="L132">
        <v>0</v>
      </c>
      <c r="M132">
        <v>2</v>
      </c>
      <c r="N132">
        <v>145</v>
      </c>
      <c r="O132">
        <v>1</v>
      </c>
      <c r="P132" t="s">
        <v>52</v>
      </c>
      <c r="Q132" t="s">
        <v>193</v>
      </c>
      <c r="R132" t="s">
        <v>121</v>
      </c>
      <c r="S132" t="s">
        <v>122</v>
      </c>
      <c r="U132" t="s">
        <v>123</v>
      </c>
      <c r="V132" t="s">
        <v>124</v>
      </c>
      <c r="W132" t="s">
        <v>125</v>
      </c>
      <c r="X132" t="s">
        <v>42</v>
      </c>
      <c r="Y132" t="s">
        <v>126</v>
      </c>
      <c r="Z132" t="s">
        <v>127</v>
      </c>
      <c r="AA132" t="s">
        <v>127</v>
      </c>
      <c r="AB132" s="1"/>
      <c r="AD132" t="s">
        <v>45</v>
      </c>
      <c r="AE132" t="s">
        <v>128</v>
      </c>
      <c r="AF132" t="s">
        <v>47</v>
      </c>
    </row>
    <row r="133" spans="1:32" hidden="1" outlineLevel="2" x14ac:dyDescent="0.35">
      <c r="A133" t="s">
        <v>32</v>
      </c>
      <c r="B133">
        <v>1012965</v>
      </c>
      <c r="C133">
        <v>10</v>
      </c>
      <c r="E133" t="s">
        <v>57</v>
      </c>
      <c r="H133" t="s">
        <v>194</v>
      </c>
      <c r="I133">
        <v>216</v>
      </c>
      <c r="J133">
        <v>1</v>
      </c>
      <c r="K133">
        <v>216</v>
      </c>
      <c r="L133">
        <v>3</v>
      </c>
      <c r="M133">
        <v>1</v>
      </c>
      <c r="N133">
        <v>72</v>
      </c>
      <c r="O133">
        <v>5</v>
      </c>
      <c r="P133" t="s">
        <v>52</v>
      </c>
      <c r="Q133" t="s">
        <v>195</v>
      </c>
      <c r="R133" t="s">
        <v>121</v>
      </c>
      <c r="S133" t="s">
        <v>122</v>
      </c>
      <c r="U133" t="s">
        <v>123</v>
      </c>
      <c r="V133" t="s">
        <v>124</v>
      </c>
      <c r="W133" t="s">
        <v>125</v>
      </c>
      <c r="X133" t="s">
        <v>42</v>
      </c>
      <c r="Y133" t="s">
        <v>126</v>
      </c>
      <c r="Z133" t="s">
        <v>127</v>
      </c>
      <c r="AA133" t="s">
        <v>127</v>
      </c>
      <c r="AB133" s="1"/>
      <c r="AD133" t="s">
        <v>45</v>
      </c>
      <c r="AE133" t="s">
        <v>128</v>
      </c>
      <c r="AF133" t="s">
        <v>47</v>
      </c>
    </row>
    <row r="134" spans="1:32" hidden="1" outlineLevel="2" x14ac:dyDescent="0.35">
      <c r="A134" t="s">
        <v>32</v>
      </c>
      <c r="B134">
        <v>1012965</v>
      </c>
      <c r="C134">
        <v>10</v>
      </c>
      <c r="E134" t="s">
        <v>57</v>
      </c>
      <c r="H134" t="s">
        <v>196</v>
      </c>
      <c r="I134">
        <v>21</v>
      </c>
      <c r="J134">
        <v>10</v>
      </c>
      <c r="K134">
        <v>210</v>
      </c>
      <c r="L134">
        <v>3</v>
      </c>
      <c r="M134">
        <v>1</v>
      </c>
      <c r="N134">
        <v>145</v>
      </c>
      <c r="O134">
        <v>23</v>
      </c>
      <c r="P134" t="s">
        <v>52</v>
      </c>
      <c r="Q134" t="s">
        <v>197</v>
      </c>
      <c r="R134" t="s">
        <v>121</v>
      </c>
      <c r="S134" t="s">
        <v>122</v>
      </c>
      <c r="U134" t="s">
        <v>123</v>
      </c>
      <c r="V134" t="s">
        <v>124</v>
      </c>
      <c r="W134" t="s">
        <v>125</v>
      </c>
      <c r="X134" t="s">
        <v>42</v>
      </c>
      <c r="Y134" t="s">
        <v>126</v>
      </c>
      <c r="Z134" t="s">
        <v>127</v>
      </c>
      <c r="AA134" t="s">
        <v>127</v>
      </c>
      <c r="AB134" s="1"/>
      <c r="AD134" t="s">
        <v>45</v>
      </c>
      <c r="AE134" t="s">
        <v>128</v>
      </c>
      <c r="AF134" t="s">
        <v>47</v>
      </c>
    </row>
    <row r="135" spans="1:32" hidden="1" outlineLevel="2" x14ac:dyDescent="0.35">
      <c r="A135" t="s">
        <v>32</v>
      </c>
      <c r="B135">
        <v>1012965</v>
      </c>
      <c r="C135">
        <v>10</v>
      </c>
      <c r="E135" t="s">
        <v>57</v>
      </c>
      <c r="H135" t="s">
        <v>198</v>
      </c>
      <c r="I135">
        <v>1</v>
      </c>
      <c r="J135">
        <v>8</v>
      </c>
      <c r="K135">
        <v>8</v>
      </c>
      <c r="L135">
        <v>4</v>
      </c>
      <c r="M135">
        <v>2</v>
      </c>
      <c r="N135">
        <v>145</v>
      </c>
      <c r="O135">
        <v>22</v>
      </c>
      <c r="P135" t="s">
        <v>52</v>
      </c>
      <c r="Q135" t="s">
        <v>199</v>
      </c>
      <c r="R135" t="s">
        <v>121</v>
      </c>
      <c r="S135" t="s">
        <v>122</v>
      </c>
      <c r="U135" t="s">
        <v>123</v>
      </c>
      <c r="V135" t="s">
        <v>124</v>
      </c>
      <c r="W135" t="s">
        <v>125</v>
      </c>
      <c r="X135" t="s">
        <v>42</v>
      </c>
      <c r="Y135" t="s">
        <v>126</v>
      </c>
      <c r="Z135" t="s">
        <v>127</v>
      </c>
      <c r="AA135" t="s">
        <v>127</v>
      </c>
      <c r="AB135" s="1"/>
      <c r="AD135" t="s">
        <v>45</v>
      </c>
      <c r="AE135" t="s">
        <v>128</v>
      </c>
      <c r="AF135" t="s">
        <v>47</v>
      </c>
    </row>
    <row r="136" spans="1:32" hidden="1" outlineLevel="2" x14ac:dyDescent="0.35">
      <c r="A136" t="s">
        <v>32</v>
      </c>
      <c r="B136">
        <v>1012965</v>
      </c>
      <c r="C136">
        <v>10</v>
      </c>
      <c r="E136" t="s">
        <v>57</v>
      </c>
      <c r="H136" t="s">
        <v>200</v>
      </c>
      <c r="I136">
        <v>1</v>
      </c>
      <c r="J136">
        <v>20</v>
      </c>
      <c r="K136">
        <v>20</v>
      </c>
      <c r="L136">
        <v>2</v>
      </c>
      <c r="M136">
        <v>1</v>
      </c>
      <c r="N136">
        <v>145</v>
      </c>
      <c r="O136">
        <v>21</v>
      </c>
      <c r="P136" t="s">
        <v>52</v>
      </c>
      <c r="Q136" t="s">
        <v>193</v>
      </c>
      <c r="R136" t="s">
        <v>121</v>
      </c>
      <c r="S136" t="s">
        <v>122</v>
      </c>
      <c r="U136" t="s">
        <v>123</v>
      </c>
      <c r="V136" t="s">
        <v>124</v>
      </c>
      <c r="W136" t="s">
        <v>125</v>
      </c>
      <c r="X136" t="s">
        <v>42</v>
      </c>
      <c r="Y136" t="s">
        <v>126</v>
      </c>
      <c r="Z136" t="s">
        <v>127</v>
      </c>
      <c r="AA136" t="s">
        <v>127</v>
      </c>
      <c r="AB136" s="1"/>
      <c r="AD136" t="s">
        <v>45</v>
      </c>
      <c r="AE136" t="s">
        <v>128</v>
      </c>
      <c r="AF136" t="s">
        <v>47</v>
      </c>
    </row>
    <row r="137" spans="1:32" hidden="1" outlineLevel="2" x14ac:dyDescent="0.35">
      <c r="A137" t="s">
        <v>32</v>
      </c>
      <c r="B137">
        <v>1012965</v>
      </c>
      <c r="C137">
        <v>10</v>
      </c>
      <c r="E137" t="s">
        <v>57</v>
      </c>
      <c r="H137" t="s">
        <v>201</v>
      </c>
      <c r="I137">
        <v>8</v>
      </c>
      <c r="J137">
        <v>10</v>
      </c>
      <c r="K137">
        <v>80</v>
      </c>
      <c r="L137">
        <v>3</v>
      </c>
      <c r="M137">
        <v>1</v>
      </c>
      <c r="N137">
        <v>145</v>
      </c>
      <c r="O137">
        <v>23</v>
      </c>
      <c r="P137" t="s">
        <v>52</v>
      </c>
      <c r="Q137" t="s">
        <v>202</v>
      </c>
      <c r="R137" t="s">
        <v>121</v>
      </c>
      <c r="S137" t="s">
        <v>122</v>
      </c>
      <c r="U137" t="s">
        <v>123</v>
      </c>
      <c r="V137" t="s">
        <v>124</v>
      </c>
      <c r="W137" t="s">
        <v>125</v>
      </c>
      <c r="X137" t="s">
        <v>42</v>
      </c>
      <c r="Y137" t="s">
        <v>126</v>
      </c>
      <c r="Z137" t="s">
        <v>127</v>
      </c>
      <c r="AA137" t="s">
        <v>127</v>
      </c>
      <c r="AB137" s="1"/>
      <c r="AD137" t="s">
        <v>45</v>
      </c>
      <c r="AE137" t="s">
        <v>128</v>
      </c>
      <c r="AF137" t="s">
        <v>47</v>
      </c>
    </row>
    <row r="138" spans="1:32" hidden="1" outlineLevel="2" x14ac:dyDescent="0.35">
      <c r="A138" t="s">
        <v>32</v>
      </c>
      <c r="B138">
        <v>1012965</v>
      </c>
      <c r="C138">
        <v>10</v>
      </c>
      <c r="E138" t="s">
        <v>57</v>
      </c>
      <c r="H138" t="s">
        <v>203</v>
      </c>
      <c r="I138">
        <v>2</v>
      </c>
      <c r="J138">
        <v>10</v>
      </c>
      <c r="K138">
        <v>20</v>
      </c>
      <c r="L138">
        <v>3</v>
      </c>
      <c r="M138">
        <v>1</v>
      </c>
      <c r="N138">
        <v>145</v>
      </c>
      <c r="O138">
        <v>18</v>
      </c>
      <c r="P138" t="s">
        <v>52</v>
      </c>
      <c r="Q138" t="s">
        <v>204</v>
      </c>
      <c r="R138" t="s">
        <v>121</v>
      </c>
      <c r="S138" t="s">
        <v>122</v>
      </c>
      <c r="U138" t="s">
        <v>123</v>
      </c>
      <c r="V138" t="s">
        <v>124</v>
      </c>
      <c r="W138" t="s">
        <v>125</v>
      </c>
      <c r="X138" t="s">
        <v>42</v>
      </c>
      <c r="Y138" t="s">
        <v>126</v>
      </c>
      <c r="Z138" t="s">
        <v>127</v>
      </c>
      <c r="AA138" t="s">
        <v>127</v>
      </c>
      <c r="AB138" s="1"/>
      <c r="AD138" t="s">
        <v>45</v>
      </c>
      <c r="AE138" t="s">
        <v>128</v>
      </c>
      <c r="AF138" t="s">
        <v>47</v>
      </c>
    </row>
    <row r="139" spans="1:32" hidden="1" outlineLevel="2" x14ac:dyDescent="0.35">
      <c r="A139" t="s">
        <v>32</v>
      </c>
      <c r="B139">
        <v>1012965</v>
      </c>
      <c r="C139">
        <v>10</v>
      </c>
      <c r="E139" t="s">
        <v>57</v>
      </c>
      <c r="H139" t="s">
        <v>205</v>
      </c>
      <c r="I139">
        <v>1</v>
      </c>
      <c r="J139">
        <v>2</v>
      </c>
      <c r="K139">
        <v>2</v>
      </c>
      <c r="L139">
        <v>4</v>
      </c>
      <c r="M139">
        <v>0</v>
      </c>
      <c r="N139">
        <v>145</v>
      </c>
      <c r="O139">
        <v>6</v>
      </c>
      <c r="P139" t="s">
        <v>52</v>
      </c>
      <c r="Q139" t="s">
        <v>199</v>
      </c>
      <c r="R139" t="s">
        <v>121</v>
      </c>
      <c r="S139" t="s">
        <v>122</v>
      </c>
      <c r="U139" t="s">
        <v>123</v>
      </c>
      <c r="V139" t="s">
        <v>124</v>
      </c>
      <c r="W139" t="s">
        <v>125</v>
      </c>
      <c r="X139" t="s">
        <v>42</v>
      </c>
      <c r="Y139" t="s">
        <v>126</v>
      </c>
      <c r="Z139" t="s">
        <v>127</v>
      </c>
      <c r="AA139" t="s">
        <v>127</v>
      </c>
      <c r="AB139" s="1"/>
      <c r="AD139" t="s">
        <v>45</v>
      </c>
      <c r="AE139" t="s">
        <v>128</v>
      </c>
      <c r="AF139" t="s">
        <v>47</v>
      </c>
    </row>
    <row r="140" spans="1:32" hidden="1" outlineLevel="2" x14ac:dyDescent="0.35">
      <c r="A140" t="s">
        <v>32</v>
      </c>
      <c r="B140">
        <v>1012965</v>
      </c>
      <c r="C140">
        <v>10</v>
      </c>
      <c r="E140" t="s">
        <v>57</v>
      </c>
      <c r="H140" t="s">
        <v>206</v>
      </c>
      <c r="I140">
        <v>1</v>
      </c>
      <c r="J140">
        <v>9</v>
      </c>
      <c r="K140">
        <v>9</v>
      </c>
      <c r="L140">
        <v>3</v>
      </c>
      <c r="M140">
        <v>1</v>
      </c>
      <c r="N140">
        <v>145</v>
      </c>
      <c r="O140">
        <v>21</v>
      </c>
      <c r="P140" t="s">
        <v>52</v>
      </c>
      <c r="Q140" t="s">
        <v>197</v>
      </c>
      <c r="R140" t="s">
        <v>121</v>
      </c>
      <c r="S140" t="s">
        <v>122</v>
      </c>
      <c r="U140" t="s">
        <v>123</v>
      </c>
      <c r="V140" t="s">
        <v>124</v>
      </c>
      <c r="W140" t="s">
        <v>125</v>
      </c>
      <c r="X140" t="s">
        <v>42</v>
      </c>
      <c r="Y140" t="s">
        <v>126</v>
      </c>
      <c r="Z140" t="s">
        <v>127</v>
      </c>
      <c r="AA140" t="s">
        <v>127</v>
      </c>
      <c r="AB140" s="1"/>
      <c r="AD140" t="s">
        <v>45</v>
      </c>
      <c r="AE140" t="s">
        <v>128</v>
      </c>
      <c r="AF140" t="s">
        <v>47</v>
      </c>
    </row>
    <row r="141" spans="1:32" hidden="1" outlineLevel="2" x14ac:dyDescent="0.35">
      <c r="A141" t="s">
        <v>32</v>
      </c>
      <c r="B141">
        <v>1012965</v>
      </c>
      <c r="C141">
        <v>10</v>
      </c>
      <c r="E141" t="s">
        <v>57</v>
      </c>
      <c r="H141" t="s">
        <v>207</v>
      </c>
      <c r="I141">
        <v>1</v>
      </c>
      <c r="J141">
        <v>1</v>
      </c>
      <c r="K141">
        <v>1</v>
      </c>
      <c r="L141">
        <v>3</v>
      </c>
      <c r="M141">
        <v>0</v>
      </c>
      <c r="N141">
        <v>145</v>
      </c>
      <c r="O141">
        <v>2</v>
      </c>
      <c r="P141" t="s">
        <v>52</v>
      </c>
      <c r="Q141" t="s">
        <v>204</v>
      </c>
      <c r="R141" t="s">
        <v>121</v>
      </c>
      <c r="S141" t="s">
        <v>122</v>
      </c>
      <c r="U141" t="s">
        <v>123</v>
      </c>
      <c r="V141" t="s">
        <v>124</v>
      </c>
      <c r="W141" t="s">
        <v>125</v>
      </c>
      <c r="X141" t="s">
        <v>42</v>
      </c>
      <c r="Y141" t="s">
        <v>126</v>
      </c>
      <c r="Z141" t="s">
        <v>127</v>
      </c>
      <c r="AA141" t="s">
        <v>127</v>
      </c>
      <c r="AB141" s="1"/>
      <c r="AD141" t="s">
        <v>45</v>
      </c>
      <c r="AE141" t="s">
        <v>128</v>
      </c>
      <c r="AF141" t="s">
        <v>47</v>
      </c>
    </row>
    <row r="142" spans="1:32" hidden="1" outlineLevel="2" x14ac:dyDescent="0.35">
      <c r="A142" t="s">
        <v>32</v>
      </c>
      <c r="B142">
        <v>1012965</v>
      </c>
      <c r="C142">
        <v>10</v>
      </c>
      <c r="E142" t="s">
        <v>57</v>
      </c>
      <c r="H142" t="s">
        <v>208</v>
      </c>
      <c r="I142">
        <v>1</v>
      </c>
      <c r="J142">
        <v>3</v>
      </c>
      <c r="K142">
        <v>3</v>
      </c>
      <c r="L142">
        <v>3</v>
      </c>
      <c r="M142">
        <v>0</v>
      </c>
      <c r="N142">
        <v>145</v>
      </c>
      <c r="O142">
        <v>4</v>
      </c>
      <c r="P142" t="s">
        <v>52</v>
      </c>
      <c r="Q142" t="s">
        <v>209</v>
      </c>
      <c r="R142" t="s">
        <v>121</v>
      </c>
      <c r="S142" t="s">
        <v>122</v>
      </c>
      <c r="U142" t="s">
        <v>123</v>
      </c>
      <c r="V142" t="s">
        <v>124</v>
      </c>
      <c r="W142" t="s">
        <v>125</v>
      </c>
      <c r="X142" t="s">
        <v>42</v>
      </c>
      <c r="Y142" t="s">
        <v>126</v>
      </c>
      <c r="Z142" t="s">
        <v>127</v>
      </c>
      <c r="AA142" t="s">
        <v>127</v>
      </c>
      <c r="AB142" s="1"/>
      <c r="AD142" t="s">
        <v>45</v>
      </c>
      <c r="AE142" t="s">
        <v>128</v>
      </c>
      <c r="AF142" t="s">
        <v>47</v>
      </c>
    </row>
    <row r="143" spans="1:32" hidden="1" outlineLevel="2" x14ac:dyDescent="0.35">
      <c r="A143" t="s">
        <v>32</v>
      </c>
      <c r="B143">
        <v>1012965</v>
      </c>
      <c r="C143">
        <v>10</v>
      </c>
      <c r="E143" t="s">
        <v>57</v>
      </c>
      <c r="H143" t="s">
        <v>210</v>
      </c>
      <c r="I143">
        <v>1</v>
      </c>
      <c r="J143">
        <v>2</v>
      </c>
      <c r="K143">
        <v>2</v>
      </c>
      <c r="L143">
        <v>3</v>
      </c>
      <c r="M143">
        <v>1</v>
      </c>
      <c r="N143">
        <v>145</v>
      </c>
      <c r="O143">
        <v>9</v>
      </c>
      <c r="P143" t="s">
        <v>52</v>
      </c>
      <c r="Q143" t="s">
        <v>211</v>
      </c>
      <c r="R143" t="s">
        <v>121</v>
      </c>
      <c r="S143" t="s">
        <v>122</v>
      </c>
      <c r="U143" t="s">
        <v>123</v>
      </c>
      <c r="V143" t="s">
        <v>124</v>
      </c>
      <c r="W143" t="s">
        <v>125</v>
      </c>
      <c r="X143" t="s">
        <v>42</v>
      </c>
      <c r="Y143" t="s">
        <v>126</v>
      </c>
      <c r="Z143" t="s">
        <v>127</v>
      </c>
      <c r="AA143" t="s">
        <v>127</v>
      </c>
      <c r="AB143" s="1"/>
      <c r="AD143" t="s">
        <v>45</v>
      </c>
      <c r="AE143" t="s">
        <v>128</v>
      </c>
      <c r="AF143" t="s">
        <v>47</v>
      </c>
    </row>
    <row r="144" spans="1:32" hidden="1" outlineLevel="2" x14ac:dyDescent="0.35">
      <c r="A144" t="s">
        <v>32</v>
      </c>
      <c r="B144">
        <v>1012965</v>
      </c>
      <c r="C144">
        <v>10</v>
      </c>
      <c r="E144" t="s">
        <v>57</v>
      </c>
      <c r="H144" t="s">
        <v>212</v>
      </c>
      <c r="I144">
        <v>1</v>
      </c>
      <c r="J144">
        <v>3</v>
      </c>
      <c r="K144">
        <v>3</v>
      </c>
      <c r="L144">
        <v>3</v>
      </c>
      <c r="M144">
        <v>1</v>
      </c>
      <c r="N144">
        <v>145</v>
      </c>
      <c r="O144">
        <v>6</v>
      </c>
      <c r="P144" t="s">
        <v>52</v>
      </c>
      <c r="Q144" t="s">
        <v>213</v>
      </c>
      <c r="R144" t="s">
        <v>121</v>
      </c>
      <c r="S144" t="s">
        <v>122</v>
      </c>
      <c r="U144" t="s">
        <v>123</v>
      </c>
      <c r="V144" t="s">
        <v>124</v>
      </c>
      <c r="W144" t="s">
        <v>125</v>
      </c>
      <c r="X144" t="s">
        <v>42</v>
      </c>
      <c r="Y144" t="s">
        <v>126</v>
      </c>
      <c r="Z144" t="s">
        <v>127</v>
      </c>
      <c r="AA144" t="s">
        <v>127</v>
      </c>
      <c r="AB144" s="1"/>
      <c r="AD144" t="s">
        <v>45</v>
      </c>
      <c r="AE144" t="s">
        <v>128</v>
      </c>
      <c r="AF144" t="s">
        <v>47</v>
      </c>
    </row>
    <row r="145" spans="1:32" hidden="1" outlineLevel="2" x14ac:dyDescent="0.35">
      <c r="A145" t="s">
        <v>32</v>
      </c>
      <c r="B145">
        <v>1012965</v>
      </c>
      <c r="C145">
        <v>10</v>
      </c>
      <c r="E145" t="s">
        <v>57</v>
      </c>
      <c r="H145" t="s">
        <v>214</v>
      </c>
      <c r="I145">
        <v>1</v>
      </c>
      <c r="J145">
        <v>9</v>
      </c>
      <c r="K145">
        <v>9</v>
      </c>
      <c r="L145">
        <v>3</v>
      </c>
      <c r="M145">
        <v>1</v>
      </c>
      <c r="N145">
        <v>145</v>
      </c>
      <c r="O145">
        <v>18</v>
      </c>
      <c r="P145" t="s">
        <v>52</v>
      </c>
      <c r="Q145" t="s">
        <v>215</v>
      </c>
      <c r="R145" t="s">
        <v>121</v>
      </c>
      <c r="S145" t="s">
        <v>122</v>
      </c>
      <c r="U145" t="s">
        <v>123</v>
      </c>
      <c r="V145" t="s">
        <v>124</v>
      </c>
      <c r="W145" t="s">
        <v>125</v>
      </c>
      <c r="X145" t="s">
        <v>42</v>
      </c>
      <c r="Y145" t="s">
        <v>126</v>
      </c>
      <c r="Z145" t="s">
        <v>127</v>
      </c>
      <c r="AA145" t="s">
        <v>127</v>
      </c>
      <c r="AB145" s="1"/>
      <c r="AD145" t="s">
        <v>45</v>
      </c>
      <c r="AE145" t="s">
        <v>128</v>
      </c>
      <c r="AF145" t="s">
        <v>47</v>
      </c>
    </row>
    <row r="146" spans="1:32" hidden="1" outlineLevel="2" x14ac:dyDescent="0.35">
      <c r="A146" t="s">
        <v>32</v>
      </c>
      <c r="B146">
        <v>1012965</v>
      </c>
      <c r="C146">
        <v>10</v>
      </c>
      <c r="E146" t="s">
        <v>57</v>
      </c>
      <c r="H146" t="s">
        <v>216</v>
      </c>
      <c r="I146">
        <v>1</v>
      </c>
      <c r="J146">
        <v>8</v>
      </c>
      <c r="K146">
        <v>8</v>
      </c>
      <c r="L146">
        <v>4</v>
      </c>
      <c r="M146">
        <v>2</v>
      </c>
      <c r="N146">
        <v>145</v>
      </c>
      <c r="O146">
        <v>24</v>
      </c>
      <c r="P146" t="s">
        <v>136</v>
      </c>
      <c r="Q146" t="s">
        <v>217</v>
      </c>
      <c r="R146" t="s">
        <v>121</v>
      </c>
      <c r="S146" t="s">
        <v>122</v>
      </c>
      <c r="U146" t="s">
        <v>123</v>
      </c>
      <c r="V146" t="s">
        <v>124</v>
      </c>
      <c r="W146" t="s">
        <v>125</v>
      </c>
      <c r="X146" t="s">
        <v>42</v>
      </c>
      <c r="Y146" t="s">
        <v>126</v>
      </c>
      <c r="Z146" t="s">
        <v>127</v>
      </c>
      <c r="AA146" t="s">
        <v>127</v>
      </c>
      <c r="AB146" s="1"/>
      <c r="AD146" t="s">
        <v>45</v>
      </c>
      <c r="AE146" t="s">
        <v>128</v>
      </c>
      <c r="AF146" t="s">
        <v>47</v>
      </c>
    </row>
    <row r="147" spans="1:32" hidden="1" outlineLevel="2" x14ac:dyDescent="0.35">
      <c r="A147" t="s">
        <v>32</v>
      </c>
      <c r="B147">
        <v>1012965</v>
      </c>
      <c r="C147">
        <v>10</v>
      </c>
      <c r="E147" t="s">
        <v>57</v>
      </c>
      <c r="H147" t="s">
        <v>218</v>
      </c>
      <c r="I147">
        <v>1</v>
      </c>
      <c r="J147">
        <v>2</v>
      </c>
      <c r="K147">
        <v>2</v>
      </c>
      <c r="L147">
        <v>3</v>
      </c>
      <c r="M147">
        <v>0</v>
      </c>
      <c r="N147">
        <v>145</v>
      </c>
      <c r="O147">
        <v>5</v>
      </c>
      <c r="P147" t="s">
        <v>52</v>
      </c>
      <c r="Q147" t="s">
        <v>202</v>
      </c>
      <c r="R147" t="s">
        <v>121</v>
      </c>
      <c r="S147" t="s">
        <v>122</v>
      </c>
      <c r="U147" t="s">
        <v>123</v>
      </c>
      <c r="V147" t="s">
        <v>124</v>
      </c>
      <c r="W147" t="s">
        <v>125</v>
      </c>
      <c r="X147" t="s">
        <v>42</v>
      </c>
      <c r="Y147" t="s">
        <v>126</v>
      </c>
      <c r="Z147" t="s">
        <v>127</v>
      </c>
      <c r="AA147" t="s">
        <v>127</v>
      </c>
      <c r="AB147" s="1"/>
      <c r="AD147" t="s">
        <v>45</v>
      </c>
      <c r="AE147" t="s">
        <v>128</v>
      </c>
      <c r="AF147" t="s">
        <v>47</v>
      </c>
    </row>
    <row r="148" spans="1:32" hidden="1" outlineLevel="2" x14ac:dyDescent="0.35">
      <c r="A148" t="s">
        <v>32</v>
      </c>
      <c r="B148">
        <v>1012965</v>
      </c>
      <c r="C148">
        <v>10</v>
      </c>
      <c r="E148" t="s">
        <v>57</v>
      </c>
      <c r="H148" t="s">
        <v>219</v>
      </c>
      <c r="I148">
        <v>1</v>
      </c>
      <c r="J148">
        <v>10</v>
      </c>
      <c r="K148">
        <v>10</v>
      </c>
      <c r="L148">
        <v>3</v>
      </c>
      <c r="M148">
        <v>1</v>
      </c>
      <c r="N148">
        <v>145</v>
      </c>
      <c r="O148">
        <v>12</v>
      </c>
      <c r="P148" t="s">
        <v>52</v>
      </c>
      <c r="Q148" t="s">
        <v>220</v>
      </c>
      <c r="R148" t="s">
        <v>121</v>
      </c>
      <c r="S148" t="s">
        <v>122</v>
      </c>
      <c r="U148" t="s">
        <v>123</v>
      </c>
      <c r="V148" t="s">
        <v>124</v>
      </c>
      <c r="W148" t="s">
        <v>125</v>
      </c>
      <c r="X148" t="s">
        <v>42</v>
      </c>
      <c r="Y148" t="s">
        <v>126</v>
      </c>
      <c r="Z148" t="s">
        <v>127</v>
      </c>
      <c r="AA148" t="s">
        <v>127</v>
      </c>
      <c r="AB148" s="1"/>
      <c r="AD148" t="s">
        <v>45</v>
      </c>
      <c r="AE148" t="s">
        <v>128</v>
      </c>
      <c r="AF148" t="s">
        <v>47</v>
      </c>
    </row>
    <row r="149" spans="1:32" hidden="1" outlineLevel="2" x14ac:dyDescent="0.35">
      <c r="A149" t="s">
        <v>32</v>
      </c>
      <c r="B149">
        <v>1012965</v>
      </c>
      <c r="C149">
        <v>10</v>
      </c>
      <c r="E149" t="s">
        <v>57</v>
      </c>
      <c r="H149" t="s">
        <v>221</v>
      </c>
      <c r="I149">
        <v>1</v>
      </c>
      <c r="J149">
        <v>1</v>
      </c>
      <c r="K149">
        <v>1</v>
      </c>
      <c r="L149">
        <v>3</v>
      </c>
      <c r="M149">
        <v>0</v>
      </c>
      <c r="N149">
        <v>145</v>
      </c>
      <c r="O149">
        <v>2</v>
      </c>
      <c r="P149" t="s">
        <v>52</v>
      </c>
      <c r="Q149" t="s">
        <v>222</v>
      </c>
      <c r="R149" t="s">
        <v>121</v>
      </c>
      <c r="S149" t="s">
        <v>122</v>
      </c>
      <c r="U149" t="s">
        <v>123</v>
      </c>
      <c r="V149" t="s">
        <v>124</v>
      </c>
      <c r="W149" t="s">
        <v>125</v>
      </c>
      <c r="X149" t="s">
        <v>42</v>
      </c>
      <c r="Y149" t="s">
        <v>126</v>
      </c>
      <c r="Z149" t="s">
        <v>127</v>
      </c>
      <c r="AA149" t="s">
        <v>127</v>
      </c>
      <c r="AB149" s="1"/>
      <c r="AD149" t="s">
        <v>45</v>
      </c>
      <c r="AE149" t="s">
        <v>128</v>
      </c>
      <c r="AF149" t="s">
        <v>47</v>
      </c>
    </row>
    <row r="150" spans="1:32" hidden="1" outlineLevel="2" x14ac:dyDescent="0.35">
      <c r="A150" t="s">
        <v>32</v>
      </c>
      <c r="B150">
        <v>1012965</v>
      </c>
      <c r="C150">
        <v>10</v>
      </c>
      <c r="E150" t="s">
        <v>57</v>
      </c>
      <c r="H150" t="s">
        <v>223</v>
      </c>
      <c r="I150">
        <v>1</v>
      </c>
      <c r="J150">
        <v>1</v>
      </c>
      <c r="K150">
        <v>1</v>
      </c>
      <c r="L150">
        <v>3</v>
      </c>
      <c r="M150">
        <v>0</v>
      </c>
      <c r="N150">
        <v>145</v>
      </c>
      <c r="O150">
        <v>2</v>
      </c>
      <c r="P150" t="s">
        <v>52</v>
      </c>
      <c r="Q150" t="s">
        <v>224</v>
      </c>
      <c r="R150" t="s">
        <v>121</v>
      </c>
      <c r="S150" t="s">
        <v>122</v>
      </c>
      <c r="U150" t="s">
        <v>123</v>
      </c>
      <c r="V150" t="s">
        <v>124</v>
      </c>
      <c r="W150" t="s">
        <v>125</v>
      </c>
      <c r="X150" t="s">
        <v>42</v>
      </c>
      <c r="Y150" t="s">
        <v>126</v>
      </c>
      <c r="Z150" t="s">
        <v>127</v>
      </c>
      <c r="AA150" t="s">
        <v>127</v>
      </c>
      <c r="AB150" s="1"/>
      <c r="AD150" t="s">
        <v>45</v>
      </c>
      <c r="AE150" t="s">
        <v>128</v>
      </c>
      <c r="AF150" t="s">
        <v>47</v>
      </c>
    </row>
    <row r="151" spans="1:32" hidden="1" outlineLevel="2" x14ac:dyDescent="0.35">
      <c r="A151" t="s">
        <v>32</v>
      </c>
      <c r="B151">
        <v>1012965</v>
      </c>
      <c r="C151">
        <v>10</v>
      </c>
      <c r="E151" t="s">
        <v>57</v>
      </c>
      <c r="H151" t="s">
        <v>225</v>
      </c>
      <c r="I151">
        <v>1</v>
      </c>
      <c r="J151">
        <v>10</v>
      </c>
      <c r="K151">
        <v>10</v>
      </c>
      <c r="L151">
        <v>2</v>
      </c>
      <c r="M151">
        <v>1</v>
      </c>
      <c r="N151">
        <v>145</v>
      </c>
      <c r="O151">
        <v>11</v>
      </c>
      <c r="P151" t="s">
        <v>52</v>
      </c>
      <c r="Q151" t="s">
        <v>226</v>
      </c>
      <c r="R151" t="s">
        <v>121</v>
      </c>
      <c r="S151" t="s">
        <v>122</v>
      </c>
      <c r="U151" t="s">
        <v>123</v>
      </c>
      <c r="V151" t="s">
        <v>124</v>
      </c>
      <c r="W151" t="s">
        <v>125</v>
      </c>
      <c r="X151" t="s">
        <v>42</v>
      </c>
      <c r="Y151" t="s">
        <v>126</v>
      </c>
      <c r="Z151" t="s">
        <v>127</v>
      </c>
      <c r="AA151" t="s">
        <v>127</v>
      </c>
      <c r="AB151" s="1"/>
      <c r="AD151" t="s">
        <v>45</v>
      </c>
      <c r="AE151" t="s">
        <v>128</v>
      </c>
      <c r="AF151" t="s">
        <v>47</v>
      </c>
    </row>
    <row r="152" spans="1:32" hidden="1" outlineLevel="2" x14ac:dyDescent="0.35">
      <c r="A152" t="s">
        <v>32</v>
      </c>
      <c r="B152">
        <v>1012965</v>
      </c>
      <c r="C152">
        <v>10</v>
      </c>
      <c r="E152" t="s">
        <v>57</v>
      </c>
      <c r="H152" t="s">
        <v>227</v>
      </c>
      <c r="I152">
        <v>1</v>
      </c>
      <c r="J152">
        <v>2</v>
      </c>
      <c r="K152">
        <v>2</v>
      </c>
      <c r="L152">
        <v>4</v>
      </c>
      <c r="M152">
        <v>0</v>
      </c>
      <c r="N152">
        <v>145</v>
      </c>
      <c r="O152">
        <v>4</v>
      </c>
      <c r="P152" t="s">
        <v>52</v>
      </c>
      <c r="Q152" t="s">
        <v>228</v>
      </c>
      <c r="R152" t="s">
        <v>121</v>
      </c>
      <c r="S152" t="s">
        <v>122</v>
      </c>
      <c r="U152" t="s">
        <v>123</v>
      </c>
      <c r="V152" t="s">
        <v>124</v>
      </c>
      <c r="W152" t="s">
        <v>125</v>
      </c>
      <c r="X152" t="s">
        <v>42</v>
      </c>
      <c r="Y152" t="s">
        <v>126</v>
      </c>
      <c r="Z152" t="s">
        <v>127</v>
      </c>
      <c r="AA152" t="s">
        <v>127</v>
      </c>
      <c r="AB152" s="1"/>
      <c r="AD152" t="s">
        <v>45</v>
      </c>
      <c r="AE152" t="s">
        <v>128</v>
      </c>
      <c r="AF152" t="s">
        <v>47</v>
      </c>
    </row>
    <row r="153" spans="1:32" hidden="1" outlineLevel="3" x14ac:dyDescent="0.35">
      <c r="A153" t="s">
        <v>32</v>
      </c>
      <c r="B153">
        <v>1012965</v>
      </c>
      <c r="C153">
        <v>10</v>
      </c>
      <c r="E153" t="s">
        <v>57</v>
      </c>
      <c r="H153" t="s">
        <v>138</v>
      </c>
      <c r="I153">
        <v>1</v>
      </c>
      <c r="J153">
        <v>8</v>
      </c>
      <c r="K153">
        <v>8</v>
      </c>
      <c r="L153">
        <v>3</v>
      </c>
      <c r="M153">
        <v>0</v>
      </c>
      <c r="N153">
        <v>288</v>
      </c>
      <c r="O153">
        <v>24</v>
      </c>
      <c r="Q153" t="s">
        <v>101</v>
      </c>
      <c r="R153" t="s">
        <v>121</v>
      </c>
      <c r="S153" t="s">
        <v>122</v>
      </c>
      <c r="U153" t="s">
        <v>123</v>
      </c>
      <c r="V153" t="s">
        <v>124</v>
      </c>
      <c r="W153" t="s">
        <v>125</v>
      </c>
      <c r="X153" t="s">
        <v>42</v>
      </c>
      <c r="Y153" t="s">
        <v>126</v>
      </c>
      <c r="Z153" t="s">
        <v>127</v>
      </c>
      <c r="AA153" t="s">
        <v>127</v>
      </c>
      <c r="AB153" s="1"/>
      <c r="AD153" t="s">
        <v>45</v>
      </c>
      <c r="AE153" t="s">
        <v>128</v>
      </c>
      <c r="AF153" t="s">
        <v>47</v>
      </c>
    </row>
    <row r="154" spans="1:32" hidden="1" outlineLevel="3" x14ac:dyDescent="0.35">
      <c r="A154" t="s">
        <v>32</v>
      </c>
      <c r="B154">
        <v>1012965</v>
      </c>
      <c r="C154">
        <v>10</v>
      </c>
      <c r="E154" t="s">
        <v>57</v>
      </c>
      <c r="H154" t="s">
        <v>139</v>
      </c>
      <c r="I154">
        <v>1</v>
      </c>
      <c r="J154">
        <v>4</v>
      </c>
      <c r="K154">
        <v>4</v>
      </c>
      <c r="L154">
        <v>4</v>
      </c>
      <c r="M154">
        <v>1</v>
      </c>
      <c r="N154">
        <v>38</v>
      </c>
      <c r="O154">
        <v>4</v>
      </c>
      <c r="Q154" t="s">
        <v>103</v>
      </c>
      <c r="R154" t="s">
        <v>121</v>
      </c>
      <c r="S154" t="s">
        <v>122</v>
      </c>
      <c r="U154" t="s">
        <v>123</v>
      </c>
      <c r="V154" t="s">
        <v>124</v>
      </c>
      <c r="W154" t="s">
        <v>125</v>
      </c>
      <c r="X154" t="s">
        <v>42</v>
      </c>
      <c r="Y154" t="s">
        <v>126</v>
      </c>
      <c r="Z154" t="s">
        <v>127</v>
      </c>
      <c r="AA154" t="s">
        <v>127</v>
      </c>
      <c r="AB154" s="1"/>
      <c r="AD154" t="s">
        <v>45</v>
      </c>
      <c r="AE154" t="s">
        <v>128</v>
      </c>
      <c r="AF154" t="s">
        <v>47</v>
      </c>
    </row>
    <row r="155" spans="1:32" hidden="1" outlineLevel="3" x14ac:dyDescent="0.35">
      <c r="A155" t="s">
        <v>32</v>
      </c>
      <c r="B155">
        <v>1012965</v>
      </c>
      <c r="C155">
        <v>10</v>
      </c>
      <c r="E155" t="s">
        <v>57</v>
      </c>
      <c r="H155" t="s">
        <v>140</v>
      </c>
      <c r="I155">
        <v>1</v>
      </c>
      <c r="J155">
        <v>4</v>
      </c>
      <c r="K155">
        <v>4</v>
      </c>
      <c r="L155">
        <v>3</v>
      </c>
      <c r="M155">
        <v>1</v>
      </c>
      <c r="N155">
        <v>38</v>
      </c>
      <c r="O155">
        <v>8</v>
      </c>
      <c r="Q155" t="s">
        <v>105</v>
      </c>
      <c r="R155" t="s">
        <v>121</v>
      </c>
      <c r="S155" t="s">
        <v>122</v>
      </c>
      <c r="U155" t="s">
        <v>123</v>
      </c>
      <c r="V155" t="s">
        <v>124</v>
      </c>
      <c r="W155" t="s">
        <v>125</v>
      </c>
      <c r="X155" t="s">
        <v>42</v>
      </c>
      <c r="Y155" t="s">
        <v>126</v>
      </c>
      <c r="Z155" t="s">
        <v>127</v>
      </c>
      <c r="AA155" t="s">
        <v>127</v>
      </c>
      <c r="AB155" s="1"/>
      <c r="AD155" t="s">
        <v>45</v>
      </c>
      <c r="AE155" t="s">
        <v>128</v>
      </c>
      <c r="AF155" t="s">
        <v>47</v>
      </c>
    </row>
    <row r="156" spans="1:32" hidden="1" outlineLevel="3" x14ac:dyDescent="0.35">
      <c r="A156" t="s">
        <v>32</v>
      </c>
      <c r="B156">
        <v>1012965</v>
      </c>
      <c r="C156">
        <v>10</v>
      </c>
      <c r="E156" t="s">
        <v>57</v>
      </c>
      <c r="H156" t="s">
        <v>141</v>
      </c>
      <c r="I156">
        <v>1</v>
      </c>
      <c r="J156">
        <v>4</v>
      </c>
      <c r="K156">
        <v>4</v>
      </c>
      <c r="L156">
        <v>19</v>
      </c>
      <c r="M156">
        <v>0</v>
      </c>
      <c r="N156">
        <v>288</v>
      </c>
      <c r="O156">
        <v>10</v>
      </c>
      <c r="Q156" t="s">
        <v>107</v>
      </c>
      <c r="R156" t="s">
        <v>121</v>
      </c>
      <c r="S156" t="s">
        <v>122</v>
      </c>
      <c r="U156" t="s">
        <v>123</v>
      </c>
      <c r="V156" t="s">
        <v>124</v>
      </c>
      <c r="W156" t="s">
        <v>125</v>
      </c>
      <c r="X156" t="s">
        <v>42</v>
      </c>
      <c r="Y156" t="s">
        <v>126</v>
      </c>
      <c r="Z156" t="s">
        <v>127</v>
      </c>
      <c r="AA156" t="s">
        <v>127</v>
      </c>
      <c r="AB156" s="1"/>
      <c r="AD156" t="s">
        <v>45</v>
      </c>
      <c r="AE156" t="s">
        <v>128</v>
      </c>
      <c r="AF156" t="s">
        <v>47</v>
      </c>
    </row>
    <row r="157" spans="1:32" hidden="1" outlineLevel="3" x14ac:dyDescent="0.35">
      <c r="A157" t="s">
        <v>32</v>
      </c>
      <c r="B157">
        <v>1012965</v>
      </c>
      <c r="C157">
        <v>10</v>
      </c>
      <c r="E157" t="s">
        <v>57</v>
      </c>
      <c r="H157" t="s">
        <v>142</v>
      </c>
      <c r="I157">
        <v>1</v>
      </c>
      <c r="J157">
        <v>4</v>
      </c>
      <c r="K157">
        <v>4</v>
      </c>
      <c r="L157">
        <v>19</v>
      </c>
      <c r="M157">
        <v>0</v>
      </c>
      <c r="N157">
        <v>288</v>
      </c>
      <c r="O157">
        <v>2</v>
      </c>
      <c r="Q157" t="s">
        <v>109</v>
      </c>
      <c r="R157" t="s">
        <v>121</v>
      </c>
      <c r="S157" t="s">
        <v>122</v>
      </c>
      <c r="U157" t="s">
        <v>123</v>
      </c>
      <c r="V157" t="s">
        <v>124</v>
      </c>
      <c r="W157" t="s">
        <v>125</v>
      </c>
      <c r="X157" t="s">
        <v>42</v>
      </c>
      <c r="Y157" t="s">
        <v>126</v>
      </c>
      <c r="Z157" t="s">
        <v>127</v>
      </c>
      <c r="AA157" t="s">
        <v>127</v>
      </c>
      <c r="AB157" s="1"/>
      <c r="AD157" t="s">
        <v>45</v>
      </c>
      <c r="AE157" t="s">
        <v>128</v>
      </c>
      <c r="AF157" t="s">
        <v>47</v>
      </c>
    </row>
    <row r="158" spans="1:32" hidden="1" outlineLevel="2" x14ac:dyDescent="0.35">
      <c r="A158" t="s">
        <v>32</v>
      </c>
      <c r="B158">
        <v>1012965</v>
      </c>
      <c r="C158">
        <v>10</v>
      </c>
      <c r="E158" t="s">
        <v>57</v>
      </c>
      <c r="H158" t="s">
        <v>143</v>
      </c>
      <c r="I158">
        <v>2</v>
      </c>
      <c r="J158">
        <v>4</v>
      </c>
      <c r="K158">
        <v>8</v>
      </c>
      <c r="L158">
        <v>19</v>
      </c>
      <c r="M158">
        <v>0</v>
      </c>
      <c r="N158">
        <v>288</v>
      </c>
      <c r="O158">
        <v>12</v>
      </c>
      <c r="Q158" t="s">
        <v>144</v>
      </c>
      <c r="R158" t="s">
        <v>121</v>
      </c>
      <c r="S158" t="s">
        <v>122</v>
      </c>
      <c r="U158" t="s">
        <v>123</v>
      </c>
      <c r="V158" t="s">
        <v>124</v>
      </c>
      <c r="W158" t="s">
        <v>125</v>
      </c>
      <c r="X158" t="s">
        <v>42</v>
      </c>
      <c r="Y158" t="s">
        <v>126</v>
      </c>
      <c r="Z158" t="s">
        <v>127</v>
      </c>
      <c r="AA158" t="s">
        <v>127</v>
      </c>
      <c r="AB158" s="1"/>
      <c r="AD158" t="s">
        <v>45</v>
      </c>
      <c r="AE158" t="s">
        <v>128</v>
      </c>
      <c r="AF158" t="s">
        <v>47</v>
      </c>
    </row>
    <row r="159" spans="1:32" hidden="1" outlineLevel="1" x14ac:dyDescent="0.35">
      <c r="A159" t="s">
        <v>32</v>
      </c>
      <c r="B159">
        <v>1012965</v>
      </c>
      <c r="C159" t="s">
        <v>229</v>
      </c>
      <c r="E159" t="s">
        <v>182</v>
      </c>
      <c r="H159" t="s">
        <v>230</v>
      </c>
      <c r="I159">
        <v>27</v>
      </c>
      <c r="J159" t="s">
        <v>35</v>
      </c>
      <c r="K159">
        <v>185</v>
      </c>
      <c r="L159">
        <v>22</v>
      </c>
      <c r="M159">
        <v>16</v>
      </c>
      <c r="N159">
        <v>289</v>
      </c>
      <c r="O159">
        <v>2201</v>
      </c>
      <c r="Q159" t="s">
        <v>231</v>
      </c>
      <c r="R159" t="s">
        <v>121</v>
      </c>
      <c r="S159" t="s">
        <v>122</v>
      </c>
      <c r="U159" t="s">
        <v>123</v>
      </c>
      <c r="V159" t="s">
        <v>124</v>
      </c>
      <c r="W159" t="s">
        <v>125</v>
      </c>
      <c r="X159" t="s">
        <v>42</v>
      </c>
      <c r="Y159" t="s">
        <v>126</v>
      </c>
      <c r="Z159" t="s">
        <v>127</v>
      </c>
      <c r="AA159" t="s">
        <v>127</v>
      </c>
      <c r="AB159" s="1"/>
      <c r="AD159" t="s">
        <v>45</v>
      </c>
      <c r="AE159" t="s">
        <v>128</v>
      </c>
      <c r="AF159" t="s">
        <v>47</v>
      </c>
    </row>
    <row r="160" spans="1:32" hidden="1" outlineLevel="2" x14ac:dyDescent="0.35">
      <c r="A160" t="s">
        <v>32</v>
      </c>
      <c r="B160">
        <v>1012965</v>
      </c>
      <c r="C160">
        <v>11</v>
      </c>
      <c r="E160" t="s">
        <v>182</v>
      </c>
      <c r="H160" t="s">
        <v>185</v>
      </c>
      <c r="I160">
        <v>19</v>
      </c>
      <c r="J160">
        <v>8</v>
      </c>
      <c r="K160">
        <v>152</v>
      </c>
      <c r="L160">
        <v>2</v>
      </c>
      <c r="M160">
        <v>7</v>
      </c>
      <c r="N160">
        <v>289</v>
      </c>
      <c r="O160">
        <v>112</v>
      </c>
      <c r="P160" t="s">
        <v>136</v>
      </c>
      <c r="Q160" t="s">
        <v>186</v>
      </c>
      <c r="R160" t="s">
        <v>121</v>
      </c>
      <c r="S160" t="s">
        <v>122</v>
      </c>
      <c r="U160" t="s">
        <v>123</v>
      </c>
      <c r="V160" t="s">
        <v>124</v>
      </c>
      <c r="W160" t="s">
        <v>125</v>
      </c>
      <c r="X160" t="s">
        <v>42</v>
      </c>
      <c r="Y160" t="s">
        <v>126</v>
      </c>
      <c r="Z160" t="s">
        <v>127</v>
      </c>
      <c r="AA160" t="s">
        <v>127</v>
      </c>
      <c r="AB160" s="1"/>
      <c r="AD160" t="s">
        <v>45</v>
      </c>
      <c r="AE160" t="s">
        <v>128</v>
      </c>
      <c r="AF160" t="s">
        <v>47</v>
      </c>
    </row>
    <row r="161" spans="1:32" hidden="1" outlineLevel="2" x14ac:dyDescent="0.35">
      <c r="A161" t="s">
        <v>32</v>
      </c>
      <c r="B161">
        <v>1012965</v>
      </c>
      <c r="C161">
        <v>11</v>
      </c>
      <c r="E161" t="s">
        <v>182</v>
      </c>
      <c r="H161" t="s">
        <v>232</v>
      </c>
      <c r="I161">
        <v>1</v>
      </c>
      <c r="J161">
        <v>1</v>
      </c>
      <c r="K161">
        <v>1</v>
      </c>
      <c r="L161">
        <v>14</v>
      </c>
      <c r="M161">
        <v>1</v>
      </c>
      <c r="N161">
        <v>14</v>
      </c>
      <c r="O161">
        <v>1</v>
      </c>
      <c r="P161" t="s">
        <v>52</v>
      </c>
      <c r="Q161" t="s">
        <v>233</v>
      </c>
      <c r="R161" t="s">
        <v>121</v>
      </c>
      <c r="S161" t="s">
        <v>122</v>
      </c>
      <c r="U161" t="s">
        <v>123</v>
      </c>
      <c r="V161" t="s">
        <v>124</v>
      </c>
      <c r="W161" t="s">
        <v>125</v>
      </c>
      <c r="X161" t="s">
        <v>42</v>
      </c>
      <c r="Y161" t="s">
        <v>126</v>
      </c>
      <c r="Z161" t="s">
        <v>127</v>
      </c>
      <c r="AA161" t="s">
        <v>127</v>
      </c>
      <c r="AB161" s="1"/>
      <c r="AD161" t="s">
        <v>45</v>
      </c>
      <c r="AE161" t="s">
        <v>128</v>
      </c>
      <c r="AF161" t="s">
        <v>47</v>
      </c>
    </row>
    <row r="162" spans="1:32" hidden="1" outlineLevel="3" x14ac:dyDescent="0.35">
      <c r="A162" t="s">
        <v>32</v>
      </c>
      <c r="B162">
        <v>1012965</v>
      </c>
      <c r="C162">
        <v>11</v>
      </c>
      <c r="E162" t="s">
        <v>182</v>
      </c>
      <c r="H162" t="s">
        <v>138</v>
      </c>
      <c r="I162">
        <v>1</v>
      </c>
      <c r="J162">
        <v>8</v>
      </c>
      <c r="K162">
        <v>8</v>
      </c>
      <c r="L162">
        <v>3</v>
      </c>
      <c r="M162">
        <v>0</v>
      </c>
      <c r="N162">
        <v>288</v>
      </c>
      <c r="O162">
        <v>24</v>
      </c>
      <c r="Q162" t="s">
        <v>101</v>
      </c>
      <c r="R162" t="s">
        <v>121</v>
      </c>
      <c r="S162" t="s">
        <v>122</v>
      </c>
      <c r="U162" t="s">
        <v>123</v>
      </c>
      <c r="V162" t="s">
        <v>124</v>
      </c>
      <c r="W162" t="s">
        <v>125</v>
      </c>
      <c r="X162" t="s">
        <v>42</v>
      </c>
      <c r="Y162" t="s">
        <v>126</v>
      </c>
      <c r="Z162" t="s">
        <v>127</v>
      </c>
      <c r="AA162" t="s">
        <v>127</v>
      </c>
      <c r="AB162" s="1"/>
      <c r="AD162" t="s">
        <v>45</v>
      </c>
      <c r="AE162" t="s">
        <v>128</v>
      </c>
      <c r="AF162" t="s">
        <v>47</v>
      </c>
    </row>
    <row r="163" spans="1:32" hidden="1" outlineLevel="3" x14ac:dyDescent="0.35">
      <c r="A163" t="s">
        <v>32</v>
      </c>
      <c r="B163">
        <v>1012965</v>
      </c>
      <c r="C163">
        <v>11</v>
      </c>
      <c r="E163" t="s">
        <v>182</v>
      </c>
      <c r="H163" t="s">
        <v>139</v>
      </c>
      <c r="I163">
        <v>1</v>
      </c>
      <c r="J163">
        <v>4</v>
      </c>
      <c r="K163">
        <v>4</v>
      </c>
      <c r="L163">
        <v>4</v>
      </c>
      <c r="M163">
        <v>1</v>
      </c>
      <c r="N163">
        <v>38</v>
      </c>
      <c r="O163">
        <v>4</v>
      </c>
      <c r="Q163" t="s">
        <v>103</v>
      </c>
      <c r="R163" t="s">
        <v>121</v>
      </c>
      <c r="S163" t="s">
        <v>122</v>
      </c>
      <c r="U163" t="s">
        <v>123</v>
      </c>
      <c r="V163" t="s">
        <v>124</v>
      </c>
      <c r="W163" t="s">
        <v>125</v>
      </c>
      <c r="X163" t="s">
        <v>42</v>
      </c>
      <c r="Y163" t="s">
        <v>126</v>
      </c>
      <c r="Z163" t="s">
        <v>127</v>
      </c>
      <c r="AA163" t="s">
        <v>127</v>
      </c>
      <c r="AB163" s="1"/>
      <c r="AD163" t="s">
        <v>45</v>
      </c>
      <c r="AE163" t="s">
        <v>128</v>
      </c>
      <c r="AF163" t="s">
        <v>47</v>
      </c>
    </row>
    <row r="164" spans="1:32" hidden="1" outlineLevel="3" x14ac:dyDescent="0.35">
      <c r="A164" t="s">
        <v>32</v>
      </c>
      <c r="B164">
        <v>1012965</v>
      </c>
      <c r="C164">
        <v>11</v>
      </c>
      <c r="E164" t="s">
        <v>182</v>
      </c>
      <c r="H164" t="s">
        <v>140</v>
      </c>
      <c r="I164">
        <v>1</v>
      </c>
      <c r="J164">
        <v>4</v>
      </c>
      <c r="K164">
        <v>4</v>
      </c>
      <c r="L164">
        <v>3</v>
      </c>
      <c r="M164">
        <v>1</v>
      </c>
      <c r="N164">
        <v>38</v>
      </c>
      <c r="O164">
        <v>8</v>
      </c>
      <c r="Q164" t="s">
        <v>105</v>
      </c>
      <c r="R164" t="s">
        <v>121</v>
      </c>
      <c r="S164" t="s">
        <v>122</v>
      </c>
      <c r="U164" t="s">
        <v>123</v>
      </c>
      <c r="V164" t="s">
        <v>124</v>
      </c>
      <c r="W164" t="s">
        <v>125</v>
      </c>
      <c r="X164" t="s">
        <v>42</v>
      </c>
      <c r="Y164" t="s">
        <v>126</v>
      </c>
      <c r="Z164" t="s">
        <v>127</v>
      </c>
      <c r="AA164" t="s">
        <v>127</v>
      </c>
      <c r="AB164" s="1"/>
      <c r="AD164" t="s">
        <v>45</v>
      </c>
      <c r="AE164" t="s">
        <v>128</v>
      </c>
      <c r="AF164" t="s">
        <v>47</v>
      </c>
    </row>
    <row r="165" spans="1:32" hidden="1" outlineLevel="3" x14ac:dyDescent="0.35">
      <c r="A165" t="s">
        <v>32</v>
      </c>
      <c r="B165">
        <v>1012965</v>
      </c>
      <c r="C165">
        <v>11</v>
      </c>
      <c r="E165" t="s">
        <v>182</v>
      </c>
      <c r="H165" t="s">
        <v>141</v>
      </c>
      <c r="I165">
        <v>1</v>
      </c>
      <c r="J165">
        <v>4</v>
      </c>
      <c r="K165">
        <v>4</v>
      </c>
      <c r="L165">
        <v>19</v>
      </c>
      <c r="M165">
        <v>0</v>
      </c>
      <c r="N165">
        <v>288</v>
      </c>
      <c r="O165">
        <v>10</v>
      </c>
      <c r="Q165" t="s">
        <v>107</v>
      </c>
      <c r="R165" t="s">
        <v>121</v>
      </c>
      <c r="S165" t="s">
        <v>122</v>
      </c>
      <c r="U165" t="s">
        <v>123</v>
      </c>
      <c r="V165" t="s">
        <v>124</v>
      </c>
      <c r="W165" t="s">
        <v>125</v>
      </c>
      <c r="X165" t="s">
        <v>42</v>
      </c>
      <c r="Y165" t="s">
        <v>126</v>
      </c>
      <c r="Z165" t="s">
        <v>127</v>
      </c>
      <c r="AA165" t="s">
        <v>127</v>
      </c>
      <c r="AB165" s="1"/>
      <c r="AD165" t="s">
        <v>45</v>
      </c>
      <c r="AE165" t="s">
        <v>128</v>
      </c>
      <c r="AF165" t="s">
        <v>47</v>
      </c>
    </row>
    <row r="166" spans="1:32" hidden="1" outlineLevel="3" x14ac:dyDescent="0.35">
      <c r="A166" t="s">
        <v>32</v>
      </c>
      <c r="B166">
        <v>1012965</v>
      </c>
      <c r="C166">
        <v>11</v>
      </c>
      <c r="E166" t="s">
        <v>182</v>
      </c>
      <c r="H166" t="s">
        <v>142</v>
      </c>
      <c r="I166">
        <v>1</v>
      </c>
      <c r="J166">
        <v>4</v>
      </c>
      <c r="K166">
        <v>4</v>
      </c>
      <c r="L166">
        <v>19</v>
      </c>
      <c r="M166">
        <v>0</v>
      </c>
      <c r="N166">
        <v>288</v>
      </c>
      <c r="O166">
        <v>2</v>
      </c>
      <c r="Q166" t="s">
        <v>109</v>
      </c>
      <c r="R166" t="s">
        <v>121</v>
      </c>
      <c r="S166" t="s">
        <v>122</v>
      </c>
      <c r="U166" t="s">
        <v>123</v>
      </c>
      <c r="V166" t="s">
        <v>124</v>
      </c>
      <c r="W166" t="s">
        <v>125</v>
      </c>
      <c r="X166" t="s">
        <v>42</v>
      </c>
      <c r="Y166" t="s">
        <v>126</v>
      </c>
      <c r="Z166" t="s">
        <v>127</v>
      </c>
      <c r="AA166" t="s">
        <v>127</v>
      </c>
      <c r="AB166" s="1"/>
      <c r="AD166" t="s">
        <v>45</v>
      </c>
      <c r="AE166" t="s">
        <v>128</v>
      </c>
      <c r="AF166" t="s">
        <v>47</v>
      </c>
    </row>
    <row r="167" spans="1:32" hidden="1" outlineLevel="2" x14ac:dyDescent="0.35">
      <c r="A167" t="s">
        <v>32</v>
      </c>
      <c r="B167">
        <v>1012965</v>
      </c>
      <c r="C167">
        <v>11</v>
      </c>
      <c r="E167" t="s">
        <v>182</v>
      </c>
      <c r="H167" t="s">
        <v>143</v>
      </c>
      <c r="I167">
        <v>2</v>
      </c>
      <c r="J167">
        <v>4</v>
      </c>
      <c r="K167">
        <v>8</v>
      </c>
      <c r="L167">
        <v>19</v>
      </c>
      <c r="M167">
        <v>0</v>
      </c>
      <c r="N167">
        <v>288</v>
      </c>
      <c r="O167">
        <v>12</v>
      </c>
      <c r="Q167" t="s">
        <v>144</v>
      </c>
      <c r="R167" t="s">
        <v>121</v>
      </c>
      <c r="S167" t="s">
        <v>122</v>
      </c>
      <c r="U167" t="s">
        <v>123</v>
      </c>
      <c r="V167" t="s">
        <v>124</v>
      </c>
      <c r="W167" t="s">
        <v>125</v>
      </c>
      <c r="X167" t="s">
        <v>42</v>
      </c>
      <c r="Y167" t="s">
        <v>126</v>
      </c>
      <c r="Z167" t="s">
        <v>127</v>
      </c>
      <c r="AA167" t="s">
        <v>127</v>
      </c>
      <c r="AB167" s="1"/>
      <c r="AD167" t="s">
        <v>45</v>
      </c>
      <c r="AE167" t="s">
        <v>128</v>
      </c>
      <c r="AF167" t="s">
        <v>47</v>
      </c>
    </row>
    <row r="168" spans="1:32" hidden="1" outlineLevel="1" x14ac:dyDescent="0.35">
      <c r="A168" t="s">
        <v>32</v>
      </c>
      <c r="B168">
        <v>1012965</v>
      </c>
      <c r="C168" t="s">
        <v>234</v>
      </c>
      <c r="E168" t="s">
        <v>182</v>
      </c>
      <c r="H168" t="s">
        <v>235</v>
      </c>
      <c r="I168">
        <v>27</v>
      </c>
      <c r="J168" t="s">
        <v>35</v>
      </c>
      <c r="K168">
        <v>115</v>
      </c>
      <c r="L168">
        <v>19</v>
      </c>
      <c r="M168">
        <v>10</v>
      </c>
      <c r="N168">
        <v>289</v>
      </c>
      <c r="O168">
        <v>1048</v>
      </c>
      <c r="Q168" t="s">
        <v>236</v>
      </c>
      <c r="R168" t="s">
        <v>121</v>
      </c>
      <c r="S168" t="s">
        <v>122</v>
      </c>
      <c r="U168" t="s">
        <v>123</v>
      </c>
      <c r="V168" t="s">
        <v>124</v>
      </c>
      <c r="W168" t="s">
        <v>125</v>
      </c>
      <c r="X168" t="s">
        <v>42</v>
      </c>
      <c r="Y168" t="s">
        <v>126</v>
      </c>
      <c r="Z168" t="s">
        <v>127</v>
      </c>
      <c r="AA168" t="s">
        <v>127</v>
      </c>
      <c r="AB168" s="1"/>
      <c r="AD168" t="s">
        <v>45</v>
      </c>
      <c r="AE168" t="s">
        <v>128</v>
      </c>
      <c r="AF168" t="s">
        <v>47</v>
      </c>
    </row>
    <row r="169" spans="1:32" hidden="1" outlineLevel="2" x14ac:dyDescent="0.35">
      <c r="A169" t="s">
        <v>32</v>
      </c>
      <c r="B169">
        <v>1012965</v>
      </c>
      <c r="C169">
        <v>12</v>
      </c>
      <c r="E169" t="s">
        <v>182</v>
      </c>
      <c r="H169" t="s">
        <v>185</v>
      </c>
      <c r="I169">
        <v>8</v>
      </c>
      <c r="J169">
        <v>8</v>
      </c>
      <c r="K169">
        <v>64</v>
      </c>
      <c r="L169">
        <v>2</v>
      </c>
      <c r="M169">
        <v>7</v>
      </c>
      <c r="N169">
        <v>289</v>
      </c>
      <c r="O169">
        <v>112</v>
      </c>
      <c r="P169" t="s">
        <v>136</v>
      </c>
      <c r="Q169" t="s">
        <v>186</v>
      </c>
      <c r="R169" t="s">
        <v>121</v>
      </c>
      <c r="S169" t="s">
        <v>122</v>
      </c>
      <c r="U169" t="s">
        <v>123</v>
      </c>
      <c r="V169" t="s">
        <v>124</v>
      </c>
      <c r="W169" t="s">
        <v>125</v>
      </c>
      <c r="X169" t="s">
        <v>42</v>
      </c>
      <c r="Y169" t="s">
        <v>126</v>
      </c>
      <c r="Z169" t="s">
        <v>127</v>
      </c>
      <c r="AA169" t="s">
        <v>127</v>
      </c>
      <c r="AB169" s="1"/>
      <c r="AD169" t="s">
        <v>45</v>
      </c>
      <c r="AE169" t="s">
        <v>128</v>
      </c>
      <c r="AF169" t="s">
        <v>47</v>
      </c>
    </row>
    <row r="170" spans="1:32" hidden="1" outlineLevel="2" x14ac:dyDescent="0.35">
      <c r="A170" t="s">
        <v>32</v>
      </c>
      <c r="B170">
        <v>1012965</v>
      </c>
      <c r="C170">
        <v>12</v>
      </c>
      <c r="E170" t="s">
        <v>182</v>
      </c>
      <c r="H170" t="s">
        <v>216</v>
      </c>
      <c r="I170">
        <v>1</v>
      </c>
      <c r="J170">
        <v>8</v>
      </c>
      <c r="K170">
        <v>8</v>
      </c>
      <c r="L170">
        <v>2</v>
      </c>
      <c r="M170">
        <v>4</v>
      </c>
      <c r="N170">
        <v>145</v>
      </c>
      <c r="O170">
        <v>24</v>
      </c>
      <c r="P170" t="s">
        <v>136</v>
      </c>
      <c r="Q170" t="s">
        <v>217</v>
      </c>
      <c r="R170" t="s">
        <v>121</v>
      </c>
      <c r="S170" t="s">
        <v>122</v>
      </c>
      <c r="U170" t="s">
        <v>123</v>
      </c>
      <c r="V170" t="s">
        <v>124</v>
      </c>
      <c r="W170" t="s">
        <v>125</v>
      </c>
      <c r="X170" t="s">
        <v>42</v>
      </c>
      <c r="Y170" t="s">
        <v>126</v>
      </c>
      <c r="Z170" t="s">
        <v>127</v>
      </c>
      <c r="AA170" t="s">
        <v>127</v>
      </c>
      <c r="AB170" s="1"/>
      <c r="AD170" t="s">
        <v>45</v>
      </c>
      <c r="AE170" t="s">
        <v>128</v>
      </c>
      <c r="AF170" t="s">
        <v>47</v>
      </c>
    </row>
    <row r="171" spans="1:32" hidden="1" outlineLevel="2" x14ac:dyDescent="0.35">
      <c r="A171" t="s">
        <v>32</v>
      </c>
      <c r="B171">
        <v>1012965</v>
      </c>
      <c r="C171">
        <v>12</v>
      </c>
      <c r="E171" t="s">
        <v>182</v>
      </c>
      <c r="H171" t="s">
        <v>190</v>
      </c>
      <c r="I171">
        <v>7</v>
      </c>
      <c r="J171">
        <v>1</v>
      </c>
      <c r="K171">
        <v>7</v>
      </c>
      <c r="L171">
        <v>3</v>
      </c>
      <c r="M171">
        <v>1</v>
      </c>
      <c r="N171">
        <v>289</v>
      </c>
      <c r="O171">
        <v>6</v>
      </c>
      <c r="P171" t="s">
        <v>52</v>
      </c>
      <c r="Q171" t="s">
        <v>191</v>
      </c>
      <c r="R171" t="s">
        <v>121</v>
      </c>
      <c r="S171" t="s">
        <v>122</v>
      </c>
      <c r="U171" t="s">
        <v>123</v>
      </c>
      <c r="V171" t="s">
        <v>124</v>
      </c>
      <c r="W171" t="s">
        <v>125</v>
      </c>
      <c r="X171" t="s">
        <v>42</v>
      </c>
      <c r="Y171" t="s">
        <v>126</v>
      </c>
      <c r="Z171" t="s">
        <v>127</v>
      </c>
      <c r="AA171" t="s">
        <v>127</v>
      </c>
      <c r="AB171" s="1"/>
      <c r="AD171" t="s">
        <v>45</v>
      </c>
      <c r="AE171" t="s">
        <v>128</v>
      </c>
      <c r="AF171" t="s">
        <v>47</v>
      </c>
    </row>
    <row r="172" spans="1:32" hidden="1" outlineLevel="2" x14ac:dyDescent="0.35">
      <c r="A172" t="s">
        <v>32</v>
      </c>
      <c r="B172">
        <v>1012965</v>
      </c>
      <c r="C172">
        <v>12</v>
      </c>
      <c r="E172" t="s">
        <v>182</v>
      </c>
      <c r="H172" t="s">
        <v>194</v>
      </c>
      <c r="I172">
        <v>4</v>
      </c>
      <c r="J172">
        <v>1</v>
      </c>
      <c r="K172">
        <v>4</v>
      </c>
      <c r="L172">
        <v>1</v>
      </c>
      <c r="M172">
        <v>3</v>
      </c>
      <c r="N172">
        <v>72</v>
      </c>
      <c r="O172">
        <v>5</v>
      </c>
      <c r="P172" t="s">
        <v>52</v>
      </c>
      <c r="Q172" t="s">
        <v>195</v>
      </c>
      <c r="R172" t="s">
        <v>121</v>
      </c>
      <c r="S172" t="s">
        <v>122</v>
      </c>
      <c r="U172" t="s">
        <v>123</v>
      </c>
      <c r="V172" t="s">
        <v>124</v>
      </c>
      <c r="W172" t="s">
        <v>125</v>
      </c>
      <c r="X172" t="s">
        <v>42</v>
      </c>
      <c r="Y172" t="s">
        <v>126</v>
      </c>
      <c r="Z172" t="s">
        <v>127</v>
      </c>
      <c r="AA172" t="s">
        <v>127</v>
      </c>
      <c r="AB172" s="1"/>
      <c r="AD172" t="s">
        <v>45</v>
      </c>
      <c r="AE172" t="s">
        <v>128</v>
      </c>
      <c r="AF172" t="s">
        <v>47</v>
      </c>
    </row>
    <row r="173" spans="1:32" hidden="1" outlineLevel="3" x14ac:dyDescent="0.35">
      <c r="A173" t="s">
        <v>32</v>
      </c>
      <c r="B173">
        <v>1012965</v>
      </c>
      <c r="C173">
        <v>12</v>
      </c>
      <c r="E173" t="s">
        <v>182</v>
      </c>
      <c r="H173" t="s">
        <v>138</v>
      </c>
      <c r="I173">
        <v>1</v>
      </c>
      <c r="J173">
        <v>8</v>
      </c>
      <c r="K173">
        <v>8</v>
      </c>
      <c r="L173">
        <v>3</v>
      </c>
      <c r="M173">
        <v>0</v>
      </c>
      <c r="N173">
        <v>288</v>
      </c>
      <c r="O173">
        <v>24</v>
      </c>
      <c r="Q173" t="s">
        <v>101</v>
      </c>
      <c r="R173" t="s">
        <v>121</v>
      </c>
      <c r="S173" t="s">
        <v>122</v>
      </c>
      <c r="U173" t="s">
        <v>123</v>
      </c>
      <c r="V173" t="s">
        <v>124</v>
      </c>
      <c r="W173" t="s">
        <v>125</v>
      </c>
      <c r="X173" t="s">
        <v>42</v>
      </c>
      <c r="Y173" t="s">
        <v>126</v>
      </c>
      <c r="Z173" t="s">
        <v>127</v>
      </c>
      <c r="AA173" t="s">
        <v>127</v>
      </c>
      <c r="AB173" s="1"/>
      <c r="AD173" t="s">
        <v>45</v>
      </c>
      <c r="AE173" t="s">
        <v>128</v>
      </c>
      <c r="AF173" t="s">
        <v>47</v>
      </c>
    </row>
    <row r="174" spans="1:32" hidden="1" outlineLevel="3" x14ac:dyDescent="0.35">
      <c r="A174" t="s">
        <v>32</v>
      </c>
      <c r="B174">
        <v>1012965</v>
      </c>
      <c r="C174">
        <v>12</v>
      </c>
      <c r="E174" t="s">
        <v>182</v>
      </c>
      <c r="H174" t="s">
        <v>139</v>
      </c>
      <c r="I174">
        <v>1</v>
      </c>
      <c r="J174">
        <v>4</v>
      </c>
      <c r="K174">
        <v>4</v>
      </c>
      <c r="L174">
        <v>4</v>
      </c>
      <c r="M174">
        <v>1</v>
      </c>
      <c r="N174">
        <v>38</v>
      </c>
      <c r="O174">
        <v>4</v>
      </c>
      <c r="Q174" t="s">
        <v>103</v>
      </c>
      <c r="R174" t="s">
        <v>121</v>
      </c>
      <c r="S174" t="s">
        <v>122</v>
      </c>
      <c r="U174" t="s">
        <v>123</v>
      </c>
      <c r="V174" t="s">
        <v>124</v>
      </c>
      <c r="W174" t="s">
        <v>125</v>
      </c>
      <c r="X174" t="s">
        <v>42</v>
      </c>
      <c r="Y174" t="s">
        <v>126</v>
      </c>
      <c r="Z174" t="s">
        <v>127</v>
      </c>
      <c r="AA174" t="s">
        <v>127</v>
      </c>
      <c r="AB174" s="1"/>
      <c r="AD174" t="s">
        <v>45</v>
      </c>
      <c r="AE174" t="s">
        <v>128</v>
      </c>
      <c r="AF174" t="s">
        <v>47</v>
      </c>
    </row>
    <row r="175" spans="1:32" hidden="1" outlineLevel="3" x14ac:dyDescent="0.35">
      <c r="A175" t="s">
        <v>32</v>
      </c>
      <c r="B175">
        <v>1012965</v>
      </c>
      <c r="C175">
        <v>12</v>
      </c>
      <c r="E175" t="s">
        <v>182</v>
      </c>
      <c r="H175" t="s">
        <v>140</v>
      </c>
      <c r="I175">
        <v>1</v>
      </c>
      <c r="J175">
        <v>4</v>
      </c>
      <c r="K175">
        <v>4</v>
      </c>
      <c r="L175">
        <v>3</v>
      </c>
      <c r="M175">
        <v>1</v>
      </c>
      <c r="N175">
        <v>38</v>
      </c>
      <c r="O175">
        <v>8</v>
      </c>
      <c r="Q175" t="s">
        <v>105</v>
      </c>
      <c r="R175" t="s">
        <v>121</v>
      </c>
      <c r="S175" t="s">
        <v>122</v>
      </c>
      <c r="U175" t="s">
        <v>123</v>
      </c>
      <c r="V175" t="s">
        <v>124</v>
      </c>
      <c r="W175" t="s">
        <v>125</v>
      </c>
      <c r="X175" t="s">
        <v>42</v>
      </c>
      <c r="Y175" t="s">
        <v>126</v>
      </c>
      <c r="Z175" t="s">
        <v>127</v>
      </c>
      <c r="AA175" t="s">
        <v>127</v>
      </c>
      <c r="AB175" s="1"/>
      <c r="AD175" t="s">
        <v>45</v>
      </c>
      <c r="AE175" t="s">
        <v>128</v>
      </c>
      <c r="AF175" t="s">
        <v>47</v>
      </c>
    </row>
    <row r="176" spans="1:32" hidden="1" outlineLevel="3" x14ac:dyDescent="0.35">
      <c r="A176" t="s">
        <v>32</v>
      </c>
      <c r="B176">
        <v>1012965</v>
      </c>
      <c r="C176">
        <v>12</v>
      </c>
      <c r="E176" t="s">
        <v>182</v>
      </c>
      <c r="H176" t="s">
        <v>141</v>
      </c>
      <c r="I176">
        <v>1</v>
      </c>
      <c r="J176">
        <v>4</v>
      </c>
      <c r="K176">
        <v>4</v>
      </c>
      <c r="L176">
        <v>19</v>
      </c>
      <c r="M176">
        <v>0</v>
      </c>
      <c r="N176">
        <v>288</v>
      </c>
      <c r="O176">
        <v>10</v>
      </c>
      <c r="Q176" t="s">
        <v>107</v>
      </c>
      <c r="R176" t="s">
        <v>121</v>
      </c>
      <c r="S176" t="s">
        <v>122</v>
      </c>
      <c r="U176" t="s">
        <v>123</v>
      </c>
      <c r="V176" t="s">
        <v>124</v>
      </c>
      <c r="W176" t="s">
        <v>125</v>
      </c>
      <c r="X176" t="s">
        <v>42</v>
      </c>
      <c r="Y176" t="s">
        <v>126</v>
      </c>
      <c r="Z176" t="s">
        <v>127</v>
      </c>
      <c r="AA176" t="s">
        <v>127</v>
      </c>
      <c r="AB176" s="1"/>
      <c r="AD176" t="s">
        <v>45</v>
      </c>
      <c r="AE176" t="s">
        <v>128</v>
      </c>
      <c r="AF176" t="s">
        <v>47</v>
      </c>
    </row>
    <row r="177" spans="1:32" hidden="1" outlineLevel="3" x14ac:dyDescent="0.35">
      <c r="A177" t="s">
        <v>32</v>
      </c>
      <c r="B177">
        <v>1012965</v>
      </c>
      <c r="C177">
        <v>12</v>
      </c>
      <c r="E177" t="s">
        <v>182</v>
      </c>
      <c r="H177" t="s">
        <v>142</v>
      </c>
      <c r="I177">
        <v>1</v>
      </c>
      <c r="J177">
        <v>4</v>
      </c>
      <c r="K177">
        <v>4</v>
      </c>
      <c r="L177">
        <v>19</v>
      </c>
      <c r="M177">
        <v>0</v>
      </c>
      <c r="N177">
        <v>288</v>
      </c>
      <c r="O177">
        <v>2</v>
      </c>
      <c r="Q177" t="s">
        <v>109</v>
      </c>
      <c r="R177" t="s">
        <v>121</v>
      </c>
      <c r="S177" t="s">
        <v>122</v>
      </c>
      <c r="U177" t="s">
        <v>123</v>
      </c>
      <c r="V177" t="s">
        <v>124</v>
      </c>
      <c r="W177" t="s">
        <v>125</v>
      </c>
      <c r="X177" t="s">
        <v>42</v>
      </c>
      <c r="Y177" t="s">
        <v>126</v>
      </c>
      <c r="Z177" t="s">
        <v>127</v>
      </c>
      <c r="AA177" t="s">
        <v>127</v>
      </c>
      <c r="AB177" s="1"/>
      <c r="AD177" t="s">
        <v>45</v>
      </c>
      <c r="AE177" t="s">
        <v>128</v>
      </c>
      <c r="AF177" t="s">
        <v>47</v>
      </c>
    </row>
    <row r="178" spans="1:32" hidden="1" outlineLevel="3" x14ac:dyDescent="0.35">
      <c r="A178" t="s">
        <v>32</v>
      </c>
      <c r="B178">
        <v>1012965</v>
      </c>
      <c r="C178">
        <v>12</v>
      </c>
      <c r="E178" t="s">
        <v>182</v>
      </c>
      <c r="H178" t="s">
        <v>143</v>
      </c>
      <c r="I178">
        <v>1</v>
      </c>
      <c r="J178">
        <v>4</v>
      </c>
      <c r="K178">
        <v>4</v>
      </c>
      <c r="L178">
        <v>19</v>
      </c>
      <c r="M178">
        <v>0</v>
      </c>
      <c r="N178">
        <v>288</v>
      </c>
      <c r="O178">
        <v>12</v>
      </c>
      <c r="Q178" t="s">
        <v>144</v>
      </c>
      <c r="R178" t="s">
        <v>121</v>
      </c>
      <c r="S178" t="s">
        <v>122</v>
      </c>
      <c r="U178" t="s">
        <v>123</v>
      </c>
      <c r="V178" t="s">
        <v>124</v>
      </c>
      <c r="W178" t="s">
        <v>125</v>
      </c>
      <c r="X178" t="s">
        <v>42</v>
      </c>
      <c r="Y178" t="s">
        <v>126</v>
      </c>
      <c r="Z178" t="s">
        <v>127</v>
      </c>
      <c r="AA178" t="s">
        <v>127</v>
      </c>
      <c r="AB178" s="1"/>
      <c r="AD178" t="s">
        <v>45</v>
      </c>
      <c r="AE178" t="s">
        <v>128</v>
      </c>
      <c r="AF178" t="s">
        <v>47</v>
      </c>
    </row>
    <row r="179" spans="1:32" hidden="1" outlineLevel="2" x14ac:dyDescent="0.35">
      <c r="A179" t="s">
        <v>32</v>
      </c>
      <c r="B179">
        <v>1012965</v>
      </c>
      <c r="C179">
        <v>12</v>
      </c>
      <c r="E179" t="s">
        <v>182</v>
      </c>
      <c r="H179" t="s">
        <v>237</v>
      </c>
      <c r="I179">
        <v>1</v>
      </c>
      <c r="J179">
        <v>4</v>
      </c>
      <c r="K179">
        <v>4</v>
      </c>
      <c r="L179">
        <v>8</v>
      </c>
      <c r="M179">
        <v>0</v>
      </c>
      <c r="N179">
        <v>288</v>
      </c>
      <c r="O179">
        <v>4</v>
      </c>
      <c r="Q179" t="s">
        <v>111</v>
      </c>
      <c r="R179" t="s">
        <v>121</v>
      </c>
      <c r="S179" t="s">
        <v>122</v>
      </c>
      <c r="U179" t="s">
        <v>123</v>
      </c>
      <c r="V179" t="s">
        <v>124</v>
      </c>
      <c r="W179" t="s">
        <v>125</v>
      </c>
      <c r="X179" t="s">
        <v>42</v>
      </c>
      <c r="Y179" t="s">
        <v>126</v>
      </c>
      <c r="Z179" t="s">
        <v>127</v>
      </c>
      <c r="AA179" t="s">
        <v>127</v>
      </c>
      <c r="AB179" s="1"/>
      <c r="AD179" t="s">
        <v>45</v>
      </c>
      <c r="AE179" t="s">
        <v>128</v>
      </c>
      <c r="AF179" t="s">
        <v>47</v>
      </c>
    </row>
    <row r="180" spans="1:32" hidden="1" outlineLevel="1" x14ac:dyDescent="0.35">
      <c r="A180" t="s">
        <v>32</v>
      </c>
      <c r="B180">
        <v>1012965</v>
      </c>
      <c r="C180" t="s">
        <v>238</v>
      </c>
      <c r="E180" t="s">
        <v>57</v>
      </c>
      <c r="H180" t="s">
        <v>239</v>
      </c>
      <c r="I180">
        <v>289</v>
      </c>
      <c r="J180" t="s">
        <v>35</v>
      </c>
      <c r="K180">
        <v>402</v>
      </c>
      <c r="L180">
        <v>22</v>
      </c>
      <c r="M180">
        <v>22</v>
      </c>
      <c r="N180">
        <v>145</v>
      </c>
      <c r="O180">
        <v>1674</v>
      </c>
      <c r="Q180" t="s">
        <v>240</v>
      </c>
      <c r="R180" t="s">
        <v>121</v>
      </c>
      <c r="S180" t="s">
        <v>122</v>
      </c>
      <c r="U180" t="s">
        <v>123</v>
      </c>
      <c r="V180" t="s">
        <v>124</v>
      </c>
      <c r="W180" t="s">
        <v>125</v>
      </c>
      <c r="X180" t="s">
        <v>42</v>
      </c>
      <c r="Y180" t="s">
        <v>126</v>
      </c>
      <c r="Z180" t="s">
        <v>127</v>
      </c>
      <c r="AA180" t="s">
        <v>127</v>
      </c>
      <c r="AB180" s="1"/>
      <c r="AD180" t="s">
        <v>45</v>
      </c>
      <c r="AE180" t="s">
        <v>128</v>
      </c>
      <c r="AF180" t="s">
        <v>47</v>
      </c>
    </row>
    <row r="181" spans="1:32" hidden="1" outlineLevel="2" x14ac:dyDescent="0.35">
      <c r="A181" t="s">
        <v>32</v>
      </c>
      <c r="B181">
        <v>1012965</v>
      </c>
      <c r="C181">
        <v>13</v>
      </c>
      <c r="E181" t="s">
        <v>57</v>
      </c>
      <c r="H181" t="s">
        <v>216</v>
      </c>
      <c r="I181">
        <v>10</v>
      </c>
      <c r="J181">
        <v>8</v>
      </c>
      <c r="K181">
        <v>80</v>
      </c>
      <c r="L181">
        <v>2</v>
      </c>
      <c r="M181">
        <v>4</v>
      </c>
      <c r="N181">
        <v>145</v>
      </c>
      <c r="O181">
        <v>24</v>
      </c>
      <c r="P181" t="s">
        <v>136</v>
      </c>
      <c r="Q181" t="s">
        <v>217</v>
      </c>
      <c r="R181" t="s">
        <v>121</v>
      </c>
      <c r="S181" t="s">
        <v>122</v>
      </c>
      <c r="U181" t="s">
        <v>123</v>
      </c>
      <c r="V181" t="s">
        <v>124</v>
      </c>
      <c r="W181" t="s">
        <v>125</v>
      </c>
      <c r="X181" t="s">
        <v>42</v>
      </c>
      <c r="Y181" t="s">
        <v>126</v>
      </c>
      <c r="Z181" t="s">
        <v>127</v>
      </c>
      <c r="AA181" t="s">
        <v>127</v>
      </c>
      <c r="AB181" s="1"/>
      <c r="AD181" t="s">
        <v>45</v>
      </c>
      <c r="AE181" t="s">
        <v>128</v>
      </c>
      <c r="AF181" t="s">
        <v>47</v>
      </c>
    </row>
    <row r="182" spans="1:32" hidden="1" outlineLevel="2" x14ac:dyDescent="0.35">
      <c r="A182" t="s">
        <v>32</v>
      </c>
      <c r="B182">
        <v>1012965</v>
      </c>
      <c r="C182">
        <v>13</v>
      </c>
      <c r="E182" t="s">
        <v>57</v>
      </c>
      <c r="H182" t="s">
        <v>194</v>
      </c>
      <c r="I182">
        <v>171</v>
      </c>
      <c r="J182">
        <v>1</v>
      </c>
      <c r="K182">
        <v>171</v>
      </c>
      <c r="L182">
        <v>3</v>
      </c>
      <c r="M182">
        <v>1</v>
      </c>
      <c r="N182">
        <v>72</v>
      </c>
      <c r="O182">
        <v>5</v>
      </c>
      <c r="P182" t="s">
        <v>52</v>
      </c>
      <c r="Q182" t="s">
        <v>195</v>
      </c>
      <c r="R182" t="s">
        <v>121</v>
      </c>
      <c r="S182" t="s">
        <v>122</v>
      </c>
      <c r="U182" t="s">
        <v>123</v>
      </c>
      <c r="V182" t="s">
        <v>124</v>
      </c>
      <c r="W182" t="s">
        <v>125</v>
      </c>
      <c r="X182" t="s">
        <v>42</v>
      </c>
      <c r="Y182" t="s">
        <v>126</v>
      </c>
      <c r="Z182" t="s">
        <v>127</v>
      </c>
      <c r="AA182" t="s">
        <v>127</v>
      </c>
      <c r="AB182" s="1"/>
      <c r="AD182" t="s">
        <v>45</v>
      </c>
      <c r="AE182" t="s">
        <v>128</v>
      </c>
      <c r="AF182" t="s">
        <v>47</v>
      </c>
    </row>
    <row r="183" spans="1:32" hidden="1" outlineLevel="2" x14ac:dyDescent="0.35">
      <c r="A183" t="s">
        <v>32</v>
      </c>
      <c r="B183">
        <v>1012965</v>
      </c>
      <c r="C183">
        <v>13</v>
      </c>
      <c r="E183" t="s">
        <v>57</v>
      </c>
      <c r="H183" t="s">
        <v>198</v>
      </c>
      <c r="I183">
        <v>1</v>
      </c>
      <c r="J183">
        <v>8</v>
      </c>
      <c r="K183">
        <v>8</v>
      </c>
      <c r="L183">
        <v>4</v>
      </c>
      <c r="M183">
        <v>2</v>
      </c>
      <c r="N183">
        <v>145</v>
      </c>
      <c r="O183">
        <v>22</v>
      </c>
      <c r="P183" t="s">
        <v>52</v>
      </c>
      <c r="Q183" t="s">
        <v>199</v>
      </c>
      <c r="R183" t="s">
        <v>121</v>
      </c>
      <c r="S183" t="s">
        <v>122</v>
      </c>
      <c r="U183" t="s">
        <v>123</v>
      </c>
      <c r="V183" t="s">
        <v>124</v>
      </c>
      <c r="W183" t="s">
        <v>125</v>
      </c>
      <c r="X183" t="s">
        <v>42</v>
      </c>
      <c r="Y183" t="s">
        <v>126</v>
      </c>
      <c r="Z183" t="s">
        <v>127</v>
      </c>
      <c r="AA183" t="s">
        <v>127</v>
      </c>
      <c r="AB183" s="1"/>
      <c r="AD183" t="s">
        <v>45</v>
      </c>
      <c r="AE183" t="s">
        <v>128</v>
      </c>
      <c r="AF183" t="s">
        <v>47</v>
      </c>
    </row>
    <row r="184" spans="1:32" hidden="1" outlineLevel="2" x14ac:dyDescent="0.35">
      <c r="A184" t="s">
        <v>32</v>
      </c>
      <c r="B184">
        <v>1012965</v>
      </c>
      <c r="C184">
        <v>13</v>
      </c>
      <c r="E184" t="s">
        <v>57</v>
      </c>
      <c r="H184" t="s">
        <v>241</v>
      </c>
      <c r="I184">
        <v>2</v>
      </c>
      <c r="J184">
        <v>10</v>
      </c>
      <c r="K184">
        <v>20</v>
      </c>
      <c r="L184">
        <v>1</v>
      </c>
      <c r="M184">
        <v>4</v>
      </c>
      <c r="N184">
        <v>145</v>
      </c>
      <c r="O184">
        <v>19</v>
      </c>
      <c r="P184" t="s">
        <v>52</v>
      </c>
      <c r="Q184" t="s">
        <v>228</v>
      </c>
      <c r="R184" t="s">
        <v>121</v>
      </c>
      <c r="S184" t="s">
        <v>122</v>
      </c>
      <c r="U184" t="s">
        <v>123</v>
      </c>
      <c r="V184" t="s">
        <v>124</v>
      </c>
      <c r="W184" t="s">
        <v>125</v>
      </c>
      <c r="X184" t="s">
        <v>42</v>
      </c>
      <c r="Y184" t="s">
        <v>126</v>
      </c>
      <c r="Z184" t="s">
        <v>127</v>
      </c>
      <c r="AA184" t="s">
        <v>127</v>
      </c>
      <c r="AB184" s="1"/>
      <c r="AD184" t="s">
        <v>45</v>
      </c>
      <c r="AE184" t="s">
        <v>128</v>
      </c>
      <c r="AF184" t="s">
        <v>47</v>
      </c>
    </row>
    <row r="185" spans="1:32" hidden="1" outlineLevel="2" x14ac:dyDescent="0.35">
      <c r="A185" t="s">
        <v>32</v>
      </c>
      <c r="B185">
        <v>1012965</v>
      </c>
      <c r="C185">
        <v>13</v>
      </c>
      <c r="E185" t="s">
        <v>57</v>
      </c>
      <c r="H185" t="s">
        <v>242</v>
      </c>
      <c r="I185">
        <v>61</v>
      </c>
      <c r="J185">
        <v>1</v>
      </c>
      <c r="K185">
        <v>61</v>
      </c>
      <c r="L185">
        <v>3</v>
      </c>
      <c r="M185">
        <v>1</v>
      </c>
      <c r="N185">
        <v>72</v>
      </c>
      <c r="O185">
        <v>5</v>
      </c>
      <c r="P185" t="s">
        <v>52</v>
      </c>
      <c r="Q185" t="s">
        <v>243</v>
      </c>
      <c r="R185" t="s">
        <v>121</v>
      </c>
      <c r="S185" t="s">
        <v>122</v>
      </c>
      <c r="U185" t="s">
        <v>123</v>
      </c>
      <c r="V185" t="s">
        <v>124</v>
      </c>
      <c r="W185" t="s">
        <v>125</v>
      </c>
      <c r="X185" t="s">
        <v>42</v>
      </c>
      <c r="Y185" t="s">
        <v>126</v>
      </c>
      <c r="Z185" t="s">
        <v>127</v>
      </c>
      <c r="AA185" t="s">
        <v>127</v>
      </c>
      <c r="AB185" s="1"/>
      <c r="AD185" t="s">
        <v>45</v>
      </c>
      <c r="AE185" t="s">
        <v>128</v>
      </c>
      <c r="AF185" t="s">
        <v>47</v>
      </c>
    </row>
    <row r="186" spans="1:32" hidden="1" outlineLevel="2" x14ac:dyDescent="0.35">
      <c r="A186" t="s">
        <v>32</v>
      </c>
      <c r="B186">
        <v>1012965</v>
      </c>
      <c r="C186">
        <v>13</v>
      </c>
      <c r="E186" t="s">
        <v>57</v>
      </c>
      <c r="H186" t="s">
        <v>244</v>
      </c>
      <c r="I186">
        <v>36</v>
      </c>
      <c r="J186">
        <v>1</v>
      </c>
      <c r="K186">
        <v>36</v>
      </c>
      <c r="L186">
        <v>3</v>
      </c>
      <c r="M186">
        <v>1</v>
      </c>
      <c r="N186">
        <v>72</v>
      </c>
      <c r="O186">
        <v>5</v>
      </c>
      <c r="P186" t="s">
        <v>52</v>
      </c>
      <c r="Q186" t="s">
        <v>245</v>
      </c>
      <c r="R186" t="s">
        <v>121</v>
      </c>
      <c r="S186" t="s">
        <v>122</v>
      </c>
      <c r="U186" t="s">
        <v>123</v>
      </c>
      <c r="V186" t="s">
        <v>124</v>
      </c>
      <c r="W186" t="s">
        <v>125</v>
      </c>
      <c r="X186" t="s">
        <v>42</v>
      </c>
      <c r="Y186" t="s">
        <v>126</v>
      </c>
      <c r="Z186" t="s">
        <v>127</v>
      </c>
      <c r="AA186" t="s">
        <v>127</v>
      </c>
      <c r="AB186" s="1"/>
      <c r="AD186" t="s">
        <v>45</v>
      </c>
      <c r="AE186" t="s">
        <v>128</v>
      </c>
      <c r="AF186" t="s">
        <v>47</v>
      </c>
    </row>
    <row r="187" spans="1:32" hidden="1" outlineLevel="2" x14ac:dyDescent="0.35">
      <c r="A187" t="s">
        <v>32</v>
      </c>
      <c r="B187">
        <v>1012965</v>
      </c>
      <c r="C187">
        <v>13</v>
      </c>
      <c r="E187" t="s">
        <v>57</v>
      </c>
      <c r="H187" t="s">
        <v>246</v>
      </c>
      <c r="I187">
        <v>1</v>
      </c>
      <c r="J187">
        <v>10</v>
      </c>
      <c r="K187">
        <v>10</v>
      </c>
      <c r="L187">
        <v>4</v>
      </c>
      <c r="M187">
        <v>1</v>
      </c>
      <c r="N187">
        <v>145</v>
      </c>
      <c r="O187">
        <v>19</v>
      </c>
      <c r="P187" t="s">
        <v>52</v>
      </c>
      <c r="Q187" t="s">
        <v>247</v>
      </c>
      <c r="R187" t="s">
        <v>121</v>
      </c>
      <c r="S187" t="s">
        <v>122</v>
      </c>
      <c r="U187" t="s">
        <v>123</v>
      </c>
      <c r="V187" t="s">
        <v>124</v>
      </c>
      <c r="W187" t="s">
        <v>125</v>
      </c>
      <c r="X187" t="s">
        <v>42</v>
      </c>
      <c r="Y187" t="s">
        <v>126</v>
      </c>
      <c r="Z187" t="s">
        <v>127</v>
      </c>
      <c r="AA187" t="s">
        <v>127</v>
      </c>
      <c r="AB187" s="1"/>
      <c r="AD187" t="s">
        <v>45</v>
      </c>
      <c r="AE187" t="s">
        <v>128</v>
      </c>
      <c r="AF187" t="s">
        <v>47</v>
      </c>
    </row>
    <row r="188" spans="1:32" hidden="1" outlineLevel="3" x14ac:dyDescent="0.35">
      <c r="A188" t="s">
        <v>32</v>
      </c>
      <c r="B188">
        <v>1012965</v>
      </c>
      <c r="C188">
        <v>13</v>
      </c>
      <c r="E188" t="s">
        <v>57</v>
      </c>
      <c r="H188" t="s">
        <v>100</v>
      </c>
      <c r="I188">
        <v>1</v>
      </c>
      <c r="J188">
        <v>4</v>
      </c>
      <c r="K188">
        <v>4</v>
      </c>
      <c r="L188">
        <v>3</v>
      </c>
      <c r="M188">
        <v>0</v>
      </c>
      <c r="N188">
        <v>144</v>
      </c>
      <c r="O188">
        <v>12</v>
      </c>
      <c r="Q188" t="s">
        <v>101</v>
      </c>
      <c r="R188" t="s">
        <v>121</v>
      </c>
      <c r="S188" t="s">
        <v>122</v>
      </c>
      <c r="U188" t="s">
        <v>123</v>
      </c>
      <c r="V188" t="s">
        <v>124</v>
      </c>
      <c r="W188" t="s">
        <v>125</v>
      </c>
      <c r="X188" t="s">
        <v>42</v>
      </c>
      <c r="Y188" t="s">
        <v>126</v>
      </c>
      <c r="Z188" t="s">
        <v>127</v>
      </c>
      <c r="AA188" t="s">
        <v>127</v>
      </c>
      <c r="AB188" s="1"/>
      <c r="AD188" t="s">
        <v>45</v>
      </c>
      <c r="AE188" t="s">
        <v>128</v>
      </c>
      <c r="AF188" t="s">
        <v>47</v>
      </c>
    </row>
    <row r="189" spans="1:32" hidden="1" outlineLevel="3" x14ac:dyDescent="0.35">
      <c r="A189" t="s">
        <v>32</v>
      </c>
      <c r="B189">
        <v>1012965</v>
      </c>
      <c r="C189">
        <v>13</v>
      </c>
      <c r="E189" t="s">
        <v>57</v>
      </c>
      <c r="H189" t="s">
        <v>102</v>
      </c>
      <c r="I189">
        <v>1</v>
      </c>
      <c r="J189">
        <v>2</v>
      </c>
      <c r="K189">
        <v>2</v>
      </c>
      <c r="L189">
        <v>4</v>
      </c>
      <c r="M189">
        <v>1</v>
      </c>
      <c r="N189">
        <v>19</v>
      </c>
      <c r="O189">
        <v>2</v>
      </c>
      <c r="Q189" t="s">
        <v>103</v>
      </c>
      <c r="R189" t="s">
        <v>121</v>
      </c>
      <c r="S189" t="s">
        <v>122</v>
      </c>
      <c r="U189" t="s">
        <v>123</v>
      </c>
      <c r="V189" t="s">
        <v>124</v>
      </c>
      <c r="W189" t="s">
        <v>125</v>
      </c>
      <c r="X189" t="s">
        <v>42</v>
      </c>
      <c r="Y189" t="s">
        <v>126</v>
      </c>
      <c r="Z189" t="s">
        <v>127</v>
      </c>
      <c r="AA189" t="s">
        <v>127</v>
      </c>
      <c r="AB189" s="1"/>
      <c r="AD189" t="s">
        <v>45</v>
      </c>
      <c r="AE189" t="s">
        <v>128</v>
      </c>
      <c r="AF189" t="s">
        <v>47</v>
      </c>
    </row>
    <row r="190" spans="1:32" hidden="1" outlineLevel="3" x14ac:dyDescent="0.35">
      <c r="A190" t="s">
        <v>32</v>
      </c>
      <c r="B190">
        <v>1012965</v>
      </c>
      <c r="C190">
        <v>13</v>
      </c>
      <c r="E190" t="s">
        <v>57</v>
      </c>
      <c r="H190" t="s">
        <v>104</v>
      </c>
      <c r="I190">
        <v>1</v>
      </c>
      <c r="J190">
        <v>2</v>
      </c>
      <c r="K190">
        <v>2</v>
      </c>
      <c r="L190">
        <v>3</v>
      </c>
      <c r="M190">
        <v>1</v>
      </c>
      <c r="N190">
        <v>19</v>
      </c>
      <c r="O190">
        <v>4</v>
      </c>
      <c r="Q190" t="s">
        <v>105</v>
      </c>
      <c r="R190" t="s">
        <v>121</v>
      </c>
      <c r="S190" t="s">
        <v>122</v>
      </c>
      <c r="U190" t="s">
        <v>123</v>
      </c>
      <c r="V190" t="s">
        <v>124</v>
      </c>
      <c r="W190" t="s">
        <v>125</v>
      </c>
      <c r="X190" t="s">
        <v>42</v>
      </c>
      <c r="Y190" t="s">
        <v>126</v>
      </c>
      <c r="Z190" t="s">
        <v>127</v>
      </c>
      <c r="AA190" t="s">
        <v>127</v>
      </c>
      <c r="AB190" s="1"/>
      <c r="AD190" t="s">
        <v>45</v>
      </c>
      <c r="AE190" t="s">
        <v>128</v>
      </c>
      <c r="AF190" t="s">
        <v>47</v>
      </c>
    </row>
    <row r="191" spans="1:32" hidden="1" outlineLevel="3" x14ac:dyDescent="0.35">
      <c r="A191" t="s">
        <v>32</v>
      </c>
      <c r="B191">
        <v>1012965</v>
      </c>
      <c r="C191">
        <v>13</v>
      </c>
      <c r="E191" t="s">
        <v>57</v>
      </c>
      <c r="H191" t="s">
        <v>106</v>
      </c>
      <c r="I191">
        <v>1</v>
      </c>
      <c r="J191">
        <v>2</v>
      </c>
      <c r="K191">
        <v>2</v>
      </c>
      <c r="L191">
        <v>19</v>
      </c>
      <c r="M191">
        <v>0</v>
      </c>
      <c r="N191">
        <v>144</v>
      </c>
      <c r="O191">
        <v>5</v>
      </c>
      <c r="Q191" t="s">
        <v>107</v>
      </c>
      <c r="R191" t="s">
        <v>121</v>
      </c>
      <c r="S191" t="s">
        <v>122</v>
      </c>
      <c r="U191" t="s">
        <v>123</v>
      </c>
      <c r="V191" t="s">
        <v>124</v>
      </c>
      <c r="W191" t="s">
        <v>125</v>
      </c>
      <c r="X191" t="s">
        <v>42</v>
      </c>
      <c r="Y191" t="s">
        <v>126</v>
      </c>
      <c r="Z191" t="s">
        <v>127</v>
      </c>
      <c r="AA191" t="s">
        <v>127</v>
      </c>
      <c r="AB191" s="1"/>
      <c r="AD191" t="s">
        <v>45</v>
      </c>
      <c r="AE191" t="s">
        <v>128</v>
      </c>
      <c r="AF191" t="s">
        <v>47</v>
      </c>
    </row>
    <row r="192" spans="1:32" hidden="1" outlineLevel="3" x14ac:dyDescent="0.35">
      <c r="A192" t="s">
        <v>32</v>
      </c>
      <c r="B192">
        <v>1012965</v>
      </c>
      <c r="C192">
        <v>13</v>
      </c>
      <c r="E192" t="s">
        <v>57</v>
      </c>
      <c r="H192" t="s">
        <v>108</v>
      </c>
      <c r="I192">
        <v>1</v>
      </c>
      <c r="J192">
        <v>2</v>
      </c>
      <c r="K192">
        <v>2</v>
      </c>
      <c r="L192">
        <v>19</v>
      </c>
      <c r="M192">
        <v>0</v>
      </c>
      <c r="N192">
        <v>144</v>
      </c>
      <c r="O192">
        <v>1</v>
      </c>
      <c r="Q192" t="s">
        <v>109</v>
      </c>
      <c r="R192" t="s">
        <v>121</v>
      </c>
      <c r="S192" t="s">
        <v>122</v>
      </c>
      <c r="U192" t="s">
        <v>123</v>
      </c>
      <c r="V192" t="s">
        <v>124</v>
      </c>
      <c r="W192" t="s">
        <v>125</v>
      </c>
      <c r="X192" t="s">
        <v>42</v>
      </c>
      <c r="Y192" t="s">
        <v>126</v>
      </c>
      <c r="Z192" t="s">
        <v>127</v>
      </c>
      <c r="AA192" t="s">
        <v>127</v>
      </c>
      <c r="AB192" s="1"/>
      <c r="AD192" t="s">
        <v>45</v>
      </c>
      <c r="AE192" t="s">
        <v>128</v>
      </c>
      <c r="AF192" t="s">
        <v>47</v>
      </c>
    </row>
    <row r="193" spans="1:32" hidden="1" outlineLevel="2" x14ac:dyDescent="0.35">
      <c r="A193" t="s">
        <v>32</v>
      </c>
      <c r="B193">
        <v>1012965</v>
      </c>
      <c r="C193">
        <v>13</v>
      </c>
      <c r="E193" t="s">
        <v>57</v>
      </c>
      <c r="H193" t="s">
        <v>248</v>
      </c>
      <c r="I193">
        <v>2</v>
      </c>
      <c r="J193">
        <v>2</v>
      </c>
      <c r="K193">
        <v>4</v>
      </c>
      <c r="L193">
        <v>19</v>
      </c>
      <c r="M193">
        <v>0</v>
      </c>
      <c r="N193">
        <v>144</v>
      </c>
      <c r="O193">
        <v>6</v>
      </c>
      <c r="Q193" t="s">
        <v>144</v>
      </c>
      <c r="R193" t="s">
        <v>121</v>
      </c>
      <c r="S193" t="s">
        <v>122</v>
      </c>
      <c r="U193" t="s">
        <v>123</v>
      </c>
      <c r="V193" t="s">
        <v>124</v>
      </c>
      <c r="W193" t="s">
        <v>125</v>
      </c>
      <c r="X193" t="s">
        <v>42</v>
      </c>
      <c r="Y193" t="s">
        <v>126</v>
      </c>
      <c r="Z193" t="s">
        <v>127</v>
      </c>
      <c r="AA193" t="s">
        <v>127</v>
      </c>
      <c r="AB193" s="1"/>
      <c r="AD193" t="s">
        <v>45</v>
      </c>
      <c r="AE193" t="s">
        <v>128</v>
      </c>
      <c r="AF193" t="s">
        <v>47</v>
      </c>
    </row>
    <row r="194" spans="1:32" hidden="1" outlineLevel="1" x14ac:dyDescent="0.35">
      <c r="A194" t="s">
        <v>32</v>
      </c>
      <c r="B194">
        <v>1012965</v>
      </c>
      <c r="C194" t="s">
        <v>249</v>
      </c>
      <c r="E194" t="s">
        <v>57</v>
      </c>
      <c r="H194" t="s">
        <v>250</v>
      </c>
      <c r="I194">
        <v>11</v>
      </c>
      <c r="J194" t="s">
        <v>35</v>
      </c>
      <c r="K194">
        <v>38</v>
      </c>
      <c r="L194">
        <v>7</v>
      </c>
      <c r="M194">
        <v>8</v>
      </c>
      <c r="N194">
        <v>145</v>
      </c>
      <c r="O194">
        <v>120</v>
      </c>
      <c r="Q194" t="s">
        <v>251</v>
      </c>
      <c r="R194" t="s">
        <v>121</v>
      </c>
      <c r="S194" t="s">
        <v>122</v>
      </c>
      <c r="U194" t="s">
        <v>123</v>
      </c>
      <c r="V194" t="s">
        <v>124</v>
      </c>
      <c r="W194" t="s">
        <v>125</v>
      </c>
      <c r="X194" t="s">
        <v>42</v>
      </c>
      <c r="Y194" t="s">
        <v>126</v>
      </c>
      <c r="Z194" t="s">
        <v>127</v>
      </c>
      <c r="AA194" t="s">
        <v>127</v>
      </c>
      <c r="AB194" s="1"/>
      <c r="AD194" t="s">
        <v>45</v>
      </c>
      <c r="AE194" t="s">
        <v>128</v>
      </c>
      <c r="AF194" t="s">
        <v>47</v>
      </c>
    </row>
    <row r="195" spans="1:32" hidden="1" outlineLevel="2" x14ac:dyDescent="0.35">
      <c r="A195" t="s">
        <v>32</v>
      </c>
      <c r="B195">
        <v>1012965</v>
      </c>
      <c r="C195">
        <v>14</v>
      </c>
      <c r="E195" t="s">
        <v>57</v>
      </c>
      <c r="H195" t="s">
        <v>252</v>
      </c>
      <c r="I195">
        <v>4</v>
      </c>
      <c r="J195">
        <v>4</v>
      </c>
      <c r="K195">
        <v>16</v>
      </c>
      <c r="L195">
        <v>2</v>
      </c>
      <c r="M195">
        <v>3</v>
      </c>
      <c r="N195">
        <v>145</v>
      </c>
      <c r="O195">
        <v>17</v>
      </c>
      <c r="P195" t="s">
        <v>52</v>
      </c>
      <c r="Q195" t="s">
        <v>211</v>
      </c>
      <c r="R195" t="s">
        <v>121</v>
      </c>
      <c r="S195" t="s">
        <v>122</v>
      </c>
      <c r="U195" t="s">
        <v>123</v>
      </c>
      <c r="V195" t="s">
        <v>124</v>
      </c>
      <c r="W195" t="s">
        <v>125</v>
      </c>
      <c r="X195" t="s">
        <v>42</v>
      </c>
      <c r="Y195" t="s">
        <v>126</v>
      </c>
      <c r="Z195" t="s">
        <v>127</v>
      </c>
      <c r="AA195" t="s">
        <v>127</v>
      </c>
      <c r="AB195" s="1"/>
      <c r="AD195" t="s">
        <v>45</v>
      </c>
      <c r="AE195" t="s">
        <v>128</v>
      </c>
      <c r="AF195" t="s">
        <v>47</v>
      </c>
    </row>
    <row r="196" spans="1:32" hidden="1" outlineLevel="2" x14ac:dyDescent="0.35">
      <c r="A196" t="s">
        <v>32</v>
      </c>
      <c r="B196">
        <v>1012965</v>
      </c>
      <c r="C196">
        <v>14</v>
      </c>
      <c r="E196" t="s">
        <v>57</v>
      </c>
      <c r="H196" t="s">
        <v>216</v>
      </c>
      <c r="I196">
        <v>1</v>
      </c>
      <c r="J196">
        <v>8</v>
      </c>
      <c r="K196">
        <v>8</v>
      </c>
      <c r="L196">
        <v>4</v>
      </c>
      <c r="M196">
        <v>2</v>
      </c>
      <c r="N196">
        <v>145</v>
      </c>
      <c r="O196">
        <v>24</v>
      </c>
      <c r="P196" t="s">
        <v>136</v>
      </c>
      <c r="Q196" t="s">
        <v>217</v>
      </c>
      <c r="R196" t="s">
        <v>121</v>
      </c>
      <c r="S196" t="s">
        <v>122</v>
      </c>
      <c r="U196" t="s">
        <v>123</v>
      </c>
      <c r="V196" t="s">
        <v>124</v>
      </c>
      <c r="W196" t="s">
        <v>125</v>
      </c>
      <c r="X196" t="s">
        <v>42</v>
      </c>
      <c r="Y196" t="s">
        <v>126</v>
      </c>
      <c r="Z196" t="s">
        <v>127</v>
      </c>
      <c r="AA196" t="s">
        <v>127</v>
      </c>
      <c r="AB196" s="1"/>
      <c r="AD196" t="s">
        <v>45</v>
      </c>
      <c r="AE196" t="s">
        <v>128</v>
      </c>
      <c r="AF196" t="s">
        <v>47</v>
      </c>
    </row>
    <row r="197" spans="1:32" hidden="1" outlineLevel="3" x14ac:dyDescent="0.35">
      <c r="A197" t="s">
        <v>32</v>
      </c>
      <c r="B197">
        <v>1012965</v>
      </c>
      <c r="C197">
        <v>14</v>
      </c>
      <c r="E197" t="s">
        <v>57</v>
      </c>
      <c r="H197" t="s">
        <v>100</v>
      </c>
      <c r="I197">
        <v>1</v>
      </c>
      <c r="J197">
        <v>4</v>
      </c>
      <c r="K197">
        <v>4</v>
      </c>
      <c r="L197">
        <v>3</v>
      </c>
      <c r="M197">
        <v>0</v>
      </c>
      <c r="N197">
        <v>144</v>
      </c>
      <c r="O197">
        <v>12</v>
      </c>
      <c r="Q197" t="s">
        <v>101</v>
      </c>
      <c r="R197" t="s">
        <v>121</v>
      </c>
      <c r="S197" t="s">
        <v>122</v>
      </c>
      <c r="U197" t="s">
        <v>123</v>
      </c>
      <c r="V197" t="s">
        <v>124</v>
      </c>
      <c r="W197" t="s">
        <v>125</v>
      </c>
      <c r="X197" t="s">
        <v>42</v>
      </c>
      <c r="Y197" t="s">
        <v>126</v>
      </c>
      <c r="Z197" t="s">
        <v>127</v>
      </c>
      <c r="AA197" t="s">
        <v>127</v>
      </c>
      <c r="AB197" s="1"/>
      <c r="AD197" t="s">
        <v>45</v>
      </c>
      <c r="AE197" t="s">
        <v>128</v>
      </c>
      <c r="AF197" t="s">
        <v>47</v>
      </c>
    </row>
    <row r="198" spans="1:32" hidden="1" outlineLevel="3" x14ac:dyDescent="0.35">
      <c r="A198" t="s">
        <v>32</v>
      </c>
      <c r="B198">
        <v>1012965</v>
      </c>
      <c r="C198">
        <v>14</v>
      </c>
      <c r="E198" t="s">
        <v>57</v>
      </c>
      <c r="H198" t="s">
        <v>102</v>
      </c>
      <c r="I198">
        <v>1</v>
      </c>
      <c r="J198">
        <v>2</v>
      </c>
      <c r="K198">
        <v>2</v>
      </c>
      <c r="L198">
        <v>4</v>
      </c>
      <c r="M198">
        <v>1</v>
      </c>
      <c r="N198">
        <v>19</v>
      </c>
      <c r="O198">
        <v>2</v>
      </c>
      <c r="Q198" t="s">
        <v>103</v>
      </c>
      <c r="R198" t="s">
        <v>121</v>
      </c>
      <c r="S198" t="s">
        <v>122</v>
      </c>
      <c r="U198" t="s">
        <v>123</v>
      </c>
      <c r="V198" t="s">
        <v>124</v>
      </c>
      <c r="W198" t="s">
        <v>125</v>
      </c>
      <c r="X198" t="s">
        <v>42</v>
      </c>
      <c r="Y198" t="s">
        <v>126</v>
      </c>
      <c r="Z198" t="s">
        <v>127</v>
      </c>
      <c r="AA198" t="s">
        <v>127</v>
      </c>
      <c r="AB198" s="1"/>
      <c r="AD198" t="s">
        <v>45</v>
      </c>
      <c r="AE198" t="s">
        <v>128</v>
      </c>
      <c r="AF198" t="s">
        <v>47</v>
      </c>
    </row>
    <row r="199" spans="1:32" hidden="1" outlineLevel="3" x14ac:dyDescent="0.35">
      <c r="A199" t="s">
        <v>32</v>
      </c>
      <c r="B199">
        <v>1012965</v>
      </c>
      <c r="C199">
        <v>14</v>
      </c>
      <c r="E199" t="s">
        <v>57</v>
      </c>
      <c r="H199" t="s">
        <v>104</v>
      </c>
      <c r="I199">
        <v>1</v>
      </c>
      <c r="J199">
        <v>2</v>
      </c>
      <c r="K199">
        <v>2</v>
      </c>
      <c r="L199">
        <v>3</v>
      </c>
      <c r="M199">
        <v>1</v>
      </c>
      <c r="N199">
        <v>19</v>
      </c>
      <c r="O199">
        <v>4</v>
      </c>
      <c r="Q199" t="s">
        <v>105</v>
      </c>
      <c r="R199" t="s">
        <v>121</v>
      </c>
      <c r="S199" t="s">
        <v>122</v>
      </c>
      <c r="U199" t="s">
        <v>123</v>
      </c>
      <c r="V199" t="s">
        <v>124</v>
      </c>
      <c r="W199" t="s">
        <v>125</v>
      </c>
      <c r="X199" t="s">
        <v>42</v>
      </c>
      <c r="Y199" t="s">
        <v>126</v>
      </c>
      <c r="Z199" t="s">
        <v>127</v>
      </c>
      <c r="AA199" t="s">
        <v>127</v>
      </c>
      <c r="AB199" s="1"/>
      <c r="AD199" t="s">
        <v>45</v>
      </c>
      <c r="AE199" t="s">
        <v>128</v>
      </c>
      <c r="AF199" t="s">
        <v>47</v>
      </c>
    </row>
    <row r="200" spans="1:32" hidden="1" outlineLevel="3" x14ac:dyDescent="0.35">
      <c r="A200" t="s">
        <v>32</v>
      </c>
      <c r="B200">
        <v>1012965</v>
      </c>
      <c r="C200">
        <v>14</v>
      </c>
      <c r="E200" t="s">
        <v>57</v>
      </c>
      <c r="H200" t="s">
        <v>106</v>
      </c>
      <c r="I200">
        <v>1</v>
      </c>
      <c r="J200">
        <v>2</v>
      </c>
      <c r="K200">
        <v>2</v>
      </c>
      <c r="L200">
        <v>19</v>
      </c>
      <c r="M200">
        <v>0</v>
      </c>
      <c r="N200">
        <v>144</v>
      </c>
      <c r="O200">
        <v>5</v>
      </c>
      <c r="Q200" t="s">
        <v>107</v>
      </c>
      <c r="R200" t="s">
        <v>121</v>
      </c>
      <c r="S200" t="s">
        <v>122</v>
      </c>
      <c r="U200" t="s">
        <v>123</v>
      </c>
      <c r="V200" t="s">
        <v>124</v>
      </c>
      <c r="W200" t="s">
        <v>125</v>
      </c>
      <c r="X200" t="s">
        <v>42</v>
      </c>
      <c r="Y200" t="s">
        <v>126</v>
      </c>
      <c r="Z200" t="s">
        <v>127</v>
      </c>
      <c r="AA200" t="s">
        <v>127</v>
      </c>
      <c r="AB200" s="1"/>
      <c r="AD200" t="s">
        <v>45</v>
      </c>
      <c r="AE200" t="s">
        <v>128</v>
      </c>
      <c r="AF200" t="s">
        <v>47</v>
      </c>
    </row>
    <row r="201" spans="1:32" hidden="1" outlineLevel="3" x14ac:dyDescent="0.35">
      <c r="A201" t="s">
        <v>32</v>
      </c>
      <c r="B201">
        <v>1012965</v>
      </c>
      <c r="C201">
        <v>14</v>
      </c>
      <c r="E201" t="s">
        <v>57</v>
      </c>
      <c r="H201" t="s">
        <v>108</v>
      </c>
      <c r="I201">
        <v>1</v>
      </c>
      <c r="J201">
        <v>2</v>
      </c>
      <c r="K201">
        <v>2</v>
      </c>
      <c r="L201">
        <v>19</v>
      </c>
      <c r="M201">
        <v>0</v>
      </c>
      <c r="N201">
        <v>144</v>
      </c>
      <c r="O201">
        <v>1</v>
      </c>
      <c r="Q201" t="s">
        <v>109</v>
      </c>
      <c r="R201" t="s">
        <v>121</v>
      </c>
      <c r="S201" t="s">
        <v>122</v>
      </c>
      <c r="U201" t="s">
        <v>123</v>
      </c>
      <c r="V201" t="s">
        <v>124</v>
      </c>
      <c r="W201" t="s">
        <v>125</v>
      </c>
      <c r="X201" t="s">
        <v>42</v>
      </c>
      <c r="Y201" t="s">
        <v>126</v>
      </c>
      <c r="Z201" t="s">
        <v>127</v>
      </c>
      <c r="AA201" t="s">
        <v>127</v>
      </c>
      <c r="AB201" s="1"/>
      <c r="AD201" t="s">
        <v>45</v>
      </c>
      <c r="AE201" t="s">
        <v>128</v>
      </c>
      <c r="AF201" t="s">
        <v>47</v>
      </c>
    </row>
    <row r="202" spans="1:32" hidden="1" outlineLevel="2" x14ac:dyDescent="0.35">
      <c r="A202" t="s">
        <v>32</v>
      </c>
      <c r="B202">
        <v>1012965</v>
      </c>
      <c r="C202">
        <v>14</v>
      </c>
      <c r="E202" t="s">
        <v>57</v>
      </c>
      <c r="H202" t="s">
        <v>110</v>
      </c>
      <c r="I202">
        <v>1</v>
      </c>
      <c r="J202">
        <v>2</v>
      </c>
      <c r="K202">
        <v>2</v>
      </c>
      <c r="L202">
        <v>8</v>
      </c>
      <c r="M202">
        <v>0</v>
      </c>
      <c r="N202">
        <v>144</v>
      </c>
      <c r="O202">
        <v>2</v>
      </c>
      <c r="Q202" t="s">
        <v>111</v>
      </c>
      <c r="R202" t="s">
        <v>121</v>
      </c>
      <c r="S202" t="s">
        <v>122</v>
      </c>
      <c r="U202" t="s">
        <v>123</v>
      </c>
      <c r="V202" t="s">
        <v>124</v>
      </c>
      <c r="W202" t="s">
        <v>125</v>
      </c>
      <c r="X202" t="s">
        <v>42</v>
      </c>
      <c r="Y202" t="s">
        <v>126</v>
      </c>
      <c r="Z202" t="s">
        <v>127</v>
      </c>
      <c r="AA202" t="s">
        <v>127</v>
      </c>
      <c r="AB202" s="1"/>
      <c r="AD202" t="s">
        <v>45</v>
      </c>
      <c r="AE202" t="s">
        <v>128</v>
      </c>
      <c r="AF202" t="s">
        <v>47</v>
      </c>
    </row>
    <row r="203" spans="1:32" hidden="1" outlineLevel="1" x14ac:dyDescent="0.35">
      <c r="A203" t="s">
        <v>32</v>
      </c>
      <c r="B203">
        <v>1012965</v>
      </c>
      <c r="C203" t="s">
        <v>253</v>
      </c>
      <c r="E203" t="s">
        <v>182</v>
      </c>
      <c r="H203" t="s">
        <v>254</v>
      </c>
      <c r="I203">
        <v>47</v>
      </c>
      <c r="J203" t="s">
        <v>35</v>
      </c>
      <c r="K203">
        <v>1830</v>
      </c>
      <c r="L203">
        <v>7</v>
      </c>
      <c r="M203">
        <v>12</v>
      </c>
      <c r="N203">
        <v>145</v>
      </c>
      <c r="O203">
        <v>842</v>
      </c>
      <c r="Q203" t="s">
        <v>255</v>
      </c>
      <c r="R203" t="s">
        <v>121</v>
      </c>
      <c r="S203" t="s">
        <v>122</v>
      </c>
      <c r="U203" t="s">
        <v>123</v>
      </c>
      <c r="V203" t="s">
        <v>124</v>
      </c>
      <c r="W203" t="s">
        <v>125</v>
      </c>
      <c r="X203" t="s">
        <v>42</v>
      </c>
      <c r="Y203" t="s">
        <v>126</v>
      </c>
      <c r="Z203" t="s">
        <v>127</v>
      </c>
      <c r="AA203" t="s">
        <v>127</v>
      </c>
      <c r="AB203" s="1"/>
      <c r="AD203" t="s">
        <v>45</v>
      </c>
      <c r="AE203" t="s">
        <v>128</v>
      </c>
      <c r="AF203" t="s">
        <v>47</v>
      </c>
    </row>
    <row r="204" spans="1:32" hidden="1" outlineLevel="2" x14ac:dyDescent="0.35">
      <c r="A204" t="s">
        <v>32</v>
      </c>
      <c r="B204">
        <v>1012965</v>
      </c>
      <c r="C204">
        <v>15</v>
      </c>
      <c r="E204" t="s">
        <v>182</v>
      </c>
      <c r="H204" t="s">
        <v>256</v>
      </c>
      <c r="I204">
        <v>36</v>
      </c>
      <c r="J204">
        <v>50</v>
      </c>
      <c r="K204">
        <v>1800</v>
      </c>
      <c r="L204">
        <v>6</v>
      </c>
      <c r="M204">
        <v>6</v>
      </c>
      <c r="N204">
        <v>6</v>
      </c>
      <c r="O204">
        <v>22</v>
      </c>
      <c r="P204" t="s">
        <v>52</v>
      </c>
      <c r="Q204" t="s">
        <v>257</v>
      </c>
      <c r="R204" t="s">
        <v>121</v>
      </c>
      <c r="S204" t="s">
        <v>122</v>
      </c>
      <c r="U204" t="s">
        <v>123</v>
      </c>
      <c r="V204" t="s">
        <v>124</v>
      </c>
      <c r="W204" t="s">
        <v>125</v>
      </c>
      <c r="X204" t="s">
        <v>42</v>
      </c>
      <c r="Y204" t="s">
        <v>126</v>
      </c>
      <c r="Z204" t="s">
        <v>127</v>
      </c>
      <c r="AA204" t="s">
        <v>127</v>
      </c>
      <c r="AB204" s="1"/>
      <c r="AD204" t="s">
        <v>45</v>
      </c>
      <c r="AE204" t="s">
        <v>128</v>
      </c>
      <c r="AF204" t="s">
        <v>47</v>
      </c>
    </row>
    <row r="205" spans="1:32" hidden="1" outlineLevel="2" x14ac:dyDescent="0.35">
      <c r="A205" t="s">
        <v>32</v>
      </c>
      <c r="B205">
        <v>1012965</v>
      </c>
      <c r="C205">
        <v>15</v>
      </c>
      <c r="E205" t="s">
        <v>182</v>
      </c>
      <c r="H205" t="s">
        <v>258</v>
      </c>
      <c r="I205">
        <v>1</v>
      </c>
      <c r="J205">
        <v>1</v>
      </c>
      <c r="K205">
        <v>1</v>
      </c>
      <c r="L205">
        <v>4</v>
      </c>
      <c r="M205">
        <v>8</v>
      </c>
      <c r="N205">
        <v>20</v>
      </c>
      <c r="O205">
        <v>5</v>
      </c>
      <c r="P205" t="s">
        <v>52</v>
      </c>
      <c r="Q205" t="s">
        <v>259</v>
      </c>
      <c r="R205" t="s">
        <v>121</v>
      </c>
      <c r="S205" t="s">
        <v>122</v>
      </c>
      <c r="U205" t="s">
        <v>123</v>
      </c>
      <c r="V205" t="s">
        <v>124</v>
      </c>
      <c r="W205" t="s">
        <v>125</v>
      </c>
      <c r="X205" t="s">
        <v>42</v>
      </c>
      <c r="Y205" t="s">
        <v>126</v>
      </c>
      <c r="Z205" t="s">
        <v>127</v>
      </c>
      <c r="AA205" t="s">
        <v>127</v>
      </c>
      <c r="AB205" s="1"/>
      <c r="AD205" t="s">
        <v>45</v>
      </c>
      <c r="AE205" t="s">
        <v>128</v>
      </c>
      <c r="AF205" t="s">
        <v>47</v>
      </c>
    </row>
    <row r="206" spans="1:32" hidden="1" outlineLevel="2" x14ac:dyDescent="0.35">
      <c r="A206" t="s">
        <v>32</v>
      </c>
      <c r="B206">
        <v>1012965</v>
      </c>
      <c r="C206">
        <v>15</v>
      </c>
      <c r="E206" t="s">
        <v>182</v>
      </c>
      <c r="H206" t="s">
        <v>260</v>
      </c>
      <c r="I206">
        <v>1</v>
      </c>
      <c r="J206">
        <v>11</v>
      </c>
      <c r="K206">
        <v>11</v>
      </c>
      <c r="L206">
        <v>1</v>
      </c>
      <c r="M206">
        <v>6</v>
      </c>
      <c r="N206">
        <v>6</v>
      </c>
      <c r="O206">
        <v>5</v>
      </c>
      <c r="P206" t="s">
        <v>52</v>
      </c>
      <c r="Q206" t="s">
        <v>257</v>
      </c>
      <c r="R206" t="s">
        <v>121</v>
      </c>
      <c r="S206" t="s">
        <v>122</v>
      </c>
      <c r="U206" t="s">
        <v>123</v>
      </c>
      <c r="V206" t="s">
        <v>124</v>
      </c>
      <c r="W206" t="s">
        <v>125</v>
      </c>
      <c r="X206" t="s">
        <v>42</v>
      </c>
      <c r="Y206" t="s">
        <v>126</v>
      </c>
      <c r="Z206" t="s">
        <v>127</v>
      </c>
      <c r="AA206" t="s">
        <v>127</v>
      </c>
      <c r="AB206" s="1"/>
      <c r="AD206" t="s">
        <v>45</v>
      </c>
      <c r="AE206" t="s">
        <v>128</v>
      </c>
      <c r="AF206" t="s">
        <v>47</v>
      </c>
    </row>
    <row r="207" spans="1:32" hidden="1" outlineLevel="3" x14ac:dyDescent="0.35">
      <c r="A207" t="s">
        <v>32</v>
      </c>
      <c r="B207">
        <v>1012965</v>
      </c>
      <c r="C207">
        <v>15</v>
      </c>
      <c r="E207" t="s">
        <v>182</v>
      </c>
      <c r="H207" t="s">
        <v>100</v>
      </c>
      <c r="I207">
        <v>1</v>
      </c>
      <c r="J207">
        <v>4</v>
      </c>
      <c r="K207">
        <v>4</v>
      </c>
      <c r="L207">
        <v>3</v>
      </c>
      <c r="M207">
        <v>0</v>
      </c>
      <c r="N207">
        <v>144</v>
      </c>
      <c r="O207">
        <v>12</v>
      </c>
      <c r="Q207" t="s">
        <v>101</v>
      </c>
      <c r="R207" t="s">
        <v>121</v>
      </c>
      <c r="S207" t="s">
        <v>122</v>
      </c>
      <c r="U207" t="s">
        <v>123</v>
      </c>
      <c r="V207" t="s">
        <v>124</v>
      </c>
      <c r="W207" t="s">
        <v>125</v>
      </c>
      <c r="X207" t="s">
        <v>42</v>
      </c>
      <c r="Y207" t="s">
        <v>126</v>
      </c>
      <c r="Z207" t="s">
        <v>127</v>
      </c>
      <c r="AA207" t="s">
        <v>127</v>
      </c>
      <c r="AB207" s="1"/>
      <c r="AD207" t="s">
        <v>45</v>
      </c>
      <c r="AE207" t="s">
        <v>128</v>
      </c>
      <c r="AF207" t="s">
        <v>47</v>
      </c>
    </row>
    <row r="208" spans="1:32" hidden="1" outlineLevel="3" x14ac:dyDescent="0.35">
      <c r="A208" t="s">
        <v>32</v>
      </c>
      <c r="B208">
        <v>1012965</v>
      </c>
      <c r="C208">
        <v>15</v>
      </c>
      <c r="E208" t="s">
        <v>182</v>
      </c>
      <c r="H208" t="s">
        <v>102</v>
      </c>
      <c r="I208">
        <v>1</v>
      </c>
      <c r="J208">
        <v>2</v>
      </c>
      <c r="K208">
        <v>2</v>
      </c>
      <c r="L208">
        <v>4</v>
      </c>
      <c r="M208">
        <v>1</v>
      </c>
      <c r="N208">
        <v>19</v>
      </c>
      <c r="O208">
        <v>2</v>
      </c>
      <c r="Q208" t="s">
        <v>103</v>
      </c>
      <c r="R208" t="s">
        <v>121</v>
      </c>
      <c r="S208" t="s">
        <v>122</v>
      </c>
      <c r="U208" t="s">
        <v>123</v>
      </c>
      <c r="V208" t="s">
        <v>124</v>
      </c>
      <c r="W208" t="s">
        <v>125</v>
      </c>
      <c r="X208" t="s">
        <v>42</v>
      </c>
      <c r="Y208" t="s">
        <v>126</v>
      </c>
      <c r="Z208" t="s">
        <v>127</v>
      </c>
      <c r="AA208" t="s">
        <v>127</v>
      </c>
      <c r="AB208" s="1"/>
      <c r="AD208" t="s">
        <v>45</v>
      </c>
      <c r="AE208" t="s">
        <v>128</v>
      </c>
      <c r="AF208" t="s">
        <v>47</v>
      </c>
    </row>
    <row r="209" spans="1:32" hidden="1" outlineLevel="3" x14ac:dyDescent="0.35">
      <c r="A209" t="s">
        <v>32</v>
      </c>
      <c r="B209">
        <v>1012965</v>
      </c>
      <c r="C209">
        <v>15</v>
      </c>
      <c r="E209" t="s">
        <v>182</v>
      </c>
      <c r="H209" t="s">
        <v>104</v>
      </c>
      <c r="I209">
        <v>1</v>
      </c>
      <c r="J209">
        <v>2</v>
      </c>
      <c r="K209">
        <v>2</v>
      </c>
      <c r="L209">
        <v>3</v>
      </c>
      <c r="M209">
        <v>1</v>
      </c>
      <c r="N209">
        <v>19</v>
      </c>
      <c r="O209">
        <v>4</v>
      </c>
      <c r="Q209" t="s">
        <v>105</v>
      </c>
      <c r="R209" t="s">
        <v>121</v>
      </c>
      <c r="S209" t="s">
        <v>122</v>
      </c>
      <c r="U209" t="s">
        <v>123</v>
      </c>
      <c r="V209" t="s">
        <v>124</v>
      </c>
      <c r="W209" t="s">
        <v>125</v>
      </c>
      <c r="X209" t="s">
        <v>42</v>
      </c>
      <c r="Y209" t="s">
        <v>126</v>
      </c>
      <c r="Z209" t="s">
        <v>127</v>
      </c>
      <c r="AA209" t="s">
        <v>127</v>
      </c>
      <c r="AB209" s="1"/>
      <c r="AD209" t="s">
        <v>45</v>
      </c>
      <c r="AE209" t="s">
        <v>128</v>
      </c>
      <c r="AF209" t="s">
        <v>47</v>
      </c>
    </row>
    <row r="210" spans="1:32" hidden="1" outlineLevel="3" x14ac:dyDescent="0.35">
      <c r="A210" t="s">
        <v>32</v>
      </c>
      <c r="B210">
        <v>1012965</v>
      </c>
      <c r="C210">
        <v>15</v>
      </c>
      <c r="E210" t="s">
        <v>182</v>
      </c>
      <c r="H210" t="s">
        <v>106</v>
      </c>
      <c r="I210">
        <v>1</v>
      </c>
      <c r="J210">
        <v>2</v>
      </c>
      <c r="K210">
        <v>2</v>
      </c>
      <c r="L210">
        <v>19</v>
      </c>
      <c r="M210">
        <v>0</v>
      </c>
      <c r="N210">
        <v>144</v>
      </c>
      <c r="O210">
        <v>5</v>
      </c>
      <c r="Q210" t="s">
        <v>107</v>
      </c>
      <c r="R210" t="s">
        <v>121</v>
      </c>
      <c r="S210" t="s">
        <v>122</v>
      </c>
      <c r="U210" t="s">
        <v>123</v>
      </c>
      <c r="V210" t="s">
        <v>124</v>
      </c>
      <c r="W210" t="s">
        <v>125</v>
      </c>
      <c r="X210" t="s">
        <v>42</v>
      </c>
      <c r="Y210" t="s">
        <v>126</v>
      </c>
      <c r="Z210" t="s">
        <v>127</v>
      </c>
      <c r="AA210" t="s">
        <v>127</v>
      </c>
      <c r="AB210" s="1"/>
      <c r="AD210" t="s">
        <v>45</v>
      </c>
      <c r="AE210" t="s">
        <v>128</v>
      </c>
      <c r="AF210" t="s">
        <v>47</v>
      </c>
    </row>
    <row r="211" spans="1:32" hidden="1" outlineLevel="3" x14ac:dyDescent="0.35">
      <c r="A211" t="s">
        <v>32</v>
      </c>
      <c r="B211">
        <v>1012965</v>
      </c>
      <c r="C211">
        <v>15</v>
      </c>
      <c r="E211" t="s">
        <v>182</v>
      </c>
      <c r="H211" t="s">
        <v>108</v>
      </c>
      <c r="I211">
        <v>1</v>
      </c>
      <c r="J211">
        <v>2</v>
      </c>
      <c r="K211">
        <v>2</v>
      </c>
      <c r="L211">
        <v>19</v>
      </c>
      <c r="M211">
        <v>0</v>
      </c>
      <c r="N211">
        <v>144</v>
      </c>
      <c r="O211">
        <v>1</v>
      </c>
      <c r="Q211" t="s">
        <v>109</v>
      </c>
      <c r="R211" t="s">
        <v>121</v>
      </c>
      <c r="S211" t="s">
        <v>122</v>
      </c>
      <c r="U211" t="s">
        <v>123</v>
      </c>
      <c r="V211" t="s">
        <v>124</v>
      </c>
      <c r="W211" t="s">
        <v>125</v>
      </c>
      <c r="X211" t="s">
        <v>42</v>
      </c>
      <c r="Y211" t="s">
        <v>126</v>
      </c>
      <c r="Z211" t="s">
        <v>127</v>
      </c>
      <c r="AA211" t="s">
        <v>127</v>
      </c>
      <c r="AB211" s="1"/>
      <c r="AD211" t="s">
        <v>45</v>
      </c>
      <c r="AE211" t="s">
        <v>128</v>
      </c>
      <c r="AF211" t="s">
        <v>47</v>
      </c>
    </row>
    <row r="212" spans="1:32" hidden="1" outlineLevel="3" x14ac:dyDescent="0.35">
      <c r="A212" t="s">
        <v>32</v>
      </c>
      <c r="B212">
        <v>1012965</v>
      </c>
      <c r="C212">
        <v>15</v>
      </c>
      <c r="E212" t="s">
        <v>182</v>
      </c>
      <c r="H212" t="s">
        <v>110</v>
      </c>
      <c r="I212">
        <v>2</v>
      </c>
      <c r="J212">
        <v>2</v>
      </c>
      <c r="K212">
        <v>4</v>
      </c>
      <c r="L212">
        <v>8</v>
      </c>
      <c r="M212">
        <v>0</v>
      </c>
      <c r="N212">
        <v>144</v>
      </c>
      <c r="O212">
        <v>2</v>
      </c>
      <c r="Q212" t="s">
        <v>111</v>
      </c>
      <c r="R212" t="s">
        <v>121</v>
      </c>
      <c r="S212" t="s">
        <v>122</v>
      </c>
      <c r="U212" t="s">
        <v>123</v>
      </c>
      <c r="V212" t="s">
        <v>124</v>
      </c>
      <c r="W212" t="s">
        <v>125</v>
      </c>
      <c r="X212" t="s">
        <v>42</v>
      </c>
      <c r="Y212" t="s">
        <v>126</v>
      </c>
      <c r="Z212" t="s">
        <v>127</v>
      </c>
      <c r="AA212" t="s">
        <v>127</v>
      </c>
      <c r="AB212" s="1"/>
      <c r="AD212" t="s">
        <v>45</v>
      </c>
      <c r="AE212" t="s">
        <v>128</v>
      </c>
      <c r="AF212" t="s">
        <v>47</v>
      </c>
    </row>
    <row r="213" spans="1:32" hidden="1" outlineLevel="2" x14ac:dyDescent="0.35">
      <c r="A213" t="s">
        <v>32</v>
      </c>
      <c r="B213">
        <v>1012965</v>
      </c>
      <c r="C213">
        <v>15</v>
      </c>
      <c r="E213" t="s">
        <v>182</v>
      </c>
      <c r="H213" t="s">
        <v>261</v>
      </c>
      <c r="I213">
        <v>2</v>
      </c>
      <c r="J213">
        <v>1</v>
      </c>
      <c r="K213">
        <v>2</v>
      </c>
      <c r="L213">
        <v>4</v>
      </c>
      <c r="M213">
        <v>1</v>
      </c>
      <c r="N213">
        <v>144</v>
      </c>
      <c r="O213">
        <v>6</v>
      </c>
      <c r="Q213" t="s">
        <v>262</v>
      </c>
      <c r="R213" t="s">
        <v>121</v>
      </c>
      <c r="S213" t="s">
        <v>122</v>
      </c>
      <c r="U213" t="s">
        <v>123</v>
      </c>
      <c r="V213" t="s">
        <v>124</v>
      </c>
      <c r="W213" t="s">
        <v>125</v>
      </c>
      <c r="X213" t="s">
        <v>42</v>
      </c>
      <c r="Y213" t="s">
        <v>126</v>
      </c>
      <c r="Z213" t="s">
        <v>127</v>
      </c>
      <c r="AA213" t="s">
        <v>127</v>
      </c>
      <c r="AB213" s="1"/>
      <c r="AD213" t="s">
        <v>45</v>
      </c>
      <c r="AE213" t="s">
        <v>128</v>
      </c>
      <c r="AF213" t="s">
        <v>47</v>
      </c>
    </row>
    <row r="214" spans="1:32" hidden="1" outlineLevel="1" x14ac:dyDescent="0.35">
      <c r="A214" t="s">
        <v>32</v>
      </c>
      <c r="B214">
        <v>1012965</v>
      </c>
      <c r="C214" t="s">
        <v>263</v>
      </c>
      <c r="E214" t="s">
        <v>182</v>
      </c>
      <c r="H214" t="s">
        <v>264</v>
      </c>
      <c r="I214">
        <v>50</v>
      </c>
      <c r="J214" t="s">
        <v>35</v>
      </c>
      <c r="K214">
        <v>58</v>
      </c>
      <c r="L214">
        <v>4</v>
      </c>
      <c r="M214">
        <v>12</v>
      </c>
      <c r="N214">
        <v>145</v>
      </c>
      <c r="O214">
        <v>38</v>
      </c>
      <c r="Q214" t="s">
        <v>265</v>
      </c>
      <c r="R214" t="s">
        <v>121</v>
      </c>
      <c r="S214" t="s">
        <v>122</v>
      </c>
      <c r="U214" t="s">
        <v>123</v>
      </c>
      <c r="V214" t="s">
        <v>124</v>
      </c>
      <c r="W214" t="s">
        <v>125</v>
      </c>
      <c r="X214" t="s">
        <v>42</v>
      </c>
      <c r="Y214" t="s">
        <v>126</v>
      </c>
      <c r="Z214" t="s">
        <v>127</v>
      </c>
      <c r="AA214" t="s">
        <v>127</v>
      </c>
      <c r="AB214" s="1"/>
      <c r="AD214" t="s">
        <v>45</v>
      </c>
      <c r="AE214" t="s">
        <v>128</v>
      </c>
      <c r="AF214" t="s">
        <v>47</v>
      </c>
    </row>
    <row r="215" spans="1:32" hidden="1" outlineLevel="2" x14ac:dyDescent="0.35">
      <c r="A215" t="s">
        <v>32</v>
      </c>
      <c r="B215">
        <v>1012965</v>
      </c>
      <c r="C215">
        <v>16</v>
      </c>
      <c r="E215" t="s">
        <v>182</v>
      </c>
      <c r="H215" t="s">
        <v>266</v>
      </c>
      <c r="I215">
        <v>42</v>
      </c>
      <c r="J215">
        <v>1</v>
      </c>
      <c r="K215">
        <v>42</v>
      </c>
      <c r="L215">
        <v>4</v>
      </c>
      <c r="M215">
        <v>8</v>
      </c>
      <c r="N215">
        <v>20</v>
      </c>
      <c r="O215">
        <v>0</v>
      </c>
      <c r="P215" t="s">
        <v>52</v>
      </c>
      <c r="Q215" t="s">
        <v>267</v>
      </c>
      <c r="R215" t="s">
        <v>121</v>
      </c>
      <c r="S215" t="s">
        <v>122</v>
      </c>
      <c r="U215" t="s">
        <v>123</v>
      </c>
      <c r="V215" t="s">
        <v>124</v>
      </c>
      <c r="W215" t="s">
        <v>125</v>
      </c>
      <c r="X215" t="s">
        <v>42</v>
      </c>
      <c r="Y215" t="s">
        <v>126</v>
      </c>
      <c r="Z215" t="s">
        <v>127</v>
      </c>
      <c r="AA215" t="s">
        <v>127</v>
      </c>
      <c r="AB215" s="1"/>
      <c r="AD215" t="s">
        <v>45</v>
      </c>
      <c r="AE215" t="s">
        <v>128</v>
      </c>
      <c r="AF215" t="s">
        <v>47</v>
      </c>
    </row>
    <row r="216" spans="1:32" hidden="1" outlineLevel="3" x14ac:dyDescent="0.35">
      <c r="A216" t="s">
        <v>32</v>
      </c>
      <c r="B216">
        <v>1012965</v>
      </c>
      <c r="C216">
        <v>16</v>
      </c>
      <c r="E216" t="s">
        <v>182</v>
      </c>
      <c r="H216" t="s">
        <v>100</v>
      </c>
      <c r="I216">
        <v>1</v>
      </c>
      <c r="J216">
        <v>4</v>
      </c>
      <c r="K216">
        <v>4</v>
      </c>
      <c r="L216">
        <v>3</v>
      </c>
      <c r="M216">
        <v>0</v>
      </c>
      <c r="N216">
        <v>144</v>
      </c>
      <c r="O216">
        <v>12</v>
      </c>
      <c r="Q216" t="s">
        <v>101</v>
      </c>
      <c r="R216" t="s">
        <v>121</v>
      </c>
      <c r="S216" t="s">
        <v>122</v>
      </c>
      <c r="U216" t="s">
        <v>123</v>
      </c>
      <c r="V216" t="s">
        <v>124</v>
      </c>
      <c r="W216" t="s">
        <v>125</v>
      </c>
      <c r="X216" t="s">
        <v>42</v>
      </c>
      <c r="Y216" t="s">
        <v>126</v>
      </c>
      <c r="Z216" t="s">
        <v>127</v>
      </c>
      <c r="AA216" t="s">
        <v>127</v>
      </c>
      <c r="AB216" s="1"/>
      <c r="AD216" t="s">
        <v>45</v>
      </c>
      <c r="AE216" t="s">
        <v>128</v>
      </c>
      <c r="AF216" t="s">
        <v>47</v>
      </c>
    </row>
    <row r="217" spans="1:32" hidden="1" outlineLevel="3" x14ac:dyDescent="0.35">
      <c r="A217" t="s">
        <v>32</v>
      </c>
      <c r="B217">
        <v>1012965</v>
      </c>
      <c r="C217">
        <v>16</v>
      </c>
      <c r="E217" t="s">
        <v>182</v>
      </c>
      <c r="H217" t="s">
        <v>102</v>
      </c>
      <c r="I217">
        <v>1</v>
      </c>
      <c r="J217">
        <v>2</v>
      </c>
      <c r="K217">
        <v>2</v>
      </c>
      <c r="L217">
        <v>4</v>
      </c>
      <c r="M217">
        <v>1</v>
      </c>
      <c r="N217">
        <v>19</v>
      </c>
      <c r="O217">
        <v>2</v>
      </c>
      <c r="Q217" t="s">
        <v>103</v>
      </c>
      <c r="R217" t="s">
        <v>121</v>
      </c>
      <c r="S217" t="s">
        <v>122</v>
      </c>
      <c r="U217" t="s">
        <v>123</v>
      </c>
      <c r="V217" t="s">
        <v>124</v>
      </c>
      <c r="W217" t="s">
        <v>125</v>
      </c>
      <c r="X217" t="s">
        <v>42</v>
      </c>
      <c r="Y217" t="s">
        <v>126</v>
      </c>
      <c r="Z217" t="s">
        <v>127</v>
      </c>
      <c r="AA217" t="s">
        <v>127</v>
      </c>
      <c r="AB217" s="1"/>
      <c r="AD217" t="s">
        <v>45</v>
      </c>
      <c r="AE217" t="s">
        <v>128</v>
      </c>
      <c r="AF217" t="s">
        <v>47</v>
      </c>
    </row>
    <row r="218" spans="1:32" hidden="1" outlineLevel="3" x14ac:dyDescent="0.35">
      <c r="A218" t="s">
        <v>32</v>
      </c>
      <c r="B218">
        <v>1012965</v>
      </c>
      <c r="C218">
        <v>16</v>
      </c>
      <c r="E218" t="s">
        <v>182</v>
      </c>
      <c r="H218" t="s">
        <v>104</v>
      </c>
      <c r="I218">
        <v>1</v>
      </c>
      <c r="J218">
        <v>2</v>
      </c>
      <c r="K218">
        <v>2</v>
      </c>
      <c r="L218">
        <v>3</v>
      </c>
      <c r="M218">
        <v>1</v>
      </c>
      <c r="N218">
        <v>19</v>
      </c>
      <c r="O218">
        <v>4</v>
      </c>
      <c r="Q218" t="s">
        <v>105</v>
      </c>
      <c r="R218" t="s">
        <v>121</v>
      </c>
      <c r="S218" t="s">
        <v>122</v>
      </c>
      <c r="U218" t="s">
        <v>123</v>
      </c>
      <c r="V218" t="s">
        <v>124</v>
      </c>
      <c r="W218" t="s">
        <v>125</v>
      </c>
      <c r="X218" t="s">
        <v>42</v>
      </c>
      <c r="Y218" t="s">
        <v>126</v>
      </c>
      <c r="Z218" t="s">
        <v>127</v>
      </c>
      <c r="AA218" t="s">
        <v>127</v>
      </c>
      <c r="AB218" s="1"/>
      <c r="AD218" t="s">
        <v>45</v>
      </c>
      <c r="AE218" t="s">
        <v>128</v>
      </c>
      <c r="AF218" t="s">
        <v>47</v>
      </c>
    </row>
    <row r="219" spans="1:32" hidden="1" outlineLevel="3" x14ac:dyDescent="0.35">
      <c r="A219" t="s">
        <v>32</v>
      </c>
      <c r="B219">
        <v>1012965</v>
      </c>
      <c r="C219">
        <v>16</v>
      </c>
      <c r="E219" t="s">
        <v>182</v>
      </c>
      <c r="H219" t="s">
        <v>106</v>
      </c>
      <c r="I219">
        <v>1</v>
      </c>
      <c r="J219">
        <v>2</v>
      </c>
      <c r="K219">
        <v>2</v>
      </c>
      <c r="L219">
        <v>19</v>
      </c>
      <c r="M219">
        <v>0</v>
      </c>
      <c r="N219">
        <v>144</v>
      </c>
      <c r="O219">
        <v>5</v>
      </c>
      <c r="Q219" t="s">
        <v>107</v>
      </c>
      <c r="R219" t="s">
        <v>121</v>
      </c>
      <c r="S219" t="s">
        <v>122</v>
      </c>
      <c r="U219" t="s">
        <v>123</v>
      </c>
      <c r="V219" t="s">
        <v>124</v>
      </c>
      <c r="W219" t="s">
        <v>125</v>
      </c>
      <c r="X219" t="s">
        <v>42</v>
      </c>
      <c r="Y219" t="s">
        <v>126</v>
      </c>
      <c r="Z219" t="s">
        <v>127</v>
      </c>
      <c r="AA219" t="s">
        <v>127</v>
      </c>
      <c r="AB219" s="1"/>
      <c r="AD219" t="s">
        <v>45</v>
      </c>
      <c r="AE219" t="s">
        <v>128</v>
      </c>
      <c r="AF219" t="s">
        <v>47</v>
      </c>
    </row>
    <row r="220" spans="1:32" hidden="1" outlineLevel="3" x14ac:dyDescent="0.35">
      <c r="A220" t="s">
        <v>32</v>
      </c>
      <c r="B220">
        <v>1012965</v>
      </c>
      <c r="C220">
        <v>16</v>
      </c>
      <c r="E220" t="s">
        <v>182</v>
      </c>
      <c r="H220" t="s">
        <v>108</v>
      </c>
      <c r="I220">
        <v>1</v>
      </c>
      <c r="J220">
        <v>2</v>
      </c>
      <c r="K220">
        <v>2</v>
      </c>
      <c r="L220">
        <v>19</v>
      </c>
      <c r="M220">
        <v>0</v>
      </c>
      <c r="N220">
        <v>144</v>
      </c>
      <c r="O220">
        <v>1</v>
      </c>
      <c r="Q220" t="s">
        <v>109</v>
      </c>
      <c r="R220" t="s">
        <v>121</v>
      </c>
      <c r="S220" t="s">
        <v>122</v>
      </c>
      <c r="U220" t="s">
        <v>123</v>
      </c>
      <c r="V220" t="s">
        <v>124</v>
      </c>
      <c r="W220" t="s">
        <v>125</v>
      </c>
      <c r="X220" t="s">
        <v>42</v>
      </c>
      <c r="Y220" t="s">
        <v>126</v>
      </c>
      <c r="Z220" t="s">
        <v>127</v>
      </c>
      <c r="AA220" t="s">
        <v>127</v>
      </c>
      <c r="AB220" s="1"/>
      <c r="AD220" t="s">
        <v>45</v>
      </c>
      <c r="AE220" t="s">
        <v>128</v>
      </c>
      <c r="AF220" t="s">
        <v>47</v>
      </c>
    </row>
    <row r="221" spans="1:32" hidden="1" outlineLevel="3" x14ac:dyDescent="0.35">
      <c r="A221" t="s">
        <v>32</v>
      </c>
      <c r="B221">
        <v>1012965</v>
      </c>
      <c r="C221">
        <v>16</v>
      </c>
      <c r="E221" t="s">
        <v>182</v>
      </c>
      <c r="H221" t="s">
        <v>110</v>
      </c>
      <c r="I221">
        <v>1</v>
      </c>
      <c r="J221">
        <v>2</v>
      </c>
      <c r="K221">
        <v>2</v>
      </c>
      <c r="L221">
        <v>8</v>
      </c>
      <c r="M221">
        <v>0</v>
      </c>
      <c r="N221">
        <v>144</v>
      </c>
      <c r="O221">
        <v>2</v>
      </c>
      <c r="Q221" t="s">
        <v>111</v>
      </c>
      <c r="R221" t="s">
        <v>121</v>
      </c>
      <c r="S221" t="s">
        <v>122</v>
      </c>
      <c r="U221" t="s">
        <v>123</v>
      </c>
      <c r="V221" t="s">
        <v>124</v>
      </c>
      <c r="W221" t="s">
        <v>125</v>
      </c>
      <c r="X221" t="s">
        <v>42</v>
      </c>
      <c r="Y221" t="s">
        <v>126</v>
      </c>
      <c r="Z221" t="s">
        <v>127</v>
      </c>
      <c r="AA221" t="s">
        <v>127</v>
      </c>
      <c r="AB221" s="1"/>
      <c r="AD221" t="s">
        <v>45</v>
      </c>
      <c r="AE221" t="s">
        <v>128</v>
      </c>
      <c r="AF221" t="s">
        <v>47</v>
      </c>
    </row>
    <row r="222" spans="1:32" hidden="1" outlineLevel="2" x14ac:dyDescent="0.35">
      <c r="A222" t="s">
        <v>32</v>
      </c>
      <c r="B222">
        <v>1012965</v>
      </c>
      <c r="C222">
        <v>16</v>
      </c>
      <c r="E222" t="s">
        <v>182</v>
      </c>
      <c r="H222" t="s">
        <v>261</v>
      </c>
      <c r="I222">
        <v>2</v>
      </c>
      <c r="J222">
        <v>1</v>
      </c>
      <c r="K222">
        <v>2</v>
      </c>
      <c r="L222">
        <v>4</v>
      </c>
      <c r="M222">
        <v>1</v>
      </c>
      <c r="N222">
        <v>144</v>
      </c>
      <c r="O222">
        <v>6</v>
      </c>
      <c r="Q222" t="s">
        <v>262</v>
      </c>
      <c r="R222" t="s">
        <v>121</v>
      </c>
      <c r="S222" t="s">
        <v>122</v>
      </c>
      <c r="U222" t="s">
        <v>123</v>
      </c>
      <c r="V222" t="s">
        <v>124</v>
      </c>
      <c r="W222" t="s">
        <v>125</v>
      </c>
      <c r="X222" t="s">
        <v>42</v>
      </c>
      <c r="Y222" t="s">
        <v>126</v>
      </c>
      <c r="Z222" t="s">
        <v>127</v>
      </c>
      <c r="AA222" t="s">
        <v>127</v>
      </c>
      <c r="AB222" s="1"/>
      <c r="AD222" t="s">
        <v>45</v>
      </c>
      <c r="AE222" t="s">
        <v>128</v>
      </c>
      <c r="AF222" t="s">
        <v>47</v>
      </c>
    </row>
    <row r="223" spans="1:32" hidden="1" outlineLevel="1" x14ac:dyDescent="0.35">
      <c r="A223" t="s">
        <v>32</v>
      </c>
      <c r="B223">
        <v>1012965</v>
      </c>
      <c r="C223" t="s">
        <v>268</v>
      </c>
      <c r="E223" t="s">
        <v>182</v>
      </c>
      <c r="H223" t="s">
        <v>269</v>
      </c>
      <c r="I223">
        <v>50</v>
      </c>
      <c r="J223" t="s">
        <v>35</v>
      </c>
      <c r="K223">
        <v>58</v>
      </c>
      <c r="L223">
        <v>4</v>
      </c>
      <c r="M223">
        <v>12</v>
      </c>
      <c r="N223">
        <v>145</v>
      </c>
      <c r="O223">
        <v>38</v>
      </c>
      <c r="Q223" t="s">
        <v>270</v>
      </c>
      <c r="R223" t="s">
        <v>121</v>
      </c>
      <c r="S223" t="s">
        <v>122</v>
      </c>
      <c r="U223" t="s">
        <v>123</v>
      </c>
      <c r="V223" t="s">
        <v>124</v>
      </c>
      <c r="W223" t="s">
        <v>125</v>
      </c>
      <c r="X223" t="s">
        <v>42</v>
      </c>
      <c r="Y223" t="s">
        <v>126</v>
      </c>
      <c r="Z223" t="s">
        <v>127</v>
      </c>
      <c r="AA223" t="s">
        <v>127</v>
      </c>
      <c r="AB223" s="1"/>
      <c r="AD223" t="s">
        <v>45</v>
      </c>
      <c r="AE223" t="s">
        <v>128</v>
      </c>
      <c r="AF223" t="s">
        <v>47</v>
      </c>
    </row>
    <row r="224" spans="1:32" hidden="1" outlineLevel="2" x14ac:dyDescent="0.35">
      <c r="A224" t="s">
        <v>32</v>
      </c>
      <c r="B224">
        <v>1012965</v>
      </c>
      <c r="C224">
        <v>17</v>
      </c>
      <c r="E224" t="s">
        <v>182</v>
      </c>
      <c r="H224" t="s">
        <v>266</v>
      </c>
      <c r="I224">
        <v>42</v>
      </c>
      <c r="J224">
        <v>1</v>
      </c>
      <c r="K224">
        <v>42</v>
      </c>
      <c r="L224">
        <v>4</v>
      </c>
      <c r="M224">
        <v>8</v>
      </c>
      <c r="N224">
        <v>20</v>
      </c>
      <c r="O224">
        <v>0</v>
      </c>
      <c r="Q224" t="s">
        <v>267</v>
      </c>
      <c r="R224" t="s">
        <v>121</v>
      </c>
      <c r="S224" t="s">
        <v>122</v>
      </c>
      <c r="U224" t="s">
        <v>123</v>
      </c>
      <c r="V224" t="s">
        <v>124</v>
      </c>
      <c r="W224" t="s">
        <v>125</v>
      </c>
      <c r="X224" t="s">
        <v>42</v>
      </c>
      <c r="Y224" t="s">
        <v>126</v>
      </c>
      <c r="Z224" t="s">
        <v>127</v>
      </c>
      <c r="AA224" t="s">
        <v>127</v>
      </c>
      <c r="AB224" s="1"/>
      <c r="AD224" t="s">
        <v>45</v>
      </c>
      <c r="AE224" t="s">
        <v>128</v>
      </c>
      <c r="AF224" t="s">
        <v>47</v>
      </c>
    </row>
    <row r="225" spans="1:32" hidden="1" outlineLevel="3" x14ac:dyDescent="0.35">
      <c r="A225" t="s">
        <v>32</v>
      </c>
      <c r="B225">
        <v>1012965</v>
      </c>
      <c r="C225">
        <v>17</v>
      </c>
      <c r="E225" t="s">
        <v>182</v>
      </c>
      <c r="H225" t="s">
        <v>100</v>
      </c>
      <c r="I225">
        <v>1</v>
      </c>
      <c r="J225">
        <v>4</v>
      </c>
      <c r="K225">
        <v>4</v>
      </c>
      <c r="L225">
        <v>3</v>
      </c>
      <c r="M225">
        <v>0</v>
      </c>
      <c r="N225">
        <v>144</v>
      </c>
      <c r="O225">
        <v>12</v>
      </c>
      <c r="Q225" t="s">
        <v>101</v>
      </c>
      <c r="R225" t="s">
        <v>121</v>
      </c>
      <c r="S225" t="s">
        <v>122</v>
      </c>
      <c r="U225" t="s">
        <v>123</v>
      </c>
      <c r="V225" t="s">
        <v>124</v>
      </c>
      <c r="W225" t="s">
        <v>125</v>
      </c>
      <c r="X225" t="s">
        <v>42</v>
      </c>
      <c r="Y225" t="s">
        <v>126</v>
      </c>
      <c r="Z225" t="s">
        <v>127</v>
      </c>
      <c r="AA225" t="s">
        <v>127</v>
      </c>
      <c r="AB225" s="1"/>
      <c r="AD225" t="s">
        <v>45</v>
      </c>
      <c r="AE225" t="s">
        <v>128</v>
      </c>
      <c r="AF225" t="s">
        <v>47</v>
      </c>
    </row>
    <row r="226" spans="1:32" hidden="1" outlineLevel="3" x14ac:dyDescent="0.35">
      <c r="A226" t="s">
        <v>32</v>
      </c>
      <c r="B226">
        <v>1012965</v>
      </c>
      <c r="C226">
        <v>17</v>
      </c>
      <c r="E226" t="s">
        <v>182</v>
      </c>
      <c r="H226" t="s">
        <v>102</v>
      </c>
      <c r="I226">
        <v>1</v>
      </c>
      <c r="J226">
        <v>2</v>
      </c>
      <c r="K226">
        <v>2</v>
      </c>
      <c r="L226">
        <v>4</v>
      </c>
      <c r="M226">
        <v>1</v>
      </c>
      <c r="N226">
        <v>19</v>
      </c>
      <c r="O226">
        <v>2</v>
      </c>
      <c r="Q226" t="s">
        <v>103</v>
      </c>
      <c r="R226" t="s">
        <v>121</v>
      </c>
      <c r="S226" t="s">
        <v>122</v>
      </c>
      <c r="U226" t="s">
        <v>123</v>
      </c>
      <c r="V226" t="s">
        <v>124</v>
      </c>
      <c r="W226" t="s">
        <v>125</v>
      </c>
      <c r="X226" t="s">
        <v>42</v>
      </c>
      <c r="Y226" t="s">
        <v>126</v>
      </c>
      <c r="Z226" t="s">
        <v>127</v>
      </c>
      <c r="AA226" t="s">
        <v>127</v>
      </c>
      <c r="AB226" s="1"/>
      <c r="AD226" t="s">
        <v>45</v>
      </c>
      <c r="AE226" t="s">
        <v>128</v>
      </c>
      <c r="AF226" t="s">
        <v>47</v>
      </c>
    </row>
    <row r="227" spans="1:32" hidden="1" outlineLevel="3" x14ac:dyDescent="0.35">
      <c r="A227" t="s">
        <v>32</v>
      </c>
      <c r="B227">
        <v>1012965</v>
      </c>
      <c r="C227">
        <v>17</v>
      </c>
      <c r="E227" t="s">
        <v>182</v>
      </c>
      <c r="H227" t="s">
        <v>104</v>
      </c>
      <c r="I227">
        <v>1</v>
      </c>
      <c r="J227">
        <v>2</v>
      </c>
      <c r="K227">
        <v>2</v>
      </c>
      <c r="L227">
        <v>3</v>
      </c>
      <c r="M227">
        <v>1</v>
      </c>
      <c r="N227">
        <v>19</v>
      </c>
      <c r="O227">
        <v>4</v>
      </c>
      <c r="Q227" t="s">
        <v>105</v>
      </c>
      <c r="R227" t="s">
        <v>121</v>
      </c>
      <c r="S227" t="s">
        <v>122</v>
      </c>
      <c r="U227" t="s">
        <v>123</v>
      </c>
      <c r="V227" t="s">
        <v>124</v>
      </c>
      <c r="W227" t="s">
        <v>125</v>
      </c>
      <c r="X227" t="s">
        <v>42</v>
      </c>
      <c r="Y227" t="s">
        <v>126</v>
      </c>
      <c r="Z227" t="s">
        <v>127</v>
      </c>
      <c r="AA227" t="s">
        <v>127</v>
      </c>
      <c r="AB227" s="1"/>
      <c r="AD227" t="s">
        <v>45</v>
      </c>
      <c r="AE227" t="s">
        <v>128</v>
      </c>
      <c r="AF227" t="s">
        <v>47</v>
      </c>
    </row>
    <row r="228" spans="1:32" hidden="1" outlineLevel="3" x14ac:dyDescent="0.35">
      <c r="A228" t="s">
        <v>32</v>
      </c>
      <c r="B228">
        <v>1012965</v>
      </c>
      <c r="C228">
        <v>17</v>
      </c>
      <c r="E228" t="s">
        <v>182</v>
      </c>
      <c r="H228" t="s">
        <v>106</v>
      </c>
      <c r="I228">
        <v>1</v>
      </c>
      <c r="J228">
        <v>2</v>
      </c>
      <c r="K228">
        <v>2</v>
      </c>
      <c r="L228">
        <v>19</v>
      </c>
      <c r="M228">
        <v>0</v>
      </c>
      <c r="N228">
        <v>144</v>
      </c>
      <c r="O228">
        <v>5</v>
      </c>
      <c r="Q228" t="s">
        <v>107</v>
      </c>
      <c r="R228" t="s">
        <v>121</v>
      </c>
      <c r="S228" t="s">
        <v>122</v>
      </c>
      <c r="U228" t="s">
        <v>123</v>
      </c>
      <c r="V228" t="s">
        <v>124</v>
      </c>
      <c r="W228" t="s">
        <v>125</v>
      </c>
      <c r="X228" t="s">
        <v>42</v>
      </c>
      <c r="Y228" t="s">
        <v>126</v>
      </c>
      <c r="Z228" t="s">
        <v>127</v>
      </c>
      <c r="AA228" t="s">
        <v>127</v>
      </c>
      <c r="AB228" s="1"/>
      <c r="AD228" t="s">
        <v>45</v>
      </c>
      <c r="AE228" t="s">
        <v>128</v>
      </c>
      <c r="AF228" t="s">
        <v>47</v>
      </c>
    </row>
    <row r="229" spans="1:32" hidden="1" outlineLevel="3" x14ac:dyDescent="0.35">
      <c r="A229" t="s">
        <v>32</v>
      </c>
      <c r="B229">
        <v>1012965</v>
      </c>
      <c r="C229">
        <v>17</v>
      </c>
      <c r="E229" t="s">
        <v>182</v>
      </c>
      <c r="H229" t="s">
        <v>108</v>
      </c>
      <c r="I229">
        <v>1</v>
      </c>
      <c r="J229">
        <v>2</v>
      </c>
      <c r="K229">
        <v>2</v>
      </c>
      <c r="L229">
        <v>19</v>
      </c>
      <c r="M229">
        <v>0</v>
      </c>
      <c r="N229">
        <v>144</v>
      </c>
      <c r="O229">
        <v>1</v>
      </c>
      <c r="Q229" t="s">
        <v>109</v>
      </c>
      <c r="R229" t="s">
        <v>121</v>
      </c>
      <c r="S229" t="s">
        <v>122</v>
      </c>
      <c r="U229" t="s">
        <v>123</v>
      </c>
      <c r="V229" t="s">
        <v>124</v>
      </c>
      <c r="W229" t="s">
        <v>125</v>
      </c>
      <c r="X229" t="s">
        <v>42</v>
      </c>
      <c r="Y229" t="s">
        <v>126</v>
      </c>
      <c r="Z229" t="s">
        <v>127</v>
      </c>
      <c r="AA229" t="s">
        <v>127</v>
      </c>
      <c r="AB229" s="1"/>
      <c r="AD229" t="s">
        <v>45</v>
      </c>
      <c r="AE229" t="s">
        <v>128</v>
      </c>
      <c r="AF229" t="s">
        <v>47</v>
      </c>
    </row>
    <row r="230" spans="1:32" hidden="1" outlineLevel="3" x14ac:dyDescent="0.35">
      <c r="A230" t="s">
        <v>32</v>
      </c>
      <c r="B230">
        <v>1012965</v>
      </c>
      <c r="C230">
        <v>17</v>
      </c>
      <c r="E230" t="s">
        <v>182</v>
      </c>
      <c r="H230" t="s">
        <v>110</v>
      </c>
      <c r="I230">
        <v>1</v>
      </c>
      <c r="J230">
        <v>2</v>
      </c>
      <c r="K230">
        <v>2</v>
      </c>
      <c r="L230">
        <v>8</v>
      </c>
      <c r="M230">
        <v>0</v>
      </c>
      <c r="N230">
        <v>144</v>
      </c>
      <c r="O230">
        <v>2</v>
      </c>
      <c r="Q230" t="s">
        <v>111</v>
      </c>
      <c r="R230" t="s">
        <v>121</v>
      </c>
      <c r="S230" t="s">
        <v>122</v>
      </c>
      <c r="U230" t="s">
        <v>123</v>
      </c>
      <c r="V230" t="s">
        <v>124</v>
      </c>
      <c r="W230" t="s">
        <v>125</v>
      </c>
      <c r="X230" t="s">
        <v>42</v>
      </c>
      <c r="Y230" t="s">
        <v>126</v>
      </c>
      <c r="Z230" t="s">
        <v>127</v>
      </c>
      <c r="AA230" t="s">
        <v>127</v>
      </c>
      <c r="AB230" s="1"/>
      <c r="AD230" t="s">
        <v>45</v>
      </c>
      <c r="AE230" t="s">
        <v>128</v>
      </c>
      <c r="AF230" t="s">
        <v>47</v>
      </c>
    </row>
    <row r="231" spans="1:32" hidden="1" outlineLevel="2" x14ac:dyDescent="0.35">
      <c r="A231" t="s">
        <v>32</v>
      </c>
      <c r="B231">
        <v>1012965</v>
      </c>
      <c r="C231">
        <v>17</v>
      </c>
      <c r="E231" t="s">
        <v>182</v>
      </c>
      <c r="H231" t="s">
        <v>261</v>
      </c>
      <c r="I231">
        <v>2</v>
      </c>
      <c r="J231">
        <v>1</v>
      </c>
      <c r="K231">
        <v>2</v>
      </c>
      <c r="L231">
        <v>4</v>
      </c>
      <c r="M231">
        <v>1</v>
      </c>
      <c r="N231">
        <v>144</v>
      </c>
      <c r="O231">
        <v>6</v>
      </c>
      <c r="Q231" t="s">
        <v>262</v>
      </c>
      <c r="R231" t="s">
        <v>121</v>
      </c>
      <c r="S231" t="s">
        <v>122</v>
      </c>
      <c r="U231" t="s">
        <v>123</v>
      </c>
      <c r="V231" t="s">
        <v>124</v>
      </c>
      <c r="W231" t="s">
        <v>125</v>
      </c>
      <c r="X231" t="s">
        <v>42</v>
      </c>
      <c r="Y231" t="s">
        <v>126</v>
      </c>
      <c r="Z231" t="s">
        <v>127</v>
      </c>
      <c r="AA231" t="s">
        <v>127</v>
      </c>
      <c r="AB231" s="1"/>
      <c r="AD231" t="s">
        <v>45</v>
      </c>
      <c r="AE231" t="s">
        <v>128</v>
      </c>
      <c r="AF231" t="s">
        <v>47</v>
      </c>
    </row>
    <row r="232" spans="1:32" hidden="1" outlineLevel="1" x14ac:dyDescent="0.35">
      <c r="A232" t="s">
        <v>32</v>
      </c>
      <c r="B232">
        <v>1012965</v>
      </c>
      <c r="C232" t="s">
        <v>271</v>
      </c>
      <c r="E232" t="s">
        <v>182</v>
      </c>
      <c r="H232" t="s">
        <v>272</v>
      </c>
      <c r="I232">
        <v>50</v>
      </c>
      <c r="J232" t="s">
        <v>35</v>
      </c>
      <c r="K232">
        <v>58</v>
      </c>
      <c r="L232">
        <v>4</v>
      </c>
      <c r="M232">
        <v>12</v>
      </c>
      <c r="N232">
        <v>145</v>
      </c>
      <c r="O232">
        <v>38</v>
      </c>
      <c r="Q232" t="s">
        <v>273</v>
      </c>
      <c r="R232" t="s">
        <v>121</v>
      </c>
      <c r="S232" t="s">
        <v>122</v>
      </c>
      <c r="U232" t="s">
        <v>123</v>
      </c>
      <c r="V232" t="s">
        <v>124</v>
      </c>
      <c r="W232" t="s">
        <v>125</v>
      </c>
      <c r="X232" t="s">
        <v>42</v>
      </c>
      <c r="Y232" t="s">
        <v>126</v>
      </c>
      <c r="Z232" t="s">
        <v>127</v>
      </c>
      <c r="AA232" t="s">
        <v>127</v>
      </c>
      <c r="AB232" s="1"/>
      <c r="AD232" t="s">
        <v>45</v>
      </c>
      <c r="AE232" t="s">
        <v>128</v>
      </c>
      <c r="AF232" t="s">
        <v>47</v>
      </c>
    </row>
    <row r="233" spans="1:32" hidden="1" outlineLevel="2" x14ac:dyDescent="0.35">
      <c r="A233" t="s">
        <v>32</v>
      </c>
      <c r="B233">
        <v>1012965</v>
      </c>
      <c r="C233">
        <v>18</v>
      </c>
      <c r="E233" t="s">
        <v>182</v>
      </c>
      <c r="H233" t="s">
        <v>266</v>
      </c>
      <c r="I233">
        <v>42</v>
      </c>
      <c r="J233">
        <v>1</v>
      </c>
      <c r="K233">
        <v>42</v>
      </c>
      <c r="L233">
        <v>4</v>
      </c>
      <c r="M233">
        <v>8</v>
      </c>
      <c r="N233">
        <v>20</v>
      </c>
      <c r="O233">
        <v>0</v>
      </c>
      <c r="Q233" t="s">
        <v>267</v>
      </c>
      <c r="R233" t="s">
        <v>121</v>
      </c>
      <c r="S233" t="s">
        <v>122</v>
      </c>
      <c r="U233" t="s">
        <v>123</v>
      </c>
      <c r="V233" t="s">
        <v>124</v>
      </c>
      <c r="W233" t="s">
        <v>125</v>
      </c>
      <c r="X233" t="s">
        <v>42</v>
      </c>
      <c r="Y233" t="s">
        <v>126</v>
      </c>
      <c r="Z233" t="s">
        <v>127</v>
      </c>
      <c r="AA233" t="s">
        <v>127</v>
      </c>
      <c r="AB233" s="1"/>
      <c r="AD233" t="s">
        <v>45</v>
      </c>
      <c r="AE233" t="s">
        <v>128</v>
      </c>
      <c r="AF233" t="s">
        <v>47</v>
      </c>
    </row>
    <row r="234" spans="1:32" hidden="1" outlineLevel="3" x14ac:dyDescent="0.35">
      <c r="A234" t="s">
        <v>32</v>
      </c>
      <c r="B234">
        <v>1012965</v>
      </c>
      <c r="C234">
        <v>18</v>
      </c>
      <c r="E234" t="s">
        <v>182</v>
      </c>
      <c r="H234" t="s">
        <v>100</v>
      </c>
      <c r="I234">
        <v>1</v>
      </c>
      <c r="J234">
        <v>4</v>
      </c>
      <c r="K234">
        <v>4</v>
      </c>
      <c r="L234">
        <v>3</v>
      </c>
      <c r="M234">
        <v>0</v>
      </c>
      <c r="N234">
        <v>144</v>
      </c>
      <c r="O234">
        <v>12</v>
      </c>
      <c r="Q234" t="s">
        <v>101</v>
      </c>
      <c r="R234" t="s">
        <v>121</v>
      </c>
      <c r="S234" t="s">
        <v>122</v>
      </c>
      <c r="U234" t="s">
        <v>123</v>
      </c>
      <c r="V234" t="s">
        <v>124</v>
      </c>
      <c r="W234" t="s">
        <v>125</v>
      </c>
      <c r="X234" t="s">
        <v>42</v>
      </c>
      <c r="Y234" t="s">
        <v>126</v>
      </c>
      <c r="Z234" t="s">
        <v>127</v>
      </c>
      <c r="AA234" t="s">
        <v>127</v>
      </c>
      <c r="AB234" s="1"/>
      <c r="AD234" t="s">
        <v>45</v>
      </c>
      <c r="AE234" t="s">
        <v>128</v>
      </c>
      <c r="AF234" t="s">
        <v>47</v>
      </c>
    </row>
    <row r="235" spans="1:32" hidden="1" outlineLevel="3" x14ac:dyDescent="0.35">
      <c r="A235" t="s">
        <v>32</v>
      </c>
      <c r="B235">
        <v>1012965</v>
      </c>
      <c r="C235">
        <v>18</v>
      </c>
      <c r="E235" t="s">
        <v>182</v>
      </c>
      <c r="H235" t="s">
        <v>102</v>
      </c>
      <c r="I235">
        <v>1</v>
      </c>
      <c r="J235">
        <v>2</v>
      </c>
      <c r="K235">
        <v>2</v>
      </c>
      <c r="L235">
        <v>4</v>
      </c>
      <c r="M235">
        <v>1</v>
      </c>
      <c r="N235">
        <v>19</v>
      </c>
      <c r="O235">
        <v>2</v>
      </c>
      <c r="Q235" t="s">
        <v>103</v>
      </c>
      <c r="R235" t="s">
        <v>121</v>
      </c>
      <c r="S235" t="s">
        <v>122</v>
      </c>
      <c r="U235" t="s">
        <v>123</v>
      </c>
      <c r="V235" t="s">
        <v>124</v>
      </c>
      <c r="W235" t="s">
        <v>125</v>
      </c>
      <c r="X235" t="s">
        <v>42</v>
      </c>
      <c r="Y235" t="s">
        <v>126</v>
      </c>
      <c r="Z235" t="s">
        <v>127</v>
      </c>
      <c r="AA235" t="s">
        <v>127</v>
      </c>
      <c r="AB235" s="1"/>
      <c r="AD235" t="s">
        <v>45</v>
      </c>
      <c r="AE235" t="s">
        <v>128</v>
      </c>
      <c r="AF235" t="s">
        <v>47</v>
      </c>
    </row>
    <row r="236" spans="1:32" hidden="1" outlineLevel="3" x14ac:dyDescent="0.35">
      <c r="A236" t="s">
        <v>32</v>
      </c>
      <c r="B236">
        <v>1012965</v>
      </c>
      <c r="C236">
        <v>18</v>
      </c>
      <c r="E236" t="s">
        <v>182</v>
      </c>
      <c r="H236" t="s">
        <v>104</v>
      </c>
      <c r="I236">
        <v>1</v>
      </c>
      <c r="J236">
        <v>2</v>
      </c>
      <c r="K236">
        <v>2</v>
      </c>
      <c r="L236">
        <v>3</v>
      </c>
      <c r="M236">
        <v>1</v>
      </c>
      <c r="N236">
        <v>19</v>
      </c>
      <c r="O236">
        <v>4</v>
      </c>
      <c r="Q236" t="s">
        <v>105</v>
      </c>
      <c r="R236" t="s">
        <v>121</v>
      </c>
      <c r="S236" t="s">
        <v>122</v>
      </c>
      <c r="U236" t="s">
        <v>123</v>
      </c>
      <c r="V236" t="s">
        <v>124</v>
      </c>
      <c r="W236" t="s">
        <v>125</v>
      </c>
      <c r="X236" t="s">
        <v>42</v>
      </c>
      <c r="Y236" t="s">
        <v>126</v>
      </c>
      <c r="Z236" t="s">
        <v>127</v>
      </c>
      <c r="AA236" t="s">
        <v>127</v>
      </c>
      <c r="AB236" s="1"/>
      <c r="AD236" t="s">
        <v>45</v>
      </c>
      <c r="AE236" t="s">
        <v>128</v>
      </c>
      <c r="AF236" t="s">
        <v>47</v>
      </c>
    </row>
    <row r="237" spans="1:32" hidden="1" outlineLevel="3" x14ac:dyDescent="0.35">
      <c r="A237" t="s">
        <v>32</v>
      </c>
      <c r="B237">
        <v>1012965</v>
      </c>
      <c r="C237">
        <v>18</v>
      </c>
      <c r="E237" t="s">
        <v>182</v>
      </c>
      <c r="H237" t="s">
        <v>106</v>
      </c>
      <c r="I237">
        <v>1</v>
      </c>
      <c r="J237">
        <v>2</v>
      </c>
      <c r="K237">
        <v>2</v>
      </c>
      <c r="L237">
        <v>19</v>
      </c>
      <c r="M237">
        <v>0</v>
      </c>
      <c r="N237">
        <v>144</v>
      </c>
      <c r="O237">
        <v>5</v>
      </c>
      <c r="Q237" t="s">
        <v>107</v>
      </c>
      <c r="R237" t="s">
        <v>121</v>
      </c>
      <c r="S237" t="s">
        <v>122</v>
      </c>
      <c r="U237" t="s">
        <v>123</v>
      </c>
      <c r="V237" t="s">
        <v>124</v>
      </c>
      <c r="W237" t="s">
        <v>125</v>
      </c>
      <c r="X237" t="s">
        <v>42</v>
      </c>
      <c r="Y237" t="s">
        <v>126</v>
      </c>
      <c r="Z237" t="s">
        <v>127</v>
      </c>
      <c r="AA237" t="s">
        <v>127</v>
      </c>
      <c r="AB237" s="1"/>
      <c r="AD237" t="s">
        <v>45</v>
      </c>
      <c r="AE237" t="s">
        <v>128</v>
      </c>
      <c r="AF237" t="s">
        <v>47</v>
      </c>
    </row>
    <row r="238" spans="1:32" hidden="1" outlineLevel="3" x14ac:dyDescent="0.35">
      <c r="A238" t="s">
        <v>32</v>
      </c>
      <c r="B238">
        <v>1012965</v>
      </c>
      <c r="C238">
        <v>18</v>
      </c>
      <c r="E238" t="s">
        <v>182</v>
      </c>
      <c r="H238" t="s">
        <v>108</v>
      </c>
      <c r="I238">
        <v>1</v>
      </c>
      <c r="J238">
        <v>2</v>
      </c>
      <c r="K238">
        <v>2</v>
      </c>
      <c r="L238">
        <v>19</v>
      </c>
      <c r="M238">
        <v>0</v>
      </c>
      <c r="N238">
        <v>144</v>
      </c>
      <c r="O238">
        <v>1</v>
      </c>
      <c r="Q238" t="s">
        <v>109</v>
      </c>
      <c r="R238" t="s">
        <v>121</v>
      </c>
      <c r="S238" t="s">
        <v>122</v>
      </c>
      <c r="U238" t="s">
        <v>123</v>
      </c>
      <c r="V238" t="s">
        <v>124</v>
      </c>
      <c r="W238" t="s">
        <v>125</v>
      </c>
      <c r="X238" t="s">
        <v>42</v>
      </c>
      <c r="Y238" t="s">
        <v>126</v>
      </c>
      <c r="Z238" t="s">
        <v>127</v>
      </c>
      <c r="AA238" t="s">
        <v>127</v>
      </c>
      <c r="AB238" s="1"/>
      <c r="AD238" t="s">
        <v>45</v>
      </c>
      <c r="AE238" t="s">
        <v>128</v>
      </c>
      <c r="AF238" t="s">
        <v>47</v>
      </c>
    </row>
    <row r="239" spans="1:32" hidden="1" outlineLevel="3" x14ac:dyDescent="0.35">
      <c r="A239" t="s">
        <v>32</v>
      </c>
      <c r="B239">
        <v>1012965</v>
      </c>
      <c r="C239">
        <v>18</v>
      </c>
      <c r="E239" t="s">
        <v>182</v>
      </c>
      <c r="H239" t="s">
        <v>110</v>
      </c>
      <c r="I239">
        <v>1</v>
      </c>
      <c r="J239">
        <v>2</v>
      </c>
      <c r="K239">
        <v>2</v>
      </c>
      <c r="L239">
        <v>8</v>
      </c>
      <c r="M239">
        <v>0</v>
      </c>
      <c r="N239">
        <v>144</v>
      </c>
      <c r="O239">
        <v>2</v>
      </c>
      <c r="Q239" t="s">
        <v>111</v>
      </c>
      <c r="R239" t="s">
        <v>121</v>
      </c>
      <c r="S239" t="s">
        <v>122</v>
      </c>
      <c r="U239" t="s">
        <v>123</v>
      </c>
      <c r="V239" t="s">
        <v>124</v>
      </c>
      <c r="W239" t="s">
        <v>125</v>
      </c>
      <c r="X239" t="s">
        <v>42</v>
      </c>
      <c r="Y239" t="s">
        <v>126</v>
      </c>
      <c r="Z239" t="s">
        <v>127</v>
      </c>
      <c r="AA239" t="s">
        <v>127</v>
      </c>
      <c r="AB239" s="1"/>
      <c r="AD239" t="s">
        <v>45</v>
      </c>
      <c r="AE239" t="s">
        <v>128</v>
      </c>
      <c r="AF239" t="s">
        <v>47</v>
      </c>
    </row>
    <row r="240" spans="1:32" hidden="1" outlineLevel="2" x14ac:dyDescent="0.35">
      <c r="A240" t="s">
        <v>32</v>
      </c>
      <c r="B240">
        <v>1012965</v>
      </c>
      <c r="C240">
        <v>18</v>
      </c>
      <c r="E240" t="s">
        <v>182</v>
      </c>
      <c r="H240" t="s">
        <v>261</v>
      </c>
      <c r="I240">
        <v>2</v>
      </c>
      <c r="J240">
        <v>1</v>
      </c>
      <c r="K240">
        <v>2</v>
      </c>
      <c r="L240">
        <v>4</v>
      </c>
      <c r="M240">
        <v>1</v>
      </c>
      <c r="N240">
        <v>144</v>
      </c>
      <c r="O240">
        <v>6</v>
      </c>
      <c r="Q240" t="s">
        <v>262</v>
      </c>
      <c r="R240" t="s">
        <v>121</v>
      </c>
      <c r="S240" t="s">
        <v>122</v>
      </c>
      <c r="U240" t="s">
        <v>123</v>
      </c>
      <c r="V240" t="s">
        <v>124</v>
      </c>
      <c r="W240" t="s">
        <v>125</v>
      </c>
      <c r="X240" t="s">
        <v>42</v>
      </c>
      <c r="Y240" t="s">
        <v>126</v>
      </c>
      <c r="Z240" t="s">
        <v>127</v>
      </c>
      <c r="AA240" t="s">
        <v>127</v>
      </c>
      <c r="AB240" s="1"/>
      <c r="AD240" t="s">
        <v>45</v>
      </c>
      <c r="AE240" t="s">
        <v>128</v>
      </c>
      <c r="AF240" t="s">
        <v>47</v>
      </c>
    </row>
    <row r="241" spans="1:32" hidden="1" outlineLevel="1" x14ac:dyDescent="0.35">
      <c r="A241" t="s">
        <v>32</v>
      </c>
      <c r="B241">
        <v>1012965</v>
      </c>
      <c r="C241" t="s">
        <v>274</v>
      </c>
      <c r="E241" t="s">
        <v>182</v>
      </c>
      <c r="H241" t="s">
        <v>275</v>
      </c>
      <c r="I241">
        <v>50</v>
      </c>
      <c r="J241" t="s">
        <v>35</v>
      </c>
      <c r="K241">
        <v>58</v>
      </c>
      <c r="L241">
        <v>4</v>
      </c>
      <c r="M241">
        <v>12</v>
      </c>
      <c r="N241">
        <v>145</v>
      </c>
      <c r="O241">
        <v>38</v>
      </c>
      <c r="Q241" t="s">
        <v>276</v>
      </c>
      <c r="R241" t="s">
        <v>121</v>
      </c>
      <c r="S241" t="s">
        <v>122</v>
      </c>
      <c r="U241" t="s">
        <v>123</v>
      </c>
      <c r="V241" t="s">
        <v>124</v>
      </c>
      <c r="W241" t="s">
        <v>125</v>
      </c>
      <c r="X241" t="s">
        <v>42</v>
      </c>
      <c r="Y241" t="s">
        <v>126</v>
      </c>
      <c r="Z241" t="s">
        <v>127</v>
      </c>
      <c r="AA241" t="s">
        <v>127</v>
      </c>
      <c r="AB241" s="1"/>
      <c r="AD241" t="s">
        <v>45</v>
      </c>
      <c r="AE241" t="s">
        <v>128</v>
      </c>
      <c r="AF241" t="s">
        <v>47</v>
      </c>
    </row>
    <row r="242" spans="1:32" hidden="1" outlineLevel="2" x14ac:dyDescent="0.35">
      <c r="A242" t="s">
        <v>32</v>
      </c>
      <c r="B242">
        <v>1012965</v>
      </c>
      <c r="C242">
        <v>19</v>
      </c>
      <c r="E242" t="s">
        <v>182</v>
      </c>
      <c r="H242" t="s">
        <v>266</v>
      </c>
      <c r="I242">
        <v>42</v>
      </c>
      <c r="J242">
        <v>1</v>
      </c>
      <c r="K242">
        <v>42</v>
      </c>
      <c r="L242">
        <v>4</v>
      </c>
      <c r="M242">
        <v>8</v>
      </c>
      <c r="N242">
        <v>20</v>
      </c>
      <c r="O242">
        <v>0</v>
      </c>
      <c r="Q242" t="s">
        <v>267</v>
      </c>
      <c r="R242" t="s">
        <v>121</v>
      </c>
      <c r="S242" t="s">
        <v>122</v>
      </c>
      <c r="U242" t="s">
        <v>123</v>
      </c>
      <c r="V242" t="s">
        <v>124</v>
      </c>
      <c r="W242" t="s">
        <v>125</v>
      </c>
      <c r="X242" t="s">
        <v>42</v>
      </c>
      <c r="Y242" t="s">
        <v>126</v>
      </c>
      <c r="Z242" t="s">
        <v>127</v>
      </c>
      <c r="AA242" t="s">
        <v>127</v>
      </c>
      <c r="AB242" s="1"/>
      <c r="AD242" t="s">
        <v>45</v>
      </c>
      <c r="AE242" t="s">
        <v>128</v>
      </c>
      <c r="AF242" t="s">
        <v>47</v>
      </c>
    </row>
    <row r="243" spans="1:32" hidden="1" outlineLevel="3" x14ac:dyDescent="0.35">
      <c r="A243" t="s">
        <v>32</v>
      </c>
      <c r="B243">
        <v>1012965</v>
      </c>
      <c r="C243">
        <v>19</v>
      </c>
      <c r="E243" t="s">
        <v>182</v>
      </c>
      <c r="H243" t="s">
        <v>100</v>
      </c>
      <c r="I243">
        <v>1</v>
      </c>
      <c r="J243">
        <v>4</v>
      </c>
      <c r="K243">
        <v>4</v>
      </c>
      <c r="L243">
        <v>3</v>
      </c>
      <c r="M243">
        <v>0</v>
      </c>
      <c r="N243">
        <v>144</v>
      </c>
      <c r="O243">
        <v>12</v>
      </c>
      <c r="Q243" t="s">
        <v>101</v>
      </c>
      <c r="R243" t="s">
        <v>121</v>
      </c>
      <c r="S243" t="s">
        <v>122</v>
      </c>
      <c r="U243" t="s">
        <v>123</v>
      </c>
      <c r="V243" t="s">
        <v>124</v>
      </c>
      <c r="W243" t="s">
        <v>125</v>
      </c>
      <c r="X243" t="s">
        <v>42</v>
      </c>
      <c r="Y243" t="s">
        <v>126</v>
      </c>
      <c r="Z243" t="s">
        <v>127</v>
      </c>
      <c r="AA243" t="s">
        <v>127</v>
      </c>
      <c r="AB243" s="1"/>
      <c r="AD243" t="s">
        <v>45</v>
      </c>
      <c r="AE243" t="s">
        <v>128</v>
      </c>
      <c r="AF243" t="s">
        <v>47</v>
      </c>
    </row>
    <row r="244" spans="1:32" hidden="1" outlineLevel="3" x14ac:dyDescent="0.35">
      <c r="A244" t="s">
        <v>32</v>
      </c>
      <c r="B244">
        <v>1012965</v>
      </c>
      <c r="C244">
        <v>19</v>
      </c>
      <c r="E244" t="s">
        <v>182</v>
      </c>
      <c r="H244" t="s">
        <v>102</v>
      </c>
      <c r="I244">
        <v>1</v>
      </c>
      <c r="J244">
        <v>2</v>
      </c>
      <c r="K244">
        <v>2</v>
      </c>
      <c r="L244">
        <v>4</v>
      </c>
      <c r="M244">
        <v>1</v>
      </c>
      <c r="N244">
        <v>19</v>
      </c>
      <c r="O244">
        <v>2</v>
      </c>
      <c r="Q244" t="s">
        <v>103</v>
      </c>
      <c r="R244" t="s">
        <v>121</v>
      </c>
      <c r="S244" t="s">
        <v>122</v>
      </c>
      <c r="U244" t="s">
        <v>123</v>
      </c>
      <c r="V244" t="s">
        <v>124</v>
      </c>
      <c r="W244" t="s">
        <v>125</v>
      </c>
      <c r="X244" t="s">
        <v>42</v>
      </c>
      <c r="Y244" t="s">
        <v>126</v>
      </c>
      <c r="Z244" t="s">
        <v>127</v>
      </c>
      <c r="AA244" t="s">
        <v>127</v>
      </c>
      <c r="AB244" s="1"/>
      <c r="AD244" t="s">
        <v>45</v>
      </c>
      <c r="AE244" t="s">
        <v>128</v>
      </c>
      <c r="AF244" t="s">
        <v>47</v>
      </c>
    </row>
    <row r="245" spans="1:32" hidden="1" outlineLevel="3" x14ac:dyDescent="0.35">
      <c r="A245" t="s">
        <v>32</v>
      </c>
      <c r="B245">
        <v>1012965</v>
      </c>
      <c r="C245">
        <v>19</v>
      </c>
      <c r="E245" t="s">
        <v>182</v>
      </c>
      <c r="H245" t="s">
        <v>104</v>
      </c>
      <c r="I245">
        <v>1</v>
      </c>
      <c r="J245">
        <v>2</v>
      </c>
      <c r="K245">
        <v>2</v>
      </c>
      <c r="L245">
        <v>3</v>
      </c>
      <c r="M245">
        <v>1</v>
      </c>
      <c r="N245">
        <v>19</v>
      </c>
      <c r="O245">
        <v>4</v>
      </c>
      <c r="Q245" t="s">
        <v>105</v>
      </c>
      <c r="R245" t="s">
        <v>121</v>
      </c>
      <c r="S245" t="s">
        <v>122</v>
      </c>
      <c r="U245" t="s">
        <v>123</v>
      </c>
      <c r="V245" t="s">
        <v>124</v>
      </c>
      <c r="W245" t="s">
        <v>125</v>
      </c>
      <c r="X245" t="s">
        <v>42</v>
      </c>
      <c r="Y245" t="s">
        <v>126</v>
      </c>
      <c r="Z245" t="s">
        <v>127</v>
      </c>
      <c r="AA245" t="s">
        <v>127</v>
      </c>
      <c r="AB245" s="1"/>
      <c r="AD245" t="s">
        <v>45</v>
      </c>
      <c r="AE245" t="s">
        <v>128</v>
      </c>
      <c r="AF245" t="s">
        <v>47</v>
      </c>
    </row>
    <row r="246" spans="1:32" hidden="1" outlineLevel="3" x14ac:dyDescent="0.35">
      <c r="A246" t="s">
        <v>32</v>
      </c>
      <c r="B246">
        <v>1012965</v>
      </c>
      <c r="C246">
        <v>19</v>
      </c>
      <c r="E246" t="s">
        <v>182</v>
      </c>
      <c r="H246" t="s">
        <v>106</v>
      </c>
      <c r="I246">
        <v>1</v>
      </c>
      <c r="J246">
        <v>2</v>
      </c>
      <c r="K246">
        <v>2</v>
      </c>
      <c r="L246">
        <v>19</v>
      </c>
      <c r="M246">
        <v>0</v>
      </c>
      <c r="N246">
        <v>144</v>
      </c>
      <c r="O246">
        <v>5</v>
      </c>
      <c r="Q246" t="s">
        <v>107</v>
      </c>
      <c r="R246" t="s">
        <v>121</v>
      </c>
      <c r="S246" t="s">
        <v>122</v>
      </c>
      <c r="U246" t="s">
        <v>123</v>
      </c>
      <c r="V246" t="s">
        <v>124</v>
      </c>
      <c r="W246" t="s">
        <v>125</v>
      </c>
      <c r="X246" t="s">
        <v>42</v>
      </c>
      <c r="Y246" t="s">
        <v>126</v>
      </c>
      <c r="Z246" t="s">
        <v>127</v>
      </c>
      <c r="AA246" t="s">
        <v>127</v>
      </c>
      <c r="AB246" s="1"/>
      <c r="AD246" t="s">
        <v>45</v>
      </c>
      <c r="AE246" t="s">
        <v>128</v>
      </c>
      <c r="AF246" t="s">
        <v>47</v>
      </c>
    </row>
    <row r="247" spans="1:32" hidden="1" outlineLevel="3" x14ac:dyDescent="0.35">
      <c r="A247" t="s">
        <v>32</v>
      </c>
      <c r="B247">
        <v>1012965</v>
      </c>
      <c r="C247">
        <v>19</v>
      </c>
      <c r="E247" t="s">
        <v>182</v>
      </c>
      <c r="H247" t="s">
        <v>108</v>
      </c>
      <c r="I247">
        <v>1</v>
      </c>
      <c r="J247">
        <v>2</v>
      </c>
      <c r="K247">
        <v>2</v>
      </c>
      <c r="L247">
        <v>19</v>
      </c>
      <c r="M247">
        <v>0</v>
      </c>
      <c r="N247">
        <v>144</v>
      </c>
      <c r="O247">
        <v>1</v>
      </c>
      <c r="Q247" t="s">
        <v>109</v>
      </c>
      <c r="R247" t="s">
        <v>121</v>
      </c>
      <c r="S247" t="s">
        <v>122</v>
      </c>
      <c r="U247" t="s">
        <v>123</v>
      </c>
      <c r="V247" t="s">
        <v>124</v>
      </c>
      <c r="W247" t="s">
        <v>125</v>
      </c>
      <c r="X247" t="s">
        <v>42</v>
      </c>
      <c r="Y247" t="s">
        <v>126</v>
      </c>
      <c r="Z247" t="s">
        <v>127</v>
      </c>
      <c r="AA247" t="s">
        <v>127</v>
      </c>
      <c r="AB247" s="1"/>
      <c r="AD247" t="s">
        <v>45</v>
      </c>
      <c r="AE247" t="s">
        <v>128</v>
      </c>
      <c r="AF247" t="s">
        <v>47</v>
      </c>
    </row>
    <row r="248" spans="1:32" hidden="1" outlineLevel="3" x14ac:dyDescent="0.35">
      <c r="A248" t="s">
        <v>32</v>
      </c>
      <c r="B248">
        <v>1012965</v>
      </c>
      <c r="C248">
        <v>19</v>
      </c>
      <c r="E248" t="s">
        <v>182</v>
      </c>
      <c r="H248" t="s">
        <v>110</v>
      </c>
      <c r="I248">
        <v>1</v>
      </c>
      <c r="J248">
        <v>2</v>
      </c>
      <c r="K248">
        <v>2</v>
      </c>
      <c r="L248">
        <v>8</v>
      </c>
      <c r="M248">
        <v>0</v>
      </c>
      <c r="N248">
        <v>144</v>
      </c>
      <c r="O248">
        <v>2</v>
      </c>
      <c r="Q248" t="s">
        <v>111</v>
      </c>
      <c r="R248" t="s">
        <v>121</v>
      </c>
      <c r="S248" t="s">
        <v>122</v>
      </c>
      <c r="U248" t="s">
        <v>123</v>
      </c>
      <c r="V248" t="s">
        <v>124</v>
      </c>
      <c r="W248" t="s">
        <v>125</v>
      </c>
      <c r="X248" t="s">
        <v>42</v>
      </c>
      <c r="Y248" t="s">
        <v>126</v>
      </c>
      <c r="Z248" t="s">
        <v>127</v>
      </c>
      <c r="AA248" t="s">
        <v>127</v>
      </c>
      <c r="AB248" s="1"/>
      <c r="AD248" t="s">
        <v>45</v>
      </c>
      <c r="AE248" t="s">
        <v>128</v>
      </c>
      <c r="AF248" t="s">
        <v>47</v>
      </c>
    </row>
    <row r="249" spans="1:32" hidden="1" outlineLevel="2" x14ac:dyDescent="0.35">
      <c r="A249" t="s">
        <v>32</v>
      </c>
      <c r="B249">
        <v>1012965</v>
      </c>
      <c r="C249">
        <v>19</v>
      </c>
      <c r="E249" t="s">
        <v>182</v>
      </c>
      <c r="H249" t="s">
        <v>261</v>
      </c>
      <c r="I249">
        <v>2</v>
      </c>
      <c r="J249">
        <v>1</v>
      </c>
      <c r="K249">
        <v>2</v>
      </c>
      <c r="L249">
        <v>4</v>
      </c>
      <c r="M249">
        <v>1</v>
      </c>
      <c r="N249">
        <v>144</v>
      </c>
      <c r="O249">
        <v>6</v>
      </c>
      <c r="Q249" t="s">
        <v>262</v>
      </c>
      <c r="R249" t="s">
        <v>121</v>
      </c>
      <c r="S249" t="s">
        <v>122</v>
      </c>
      <c r="U249" t="s">
        <v>123</v>
      </c>
      <c r="V249" t="s">
        <v>124</v>
      </c>
      <c r="W249" t="s">
        <v>125</v>
      </c>
      <c r="X249" t="s">
        <v>42</v>
      </c>
      <c r="Y249" t="s">
        <v>126</v>
      </c>
      <c r="Z249" t="s">
        <v>127</v>
      </c>
      <c r="AA249" t="s">
        <v>127</v>
      </c>
      <c r="AB249" s="1"/>
      <c r="AD249" t="s">
        <v>45</v>
      </c>
      <c r="AE249" t="s">
        <v>128</v>
      </c>
      <c r="AF249" t="s">
        <v>47</v>
      </c>
    </row>
    <row r="250" spans="1:32" hidden="1" outlineLevel="1" x14ac:dyDescent="0.35">
      <c r="A250" t="s">
        <v>32</v>
      </c>
      <c r="B250">
        <v>1012965</v>
      </c>
      <c r="C250" t="s">
        <v>277</v>
      </c>
      <c r="E250" t="s">
        <v>182</v>
      </c>
      <c r="H250" t="s">
        <v>278</v>
      </c>
      <c r="I250">
        <v>38</v>
      </c>
      <c r="J250" t="s">
        <v>35</v>
      </c>
      <c r="K250">
        <v>46</v>
      </c>
      <c r="L250">
        <v>4</v>
      </c>
      <c r="M250">
        <v>12</v>
      </c>
      <c r="N250">
        <v>145</v>
      </c>
      <c r="O250">
        <v>38</v>
      </c>
      <c r="Q250" t="s">
        <v>279</v>
      </c>
      <c r="R250" t="s">
        <v>121</v>
      </c>
      <c r="S250" t="s">
        <v>122</v>
      </c>
      <c r="U250" t="s">
        <v>123</v>
      </c>
      <c r="V250" t="s">
        <v>124</v>
      </c>
      <c r="W250" t="s">
        <v>125</v>
      </c>
      <c r="X250" t="s">
        <v>42</v>
      </c>
      <c r="Y250" t="s">
        <v>126</v>
      </c>
      <c r="Z250" t="s">
        <v>127</v>
      </c>
      <c r="AA250" t="s">
        <v>127</v>
      </c>
      <c r="AB250" s="1"/>
      <c r="AD250" t="s">
        <v>45</v>
      </c>
      <c r="AE250" t="s">
        <v>128</v>
      </c>
      <c r="AF250" t="s">
        <v>47</v>
      </c>
    </row>
    <row r="251" spans="1:32" hidden="1" outlineLevel="2" x14ac:dyDescent="0.35">
      <c r="A251" t="s">
        <v>32</v>
      </c>
      <c r="B251">
        <v>1012965</v>
      </c>
      <c r="C251">
        <v>20</v>
      </c>
      <c r="E251" t="s">
        <v>182</v>
      </c>
      <c r="H251" t="s">
        <v>266</v>
      </c>
      <c r="I251">
        <v>30</v>
      </c>
      <c r="J251">
        <v>1</v>
      </c>
      <c r="K251">
        <v>30</v>
      </c>
      <c r="L251">
        <v>4</v>
      </c>
      <c r="M251">
        <v>8</v>
      </c>
      <c r="N251">
        <v>20</v>
      </c>
      <c r="O251">
        <v>0</v>
      </c>
      <c r="P251" t="s">
        <v>52</v>
      </c>
      <c r="Q251" t="s">
        <v>267</v>
      </c>
      <c r="R251" t="s">
        <v>121</v>
      </c>
      <c r="S251" t="s">
        <v>122</v>
      </c>
      <c r="U251" t="s">
        <v>123</v>
      </c>
      <c r="V251" t="s">
        <v>124</v>
      </c>
      <c r="W251" t="s">
        <v>125</v>
      </c>
      <c r="X251" t="s">
        <v>42</v>
      </c>
      <c r="Y251" t="s">
        <v>126</v>
      </c>
      <c r="Z251" t="s">
        <v>127</v>
      </c>
      <c r="AA251" t="s">
        <v>127</v>
      </c>
      <c r="AB251" s="1"/>
      <c r="AD251" t="s">
        <v>45</v>
      </c>
      <c r="AE251" t="s">
        <v>128</v>
      </c>
      <c r="AF251" t="s">
        <v>47</v>
      </c>
    </row>
    <row r="252" spans="1:32" hidden="1" outlineLevel="3" x14ac:dyDescent="0.35">
      <c r="A252" t="s">
        <v>32</v>
      </c>
      <c r="B252">
        <v>1012965</v>
      </c>
      <c r="C252">
        <v>20</v>
      </c>
      <c r="E252" t="s">
        <v>182</v>
      </c>
      <c r="H252" t="s">
        <v>100</v>
      </c>
      <c r="I252">
        <v>1</v>
      </c>
      <c r="J252">
        <v>4</v>
      </c>
      <c r="K252">
        <v>4</v>
      </c>
      <c r="L252">
        <v>3</v>
      </c>
      <c r="M252">
        <v>0</v>
      </c>
      <c r="N252">
        <v>144</v>
      </c>
      <c r="O252">
        <v>12</v>
      </c>
      <c r="Q252" t="s">
        <v>101</v>
      </c>
      <c r="R252" t="s">
        <v>121</v>
      </c>
      <c r="S252" t="s">
        <v>122</v>
      </c>
      <c r="U252" t="s">
        <v>123</v>
      </c>
      <c r="V252" t="s">
        <v>124</v>
      </c>
      <c r="W252" t="s">
        <v>125</v>
      </c>
      <c r="X252" t="s">
        <v>42</v>
      </c>
      <c r="Y252" t="s">
        <v>126</v>
      </c>
      <c r="Z252" t="s">
        <v>127</v>
      </c>
      <c r="AA252" t="s">
        <v>127</v>
      </c>
      <c r="AB252" s="1"/>
      <c r="AD252" t="s">
        <v>45</v>
      </c>
      <c r="AE252" t="s">
        <v>128</v>
      </c>
      <c r="AF252" t="s">
        <v>47</v>
      </c>
    </row>
    <row r="253" spans="1:32" hidden="1" outlineLevel="3" x14ac:dyDescent="0.35">
      <c r="A253" t="s">
        <v>32</v>
      </c>
      <c r="B253">
        <v>1012965</v>
      </c>
      <c r="C253">
        <v>20</v>
      </c>
      <c r="E253" t="s">
        <v>182</v>
      </c>
      <c r="H253" t="s">
        <v>102</v>
      </c>
      <c r="I253">
        <v>1</v>
      </c>
      <c r="J253">
        <v>2</v>
      </c>
      <c r="K253">
        <v>2</v>
      </c>
      <c r="L253">
        <v>4</v>
      </c>
      <c r="M253">
        <v>1</v>
      </c>
      <c r="N253">
        <v>19</v>
      </c>
      <c r="O253">
        <v>2</v>
      </c>
      <c r="Q253" t="s">
        <v>103</v>
      </c>
      <c r="R253" t="s">
        <v>121</v>
      </c>
      <c r="S253" t="s">
        <v>122</v>
      </c>
      <c r="U253" t="s">
        <v>123</v>
      </c>
      <c r="V253" t="s">
        <v>124</v>
      </c>
      <c r="W253" t="s">
        <v>125</v>
      </c>
      <c r="X253" t="s">
        <v>42</v>
      </c>
      <c r="Y253" t="s">
        <v>126</v>
      </c>
      <c r="Z253" t="s">
        <v>127</v>
      </c>
      <c r="AA253" t="s">
        <v>127</v>
      </c>
      <c r="AB253" s="1"/>
      <c r="AD253" t="s">
        <v>45</v>
      </c>
      <c r="AE253" t="s">
        <v>128</v>
      </c>
      <c r="AF253" t="s">
        <v>47</v>
      </c>
    </row>
    <row r="254" spans="1:32" hidden="1" outlineLevel="3" x14ac:dyDescent="0.35">
      <c r="A254" t="s">
        <v>32</v>
      </c>
      <c r="B254">
        <v>1012965</v>
      </c>
      <c r="C254">
        <v>20</v>
      </c>
      <c r="E254" t="s">
        <v>182</v>
      </c>
      <c r="H254" t="s">
        <v>104</v>
      </c>
      <c r="I254">
        <v>1</v>
      </c>
      <c r="J254">
        <v>2</v>
      </c>
      <c r="K254">
        <v>2</v>
      </c>
      <c r="L254">
        <v>3</v>
      </c>
      <c r="M254">
        <v>1</v>
      </c>
      <c r="N254">
        <v>19</v>
      </c>
      <c r="O254">
        <v>4</v>
      </c>
      <c r="Q254" t="s">
        <v>105</v>
      </c>
      <c r="R254" t="s">
        <v>121</v>
      </c>
      <c r="S254" t="s">
        <v>122</v>
      </c>
      <c r="U254" t="s">
        <v>123</v>
      </c>
      <c r="V254" t="s">
        <v>124</v>
      </c>
      <c r="W254" t="s">
        <v>125</v>
      </c>
      <c r="X254" t="s">
        <v>42</v>
      </c>
      <c r="Y254" t="s">
        <v>126</v>
      </c>
      <c r="Z254" t="s">
        <v>127</v>
      </c>
      <c r="AA254" t="s">
        <v>127</v>
      </c>
      <c r="AB254" s="1"/>
      <c r="AD254" t="s">
        <v>45</v>
      </c>
      <c r="AE254" t="s">
        <v>128</v>
      </c>
      <c r="AF254" t="s">
        <v>47</v>
      </c>
    </row>
    <row r="255" spans="1:32" hidden="1" outlineLevel="3" x14ac:dyDescent="0.35">
      <c r="A255" t="s">
        <v>32</v>
      </c>
      <c r="B255">
        <v>1012965</v>
      </c>
      <c r="C255">
        <v>20</v>
      </c>
      <c r="E255" t="s">
        <v>182</v>
      </c>
      <c r="H255" t="s">
        <v>106</v>
      </c>
      <c r="I255">
        <v>1</v>
      </c>
      <c r="J255">
        <v>2</v>
      </c>
      <c r="K255">
        <v>2</v>
      </c>
      <c r="L255">
        <v>19</v>
      </c>
      <c r="M255">
        <v>0</v>
      </c>
      <c r="N255">
        <v>144</v>
      </c>
      <c r="O255">
        <v>5</v>
      </c>
      <c r="Q255" t="s">
        <v>107</v>
      </c>
      <c r="R255" t="s">
        <v>121</v>
      </c>
      <c r="S255" t="s">
        <v>122</v>
      </c>
      <c r="U255" t="s">
        <v>123</v>
      </c>
      <c r="V255" t="s">
        <v>124</v>
      </c>
      <c r="W255" t="s">
        <v>125</v>
      </c>
      <c r="X255" t="s">
        <v>42</v>
      </c>
      <c r="Y255" t="s">
        <v>126</v>
      </c>
      <c r="Z255" t="s">
        <v>127</v>
      </c>
      <c r="AA255" t="s">
        <v>127</v>
      </c>
      <c r="AB255" s="1"/>
      <c r="AD255" t="s">
        <v>45</v>
      </c>
      <c r="AE255" t="s">
        <v>128</v>
      </c>
      <c r="AF255" t="s">
        <v>47</v>
      </c>
    </row>
    <row r="256" spans="1:32" hidden="1" outlineLevel="3" x14ac:dyDescent="0.35">
      <c r="A256" t="s">
        <v>32</v>
      </c>
      <c r="B256">
        <v>1012965</v>
      </c>
      <c r="C256">
        <v>20</v>
      </c>
      <c r="E256" t="s">
        <v>182</v>
      </c>
      <c r="H256" t="s">
        <v>108</v>
      </c>
      <c r="I256">
        <v>1</v>
      </c>
      <c r="J256">
        <v>2</v>
      </c>
      <c r="K256">
        <v>2</v>
      </c>
      <c r="L256">
        <v>19</v>
      </c>
      <c r="M256">
        <v>0</v>
      </c>
      <c r="N256">
        <v>144</v>
      </c>
      <c r="O256">
        <v>1</v>
      </c>
      <c r="Q256" t="s">
        <v>109</v>
      </c>
      <c r="R256" t="s">
        <v>121</v>
      </c>
      <c r="S256" t="s">
        <v>122</v>
      </c>
      <c r="U256" t="s">
        <v>123</v>
      </c>
      <c r="V256" t="s">
        <v>124</v>
      </c>
      <c r="W256" t="s">
        <v>125</v>
      </c>
      <c r="X256" t="s">
        <v>42</v>
      </c>
      <c r="Y256" t="s">
        <v>126</v>
      </c>
      <c r="Z256" t="s">
        <v>127</v>
      </c>
      <c r="AA256" t="s">
        <v>127</v>
      </c>
      <c r="AB256" s="1"/>
      <c r="AD256" t="s">
        <v>45</v>
      </c>
      <c r="AE256" t="s">
        <v>128</v>
      </c>
      <c r="AF256" t="s">
        <v>47</v>
      </c>
    </row>
    <row r="257" spans="1:32" hidden="1" outlineLevel="3" x14ac:dyDescent="0.35">
      <c r="A257" t="s">
        <v>32</v>
      </c>
      <c r="B257">
        <v>1012965</v>
      </c>
      <c r="C257">
        <v>20</v>
      </c>
      <c r="E257" t="s">
        <v>182</v>
      </c>
      <c r="H257" t="s">
        <v>110</v>
      </c>
      <c r="I257">
        <v>1</v>
      </c>
      <c r="J257">
        <v>2</v>
      </c>
      <c r="K257">
        <v>2</v>
      </c>
      <c r="L257">
        <v>8</v>
      </c>
      <c r="M257">
        <v>0</v>
      </c>
      <c r="N257">
        <v>144</v>
      </c>
      <c r="O257">
        <v>2</v>
      </c>
      <c r="Q257" t="s">
        <v>111</v>
      </c>
      <c r="R257" t="s">
        <v>121</v>
      </c>
      <c r="S257" t="s">
        <v>122</v>
      </c>
      <c r="U257" t="s">
        <v>123</v>
      </c>
      <c r="V257" t="s">
        <v>124</v>
      </c>
      <c r="W257" t="s">
        <v>125</v>
      </c>
      <c r="X257" t="s">
        <v>42</v>
      </c>
      <c r="Y257" t="s">
        <v>126</v>
      </c>
      <c r="Z257" t="s">
        <v>127</v>
      </c>
      <c r="AA257" t="s">
        <v>127</v>
      </c>
      <c r="AB257" s="1"/>
      <c r="AD257" t="s">
        <v>45</v>
      </c>
      <c r="AE257" t="s">
        <v>128</v>
      </c>
      <c r="AF257" t="s">
        <v>47</v>
      </c>
    </row>
    <row r="258" spans="1:32" hidden="1" outlineLevel="2" x14ac:dyDescent="0.35">
      <c r="A258" t="s">
        <v>32</v>
      </c>
      <c r="B258">
        <v>1012965</v>
      </c>
      <c r="C258">
        <v>20</v>
      </c>
      <c r="E258" t="s">
        <v>182</v>
      </c>
      <c r="H258" t="s">
        <v>261</v>
      </c>
      <c r="I258">
        <v>2</v>
      </c>
      <c r="J258">
        <v>1</v>
      </c>
      <c r="K258">
        <v>2</v>
      </c>
      <c r="L258">
        <v>4</v>
      </c>
      <c r="M258">
        <v>1</v>
      </c>
      <c r="N258">
        <v>144</v>
      </c>
      <c r="O258">
        <v>6</v>
      </c>
      <c r="Q258" t="s">
        <v>262</v>
      </c>
      <c r="R258" t="s">
        <v>121</v>
      </c>
      <c r="S258" t="s">
        <v>122</v>
      </c>
      <c r="U258" t="s">
        <v>123</v>
      </c>
      <c r="V258" t="s">
        <v>124</v>
      </c>
      <c r="W258" t="s">
        <v>125</v>
      </c>
      <c r="X258" t="s">
        <v>42</v>
      </c>
      <c r="Y258" t="s">
        <v>126</v>
      </c>
      <c r="Z258" t="s">
        <v>127</v>
      </c>
      <c r="AA258" t="s">
        <v>127</v>
      </c>
      <c r="AB258" s="1"/>
      <c r="AD258" t="s">
        <v>45</v>
      </c>
      <c r="AE258" t="s">
        <v>128</v>
      </c>
      <c r="AF258" t="s">
        <v>47</v>
      </c>
    </row>
    <row r="259" spans="1:32" hidden="1" collapsed="1" x14ac:dyDescent="0.35"/>
    <row r="260" spans="1:32" hidden="1" x14ac:dyDescent="0.35">
      <c r="A260" t="s">
        <v>32</v>
      </c>
      <c r="B260">
        <v>1014183</v>
      </c>
      <c r="C260" t="s">
        <v>33</v>
      </c>
      <c r="H260" t="s">
        <v>34</v>
      </c>
      <c r="I260">
        <v>13</v>
      </c>
      <c r="J260" t="s">
        <v>35</v>
      </c>
      <c r="K260">
        <v>62</v>
      </c>
      <c r="L260" t="s">
        <v>35</v>
      </c>
      <c r="M260" t="s">
        <v>35</v>
      </c>
      <c r="N260" t="s">
        <v>35</v>
      </c>
      <c r="O260">
        <v>325</v>
      </c>
      <c r="Q260" t="s">
        <v>36</v>
      </c>
      <c r="R260" t="s">
        <v>280</v>
      </c>
      <c r="S260" t="s">
        <v>281</v>
      </c>
      <c r="U260" t="s">
        <v>282</v>
      </c>
      <c r="V260" t="s">
        <v>283</v>
      </c>
      <c r="W260" t="s">
        <v>41</v>
      </c>
      <c r="X260" t="s">
        <v>42</v>
      </c>
      <c r="Y260" t="s">
        <v>284</v>
      </c>
      <c r="Z260" t="s">
        <v>285</v>
      </c>
      <c r="AA260" t="s">
        <v>285</v>
      </c>
      <c r="AB260" s="1"/>
      <c r="AD260" t="s">
        <v>45</v>
      </c>
      <c r="AE260" t="s">
        <v>286</v>
      </c>
      <c r="AF260" t="s">
        <v>47</v>
      </c>
    </row>
    <row r="261" spans="1:32" hidden="1" outlineLevel="1" x14ac:dyDescent="0.35">
      <c r="A261" t="s">
        <v>32</v>
      </c>
      <c r="B261">
        <v>1014183</v>
      </c>
      <c r="C261" t="s">
        <v>56</v>
      </c>
      <c r="E261" t="s">
        <v>182</v>
      </c>
      <c r="H261" t="s">
        <v>58</v>
      </c>
      <c r="I261">
        <v>13</v>
      </c>
      <c r="J261" t="s">
        <v>35</v>
      </c>
      <c r="K261">
        <v>62</v>
      </c>
      <c r="L261">
        <v>12</v>
      </c>
      <c r="M261">
        <v>10</v>
      </c>
      <c r="N261">
        <v>145</v>
      </c>
      <c r="O261">
        <v>325</v>
      </c>
      <c r="Q261" t="s">
        <v>59</v>
      </c>
      <c r="R261" t="s">
        <v>280</v>
      </c>
      <c r="S261" t="s">
        <v>281</v>
      </c>
      <c r="U261" t="s">
        <v>282</v>
      </c>
      <c r="V261" t="s">
        <v>283</v>
      </c>
      <c r="W261" t="s">
        <v>41</v>
      </c>
      <c r="X261" t="s">
        <v>42</v>
      </c>
      <c r="Y261" t="s">
        <v>284</v>
      </c>
      <c r="Z261" t="s">
        <v>285</v>
      </c>
      <c r="AA261" t="s">
        <v>285</v>
      </c>
      <c r="AB261" s="1"/>
      <c r="AD261" t="s">
        <v>45</v>
      </c>
      <c r="AE261" t="s">
        <v>286</v>
      </c>
      <c r="AF261" t="s">
        <v>47</v>
      </c>
    </row>
    <row r="262" spans="1:32" hidden="1" outlineLevel="2" x14ac:dyDescent="0.35">
      <c r="A262" t="s">
        <v>32</v>
      </c>
      <c r="B262">
        <v>1014183</v>
      </c>
      <c r="C262">
        <v>1</v>
      </c>
      <c r="E262" t="s">
        <v>182</v>
      </c>
      <c r="H262" t="s">
        <v>287</v>
      </c>
      <c r="I262">
        <v>5</v>
      </c>
      <c r="J262">
        <v>8</v>
      </c>
      <c r="K262">
        <v>40</v>
      </c>
      <c r="L262">
        <v>2</v>
      </c>
      <c r="M262">
        <v>7</v>
      </c>
      <c r="N262">
        <v>145</v>
      </c>
      <c r="O262">
        <v>56</v>
      </c>
      <c r="P262" t="s">
        <v>136</v>
      </c>
      <c r="Q262" t="s">
        <v>288</v>
      </c>
      <c r="R262" t="s">
        <v>280</v>
      </c>
      <c r="S262" t="s">
        <v>281</v>
      </c>
      <c r="U262" t="s">
        <v>282</v>
      </c>
      <c r="V262" t="s">
        <v>283</v>
      </c>
      <c r="W262" t="s">
        <v>41</v>
      </c>
      <c r="X262" t="s">
        <v>42</v>
      </c>
      <c r="Y262" t="s">
        <v>284</v>
      </c>
      <c r="Z262" t="s">
        <v>285</v>
      </c>
      <c r="AA262" t="s">
        <v>285</v>
      </c>
      <c r="AB262" s="1"/>
      <c r="AD262" t="s">
        <v>45</v>
      </c>
      <c r="AE262" t="s">
        <v>286</v>
      </c>
      <c r="AF262" t="s">
        <v>47</v>
      </c>
    </row>
    <row r="263" spans="1:32" hidden="1" outlineLevel="2" x14ac:dyDescent="0.35">
      <c r="A263" t="s">
        <v>32</v>
      </c>
      <c r="B263">
        <v>1014183</v>
      </c>
      <c r="C263">
        <v>1</v>
      </c>
      <c r="E263" t="s">
        <v>182</v>
      </c>
      <c r="H263" t="s">
        <v>289</v>
      </c>
      <c r="I263">
        <v>1</v>
      </c>
      <c r="J263">
        <v>6</v>
      </c>
      <c r="K263">
        <v>6</v>
      </c>
      <c r="L263">
        <v>1</v>
      </c>
      <c r="M263">
        <v>3</v>
      </c>
      <c r="N263">
        <v>145</v>
      </c>
      <c r="O263">
        <v>14</v>
      </c>
      <c r="P263" t="s">
        <v>52</v>
      </c>
      <c r="Q263" t="s">
        <v>290</v>
      </c>
      <c r="R263" t="s">
        <v>280</v>
      </c>
      <c r="S263" t="s">
        <v>281</v>
      </c>
      <c r="U263" t="s">
        <v>282</v>
      </c>
      <c r="V263" t="s">
        <v>283</v>
      </c>
      <c r="W263" t="s">
        <v>41</v>
      </c>
      <c r="X263" t="s">
        <v>42</v>
      </c>
      <c r="Y263" t="s">
        <v>284</v>
      </c>
      <c r="Z263" t="s">
        <v>285</v>
      </c>
      <c r="AA263" t="s">
        <v>285</v>
      </c>
      <c r="AB263" s="1"/>
      <c r="AD263" t="s">
        <v>45</v>
      </c>
      <c r="AE263" t="s">
        <v>286</v>
      </c>
      <c r="AF263" t="s">
        <v>47</v>
      </c>
    </row>
    <row r="264" spans="1:32" hidden="1" outlineLevel="3" x14ac:dyDescent="0.35">
      <c r="A264" t="s">
        <v>32</v>
      </c>
      <c r="B264">
        <v>1014183</v>
      </c>
      <c r="C264">
        <v>1</v>
      </c>
      <c r="E264" t="s">
        <v>182</v>
      </c>
      <c r="H264" t="s">
        <v>100</v>
      </c>
      <c r="I264">
        <v>1</v>
      </c>
      <c r="J264">
        <v>4</v>
      </c>
      <c r="K264">
        <v>4</v>
      </c>
      <c r="L264">
        <v>3</v>
      </c>
      <c r="M264">
        <v>0</v>
      </c>
      <c r="N264">
        <v>144</v>
      </c>
      <c r="O264">
        <v>12</v>
      </c>
      <c r="Q264" t="s">
        <v>101</v>
      </c>
      <c r="R264" t="s">
        <v>280</v>
      </c>
      <c r="S264" t="s">
        <v>281</v>
      </c>
      <c r="U264" t="s">
        <v>282</v>
      </c>
      <c r="V264" t="s">
        <v>283</v>
      </c>
      <c r="W264" t="s">
        <v>41</v>
      </c>
      <c r="X264" t="s">
        <v>42</v>
      </c>
      <c r="Y264" t="s">
        <v>284</v>
      </c>
      <c r="Z264" t="s">
        <v>285</v>
      </c>
      <c r="AA264" t="s">
        <v>285</v>
      </c>
      <c r="AB264" s="1"/>
      <c r="AD264" t="s">
        <v>45</v>
      </c>
      <c r="AE264" t="s">
        <v>286</v>
      </c>
      <c r="AF264" t="s">
        <v>47</v>
      </c>
    </row>
    <row r="265" spans="1:32" hidden="1" outlineLevel="3" x14ac:dyDescent="0.35">
      <c r="A265" t="s">
        <v>32</v>
      </c>
      <c r="B265">
        <v>1014183</v>
      </c>
      <c r="C265">
        <v>1</v>
      </c>
      <c r="E265" t="s">
        <v>182</v>
      </c>
      <c r="H265" t="s">
        <v>102</v>
      </c>
      <c r="I265">
        <v>1</v>
      </c>
      <c r="J265">
        <v>2</v>
      </c>
      <c r="K265">
        <v>2</v>
      </c>
      <c r="L265">
        <v>4</v>
      </c>
      <c r="M265">
        <v>1</v>
      </c>
      <c r="N265">
        <v>19</v>
      </c>
      <c r="O265">
        <v>2</v>
      </c>
      <c r="Q265" t="s">
        <v>103</v>
      </c>
      <c r="R265" t="s">
        <v>280</v>
      </c>
      <c r="S265" t="s">
        <v>281</v>
      </c>
      <c r="U265" t="s">
        <v>282</v>
      </c>
      <c r="V265" t="s">
        <v>283</v>
      </c>
      <c r="W265" t="s">
        <v>41</v>
      </c>
      <c r="X265" t="s">
        <v>42</v>
      </c>
      <c r="Y265" t="s">
        <v>284</v>
      </c>
      <c r="Z265" t="s">
        <v>285</v>
      </c>
      <c r="AA265" t="s">
        <v>285</v>
      </c>
      <c r="AB265" s="1"/>
      <c r="AD265" t="s">
        <v>45</v>
      </c>
      <c r="AE265" t="s">
        <v>286</v>
      </c>
      <c r="AF265" t="s">
        <v>47</v>
      </c>
    </row>
    <row r="266" spans="1:32" hidden="1" outlineLevel="3" x14ac:dyDescent="0.35">
      <c r="A266" t="s">
        <v>32</v>
      </c>
      <c r="B266">
        <v>1014183</v>
      </c>
      <c r="C266">
        <v>1</v>
      </c>
      <c r="E266" t="s">
        <v>182</v>
      </c>
      <c r="H266" t="s">
        <v>104</v>
      </c>
      <c r="I266">
        <v>1</v>
      </c>
      <c r="J266">
        <v>2</v>
      </c>
      <c r="K266">
        <v>2</v>
      </c>
      <c r="L266">
        <v>3</v>
      </c>
      <c r="M266">
        <v>1</v>
      </c>
      <c r="N266">
        <v>19</v>
      </c>
      <c r="O266">
        <v>4</v>
      </c>
      <c r="Q266" t="s">
        <v>105</v>
      </c>
      <c r="R266" t="s">
        <v>280</v>
      </c>
      <c r="S266" t="s">
        <v>281</v>
      </c>
      <c r="U266" t="s">
        <v>282</v>
      </c>
      <c r="V266" t="s">
        <v>283</v>
      </c>
      <c r="W266" t="s">
        <v>41</v>
      </c>
      <c r="X266" t="s">
        <v>42</v>
      </c>
      <c r="Y266" t="s">
        <v>284</v>
      </c>
      <c r="Z266" t="s">
        <v>285</v>
      </c>
      <c r="AA266" t="s">
        <v>285</v>
      </c>
      <c r="AB266" s="1"/>
      <c r="AD266" t="s">
        <v>45</v>
      </c>
      <c r="AE266" t="s">
        <v>286</v>
      </c>
      <c r="AF266" t="s">
        <v>47</v>
      </c>
    </row>
    <row r="267" spans="1:32" hidden="1" outlineLevel="3" x14ac:dyDescent="0.35">
      <c r="A267" t="s">
        <v>32</v>
      </c>
      <c r="B267">
        <v>1014183</v>
      </c>
      <c r="C267">
        <v>1</v>
      </c>
      <c r="E267" t="s">
        <v>182</v>
      </c>
      <c r="H267" t="s">
        <v>106</v>
      </c>
      <c r="I267">
        <v>1</v>
      </c>
      <c r="J267">
        <v>2</v>
      </c>
      <c r="K267">
        <v>2</v>
      </c>
      <c r="L267">
        <v>19</v>
      </c>
      <c r="M267">
        <v>0</v>
      </c>
      <c r="N267">
        <v>144</v>
      </c>
      <c r="O267">
        <v>5</v>
      </c>
      <c r="Q267" t="s">
        <v>107</v>
      </c>
      <c r="R267" t="s">
        <v>280</v>
      </c>
      <c r="S267" t="s">
        <v>281</v>
      </c>
      <c r="U267" t="s">
        <v>282</v>
      </c>
      <c r="V267" t="s">
        <v>283</v>
      </c>
      <c r="W267" t="s">
        <v>41</v>
      </c>
      <c r="X267" t="s">
        <v>42</v>
      </c>
      <c r="Y267" t="s">
        <v>284</v>
      </c>
      <c r="Z267" t="s">
        <v>285</v>
      </c>
      <c r="AA267" t="s">
        <v>285</v>
      </c>
      <c r="AB267" s="1"/>
      <c r="AD267" t="s">
        <v>45</v>
      </c>
      <c r="AE267" t="s">
        <v>286</v>
      </c>
      <c r="AF267" t="s">
        <v>47</v>
      </c>
    </row>
    <row r="268" spans="1:32" hidden="1" outlineLevel="3" x14ac:dyDescent="0.35">
      <c r="A268" t="s">
        <v>32</v>
      </c>
      <c r="B268">
        <v>1014183</v>
      </c>
      <c r="C268">
        <v>1</v>
      </c>
      <c r="E268" t="s">
        <v>182</v>
      </c>
      <c r="H268" t="s">
        <v>108</v>
      </c>
      <c r="I268">
        <v>1</v>
      </c>
      <c r="J268">
        <v>2</v>
      </c>
      <c r="K268">
        <v>2</v>
      </c>
      <c r="L268">
        <v>19</v>
      </c>
      <c r="M268">
        <v>0</v>
      </c>
      <c r="N268">
        <v>144</v>
      </c>
      <c r="O268">
        <v>1</v>
      </c>
      <c r="Q268" t="s">
        <v>109</v>
      </c>
      <c r="R268" t="s">
        <v>280</v>
      </c>
      <c r="S268" t="s">
        <v>281</v>
      </c>
      <c r="U268" t="s">
        <v>282</v>
      </c>
      <c r="V268" t="s">
        <v>283</v>
      </c>
      <c r="W268" t="s">
        <v>41</v>
      </c>
      <c r="X268" t="s">
        <v>42</v>
      </c>
      <c r="Y268" t="s">
        <v>284</v>
      </c>
      <c r="Z268" t="s">
        <v>285</v>
      </c>
      <c r="AA268" t="s">
        <v>285</v>
      </c>
      <c r="AB268" s="1"/>
      <c r="AD268" t="s">
        <v>45</v>
      </c>
      <c r="AE268" t="s">
        <v>286</v>
      </c>
      <c r="AF268" t="s">
        <v>47</v>
      </c>
    </row>
    <row r="269" spans="1:32" hidden="1" outlineLevel="3" x14ac:dyDescent="0.35">
      <c r="A269" t="s">
        <v>32</v>
      </c>
      <c r="B269">
        <v>1014183</v>
      </c>
      <c r="C269">
        <v>1</v>
      </c>
      <c r="E269" t="s">
        <v>182</v>
      </c>
      <c r="H269" t="s">
        <v>291</v>
      </c>
      <c r="I269">
        <v>1</v>
      </c>
      <c r="J269">
        <v>2</v>
      </c>
      <c r="K269">
        <v>2</v>
      </c>
      <c r="L269">
        <v>13</v>
      </c>
      <c r="M269">
        <v>0</v>
      </c>
      <c r="N269">
        <v>144</v>
      </c>
      <c r="O269">
        <v>4</v>
      </c>
      <c r="Q269" t="s">
        <v>146</v>
      </c>
      <c r="R269" t="s">
        <v>280</v>
      </c>
      <c r="S269" t="s">
        <v>281</v>
      </c>
      <c r="U269" t="s">
        <v>282</v>
      </c>
      <c r="V269" t="s">
        <v>283</v>
      </c>
      <c r="W269" t="s">
        <v>41</v>
      </c>
      <c r="X269" t="s">
        <v>42</v>
      </c>
      <c r="Y269" t="s">
        <v>284</v>
      </c>
      <c r="Z269" t="s">
        <v>285</v>
      </c>
      <c r="AA269" t="s">
        <v>285</v>
      </c>
      <c r="AB269" s="1"/>
      <c r="AD269" t="s">
        <v>45</v>
      </c>
      <c r="AE269" t="s">
        <v>286</v>
      </c>
      <c r="AF269" t="s">
        <v>47</v>
      </c>
    </row>
    <row r="270" spans="1:32" hidden="1" outlineLevel="2" x14ac:dyDescent="0.35">
      <c r="A270" t="s">
        <v>32</v>
      </c>
      <c r="B270">
        <v>1014183</v>
      </c>
      <c r="C270">
        <v>1</v>
      </c>
      <c r="E270" t="s">
        <v>182</v>
      </c>
      <c r="H270" t="s">
        <v>110</v>
      </c>
      <c r="I270">
        <v>1</v>
      </c>
      <c r="J270">
        <v>2</v>
      </c>
      <c r="K270">
        <v>2</v>
      </c>
      <c r="L270">
        <v>8</v>
      </c>
      <c r="M270">
        <v>0</v>
      </c>
      <c r="N270">
        <v>144</v>
      </c>
      <c r="O270">
        <v>2</v>
      </c>
      <c r="Q270" t="s">
        <v>111</v>
      </c>
      <c r="R270" t="s">
        <v>280</v>
      </c>
      <c r="S270" t="s">
        <v>281</v>
      </c>
      <c r="U270" t="s">
        <v>282</v>
      </c>
      <c r="V270" t="s">
        <v>283</v>
      </c>
      <c r="W270" t="s">
        <v>41</v>
      </c>
      <c r="X270" t="s">
        <v>42</v>
      </c>
      <c r="Y270" t="s">
        <v>284</v>
      </c>
      <c r="Z270" t="s">
        <v>285</v>
      </c>
      <c r="AA270" t="s">
        <v>285</v>
      </c>
      <c r="AB270" s="1"/>
      <c r="AD270" t="s">
        <v>45</v>
      </c>
      <c r="AE270" t="s">
        <v>286</v>
      </c>
      <c r="AF270" t="s">
        <v>47</v>
      </c>
    </row>
    <row r="271" spans="1:32" hidden="1" collapsed="1" x14ac:dyDescent="0.35"/>
    <row r="272" spans="1:32" hidden="1" x14ac:dyDescent="0.35">
      <c r="A272" t="s">
        <v>32</v>
      </c>
      <c r="B272">
        <v>1014226</v>
      </c>
      <c r="C272" t="s">
        <v>33</v>
      </c>
      <c r="H272" t="s">
        <v>34</v>
      </c>
      <c r="I272">
        <v>10</v>
      </c>
      <c r="J272" t="s">
        <v>35</v>
      </c>
      <c r="K272">
        <v>50</v>
      </c>
      <c r="L272" t="s">
        <v>35</v>
      </c>
      <c r="M272" t="s">
        <v>35</v>
      </c>
      <c r="N272" t="s">
        <v>35</v>
      </c>
      <c r="O272">
        <v>92</v>
      </c>
      <c r="Q272" t="s">
        <v>36</v>
      </c>
      <c r="R272" t="s">
        <v>292</v>
      </c>
      <c r="S272" t="s">
        <v>293</v>
      </c>
      <c r="U272" t="s">
        <v>294</v>
      </c>
      <c r="V272" t="s">
        <v>295</v>
      </c>
      <c r="W272" t="s">
        <v>41</v>
      </c>
      <c r="X272" t="s">
        <v>42</v>
      </c>
      <c r="Y272" t="s">
        <v>296</v>
      </c>
      <c r="Z272" t="s">
        <v>296</v>
      </c>
      <c r="AA272" t="s">
        <v>296</v>
      </c>
      <c r="AB272" s="1"/>
      <c r="AD272" t="s">
        <v>45</v>
      </c>
      <c r="AE272" t="s">
        <v>297</v>
      </c>
      <c r="AF272" t="s">
        <v>47</v>
      </c>
    </row>
    <row r="273" spans="1:32" hidden="1" outlineLevel="1" x14ac:dyDescent="0.35">
      <c r="A273" t="s">
        <v>32</v>
      </c>
      <c r="B273">
        <v>1014226</v>
      </c>
      <c r="C273" t="s">
        <v>56</v>
      </c>
      <c r="E273" t="s">
        <v>57</v>
      </c>
      <c r="H273" t="s">
        <v>58</v>
      </c>
      <c r="I273">
        <v>10</v>
      </c>
      <c r="J273" t="s">
        <v>35</v>
      </c>
      <c r="K273">
        <v>50</v>
      </c>
      <c r="L273">
        <v>5</v>
      </c>
      <c r="M273">
        <v>7</v>
      </c>
      <c r="N273">
        <v>145</v>
      </c>
      <c r="O273">
        <v>92</v>
      </c>
      <c r="Q273" t="s">
        <v>59</v>
      </c>
      <c r="R273" t="s">
        <v>292</v>
      </c>
      <c r="S273" t="s">
        <v>293</v>
      </c>
      <c r="U273" t="s">
        <v>294</v>
      </c>
      <c r="V273" t="s">
        <v>295</v>
      </c>
      <c r="W273" t="s">
        <v>41</v>
      </c>
      <c r="X273" t="s">
        <v>42</v>
      </c>
      <c r="Y273" t="s">
        <v>296</v>
      </c>
      <c r="Z273" t="s">
        <v>296</v>
      </c>
      <c r="AA273" t="s">
        <v>296</v>
      </c>
      <c r="AB273" s="1"/>
      <c r="AD273" t="s">
        <v>45</v>
      </c>
      <c r="AE273" t="s">
        <v>297</v>
      </c>
      <c r="AF273" t="s">
        <v>47</v>
      </c>
    </row>
    <row r="274" spans="1:32" hidden="1" outlineLevel="2" x14ac:dyDescent="0.35">
      <c r="A274" t="s">
        <v>32</v>
      </c>
      <c r="B274">
        <v>1014226</v>
      </c>
      <c r="C274">
        <v>1</v>
      </c>
      <c r="E274" t="s">
        <v>57</v>
      </c>
      <c r="H274" t="s">
        <v>227</v>
      </c>
      <c r="I274">
        <v>1</v>
      </c>
      <c r="J274">
        <v>1</v>
      </c>
      <c r="K274">
        <v>1</v>
      </c>
      <c r="L274">
        <v>0</v>
      </c>
      <c r="M274">
        <v>4</v>
      </c>
      <c r="N274">
        <v>145</v>
      </c>
      <c r="O274">
        <v>2</v>
      </c>
      <c r="P274" t="s">
        <v>52</v>
      </c>
      <c r="Q274" t="s">
        <v>228</v>
      </c>
      <c r="R274" t="s">
        <v>292</v>
      </c>
      <c r="S274" t="s">
        <v>293</v>
      </c>
      <c r="U274" t="s">
        <v>294</v>
      </c>
      <c r="V274" t="s">
        <v>295</v>
      </c>
      <c r="W274" t="s">
        <v>41</v>
      </c>
      <c r="X274" t="s">
        <v>42</v>
      </c>
      <c r="Y274" t="s">
        <v>296</v>
      </c>
      <c r="Z274" t="s">
        <v>296</v>
      </c>
      <c r="AA274" t="s">
        <v>296</v>
      </c>
      <c r="AB274" s="1"/>
      <c r="AD274" t="s">
        <v>45</v>
      </c>
      <c r="AE274" t="s">
        <v>297</v>
      </c>
      <c r="AF274" t="s">
        <v>47</v>
      </c>
    </row>
    <row r="275" spans="1:32" hidden="1" outlineLevel="2" x14ac:dyDescent="0.35">
      <c r="A275" t="s">
        <v>32</v>
      </c>
      <c r="B275">
        <v>1014226</v>
      </c>
      <c r="C275">
        <v>1</v>
      </c>
      <c r="E275" t="s">
        <v>57</v>
      </c>
      <c r="H275" t="s">
        <v>241</v>
      </c>
      <c r="I275">
        <v>1</v>
      </c>
      <c r="J275">
        <v>10</v>
      </c>
      <c r="K275">
        <v>10</v>
      </c>
      <c r="L275">
        <v>1</v>
      </c>
      <c r="M275">
        <v>4</v>
      </c>
      <c r="N275">
        <v>145</v>
      </c>
      <c r="O275">
        <v>19</v>
      </c>
      <c r="P275" t="s">
        <v>52</v>
      </c>
      <c r="Q275" t="s">
        <v>228</v>
      </c>
      <c r="R275" t="s">
        <v>292</v>
      </c>
      <c r="S275" t="s">
        <v>293</v>
      </c>
      <c r="U275" t="s">
        <v>294</v>
      </c>
      <c r="V275" t="s">
        <v>295</v>
      </c>
      <c r="W275" t="s">
        <v>41</v>
      </c>
      <c r="X275" t="s">
        <v>42</v>
      </c>
      <c r="Y275" t="s">
        <v>296</v>
      </c>
      <c r="Z275" t="s">
        <v>296</v>
      </c>
      <c r="AA275" t="s">
        <v>296</v>
      </c>
      <c r="AB275" s="1"/>
      <c r="AD275" t="s">
        <v>45</v>
      </c>
      <c r="AE275" t="s">
        <v>297</v>
      </c>
      <c r="AF275" t="s">
        <v>47</v>
      </c>
    </row>
    <row r="276" spans="1:32" hidden="1" outlineLevel="2" x14ac:dyDescent="0.35">
      <c r="A276" t="s">
        <v>32</v>
      </c>
      <c r="B276">
        <v>1014226</v>
      </c>
      <c r="C276">
        <v>1</v>
      </c>
      <c r="E276" t="s">
        <v>57</v>
      </c>
      <c r="H276" t="s">
        <v>298</v>
      </c>
      <c r="I276">
        <v>1</v>
      </c>
      <c r="J276">
        <v>9</v>
      </c>
      <c r="K276">
        <v>9</v>
      </c>
      <c r="L276">
        <v>1</v>
      </c>
      <c r="M276">
        <v>3</v>
      </c>
      <c r="N276">
        <v>145</v>
      </c>
      <c r="O276">
        <v>21</v>
      </c>
      <c r="P276" t="s">
        <v>52</v>
      </c>
      <c r="Q276" t="s">
        <v>299</v>
      </c>
      <c r="R276" t="s">
        <v>292</v>
      </c>
      <c r="S276" t="s">
        <v>293</v>
      </c>
      <c r="U276" t="s">
        <v>294</v>
      </c>
      <c r="V276" t="s">
        <v>295</v>
      </c>
      <c r="W276" t="s">
        <v>41</v>
      </c>
      <c r="X276" t="s">
        <v>42</v>
      </c>
      <c r="Y276" t="s">
        <v>296</v>
      </c>
      <c r="Z276" t="s">
        <v>296</v>
      </c>
      <c r="AA276" t="s">
        <v>296</v>
      </c>
      <c r="AB276" s="1"/>
      <c r="AD276" t="s">
        <v>45</v>
      </c>
      <c r="AE276" t="s">
        <v>297</v>
      </c>
      <c r="AF276" t="s">
        <v>47</v>
      </c>
    </row>
    <row r="277" spans="1:32" hidden="1" outlineLevel="2" x14ac:dyDescent="0.35">
      <c r="A277" t="s">
        <v>32</v>
      </c>
      <c r="B277">
        <v>1014226</v>
      </c>
      <c r="C277">
        <v>1</v>
      </c>
      <c r="E277" t="s">
        <v>57</v>
      </c>
      <c r="H277" t="s">
        <v>300</v>
      </c>
      <c r="I277">
        <v>1</v>
      </c>
      <c r="J277">
        <v>9</v>
      </c>
      <c r="K277">
        <v>9</v>
      </c>
      <c r="L277">
        <v>1</v>
      </c>
      <c r="M277">
        <v>3</v>
      </c>
      <c r="N277">
        <v>145</v>
      </c>
      <c r="O277">
        <v>17</v>
      </c>
      <c r="P277" t="s">
        <v>52</v>
      </c>
      <c r="Q277" t="s">
        <v>301</v>
      </c>
      <c r="R277" t="s">
        <v>292</v>
      </c>
      <c r="S277" t="s">
        <v>293</v>
      </c>
      <c r="U277" t="s">
        <v>294</v>
      </c>
      <c r="V277" t="s">
        <v>295</v>
      </c>
      <c r="W277" t="s">
        <v>41</v>
      </c>
      <c r="X277" t="s">
        <v>42</v>
      </c>
      <c r="Y277" t="s">
        <v>296</v>
      </c>
      <c r="Z277" t="s">
        <v>296</v>
      </c>
      <c r="AA277" t="s">
        <v>296</v>
      </c>
      <c r="AB277" s="1"/>
      <c r="AD277" t="s">
        <v>45</v>
      </c>
      <c r="AE277" t="s">
        <v>297</v>
      </c>
      <c r="AF277" t="s">
        <v>47</v>
      </c>
    </row>
    <row r="278" spans="1:32" hidden="1" outlineLevel="2" x14ac:dyDescent="0.35">
      <c r="A278" t="s">
        <v>32</v>
      </c>
      <c r="B278">
        <v>1014226</v>
      </c>
      <c r="C278">
        <v>1</v>
      </c>
      <c r="E278" t="s">
        <v>57</v>
      </c>
      <c r="H278" t="s">
        <v>302</v>
      </c>
      <c r="I278">
        <v>1</v>
      </c>
      <c r="J278">
        <v>9</v>
      </c>
      <c r="K278">
        <v>9</v>
      </c>
      <c r="L278">
        <v>1</v>
      </c>
      <c r="M278">
        <v>2</v>
      </c>
      <c r="N278">
        <v>145</v>
      </c>
      <c r="O278">
        <v>10</v>
      </c>
      <c r="P278" t="s">
        <v>52</v>
      </c>
      <c r="Q278" t="s">
        <v>303</v>
      </c>
      <c r="R278" t="s">
        <v>292</v>
      </c>
      <c r="S278" t="s">
        <v>293</v>
      </c>
      <c r="U278" t="s">
        <v>294</v>
      </c>
      <c r="V278" t="s">
        <v>295</v>
      </c>
      <c r="W278" t="s">
        <v>41</v>
      </c>
      <c r="X278" t="s">
        <v>42</v>
      </c>
      <c r="Y278" t="s">
        <v>296</v>
      </c>
      <c r="Z278" t="s">
        <v>296</v>
      </c>
      <c r="AA278" t="s">
        <v>296</v>
      </c>
      <c r="AB278" s="1"/>
      <c r="AD278" t="s">
        <v>45</v>
      </c>
      <c r="AE278" t="s">
        <v>297</v>
      </c>
      <c r="AF278" t="s">
        <v>47</v>
      </c>
    </row>
    <row r="279" spans="1:32" hidden="1" outlineLevel="3" x14ac:dyDescent="0.35">
      <c r="A279" t="s">
        <v>32</v>
      </c>
      <c r="B279">
        <v>1014226</v>
      </c>
      <c r="C279">
        <v>1</v>
      </c>
      <c r="E279" t="s">
        <v>57</v>
      </c>
      <c r="H279" t="s">
        <v>100</v>
      </c>
      <c r="I279">
        <v>1</v>
      </c>
      <c r="J279">
        <v>4</v>
      </c>
      <c r="K279">
        <v>4</v>
      </c>
      <c r="L279">
        <v>3</v>
      </c>
      <c r="M279">
        <v>0</v>
      </c>
      <c r="N279">
        <v>144</v>
      </c>
      <c r="O279">
        <v>12</v>
      </c>
      <c r="Q279" t="s">
        <v>101</v>
      </c>
      <c r="R279" t="s">
        <v>292</v>
      </c>
      <c r="S279" t="s">
        <v>293</v>
      </c>
      <c r="U279" t="s">
        <v>294</v>
      </c>
      <c r="V279" t="s">
        <v>295</v>
      </c>
      <c r="W279" t="s">
        <v>41</v>
      </c>
      <c r="X279" t="s">
        <v>42</v>
      </c>
      <c r="Y279" t="s">
        <v>296</v>
      </c>
      <c r="Z279" t="s">
        <v>296</v>
      </c>
      <c r="AA279" t="s">
        <v>296</v>
      </c>
      <c r="AB279" s="1"/>
      <c r="AD279" t="s">
        <v>45</v>
      </c>
      <c r="AE279" t="s">
        <v>297</v>
      </c>
      <c r="AF279" t="s">
        <v>47</v>
      </c>
    </row>
    <row r="280" spans="1:32" hidden="1" outlineLevel="3" x14ac:dyDescent="0.35">
      <c r="A280" t="s">
        <v>32</v>
      </c>
      <c r="B280">
        <v>1014226</v>
      </c>
      <c r="C280">
        <v>1</v>
      </c>
      <c r="E280" t="s">
        <v>57</v>
      </c>
      <c r="H280" t="s">
        <v>102</v>
      </c>
      <c r="I280">
        <v>1</v>
      </c>
      <c r="J280">
        <v>2</v>
      </c>
      <c r="K280">
        <v>2</v>
      </c>
      <c r="L280">
        <v>4</v>
      </c>
      <c r="M280">
        <v>1</v>
      </c>
      <c r="N280">
        <v>19</v>
      </c>
      <c r="O280">
        <v>2</v>
      </c>
      <c r="Q280" t="s">
        <v>103</v>
      </c>
      <c r="R280" t="s">
        <v>292</v>
      </c>
      <c r="S280" t="s">
        <v>293</v>
      </c>
      <c r="U280" t="s">
        <v>294</v>
      </c>
      <c r="V280" t="s">
        <v>295</v>
      </c>
      <c r="W280" t="s">
        <v>41</v>
      </c>
      <c r="X280" t="s">
        <v>42</v>
      </c>
      <c r="Y280" t="s">
        <v>296</v>
      </c>
      <c r="Z280" t="s">
        <v>296</v>
      </c>
      <c r="AA280" t="s">
        <v>296</v>
      </c>
      <c r="AB280" s="1"/>
      <c r="AD280" t="s">
        <v>45</v>
      </c>
      <c r="AE280" t="s">
        <v>297</v>
      </c>
      <c r="AF280" t="s">
        <v>47</v>
      </c>
    </row>
    <row r="281" spans="1:32" hidden="1" outlineLevel="3" x14ac:dyDescent="0.35">
      <c r="A281" t="s">
        <v>32</v>
      </c>
      <c r="B281">
        <v>1014226</v>
      </c>
      <c r="C281">
        <v>1</v>
      </c>
      <c r="E281" t="s">
        <v>57</v>
      </c>
      <c r="H281" t="s">
        <v>104</v>
      </c>
      <c r="I281">
        <v>1</v>
      </c>
      <c r="J281">
        <v>2</v>
      </c>
      <c r="K281">
        <v>2</v>
      </c>
      <c r="L281">
        <v>3</v>
      </c>
      <c r="M281">
        <v>1</v>
      </c>
      <c r="N281">
        <v>19</v>
      </c>
      <c r="O281">
        <v>4</v>
      </c>
      <c r="Q281" t="s">
        <v>105</v>
      </c>
      <c r="R281" t="s">
        <v>292</v>
      </c>
      <c r="S281" t="s">
        <v>293</v>
      </c>
      <c r="U281" t="s">
        <v>294</v>
      </c>
      <c r="V281" t="s">
        <v>295</v>
      </c>
      <c r="W281" t="s">
        <v>41</v>
      </c>
      <c r="X281" t="s">
        <v>42</v>
      </c>
      <c r="Y281" t="s">
        <v>296</v>
      </c>
      <c r="Z281" t="s">
        <v>296</v>
      </c>
      <c r="AA281" t="s">
        <v>296</v>
      </c>
      <c r="AB281" s="1"/>
      <c r="AD281" t="s">
        <v>45</v>
      </c>
      <c r="AE281" t="s">
        <v>297</v>
      </c>
      <c r="AF281" t="s">
        <v>47</v>
      </c>
    </row>
    <row r="282" spans="1:32" hidden="1" outlineLevel="3" x14ac:dyDescent="0.35">
      <c r="A282" t="s">
        <v>32</v>
      </c>
      <c r="B282">
        <v>1014226</v>
      </c>
      <c r="C282">
        <v>1</v>
      </c>
      <c r="E282" t="s">
        <v>57</v>
      </c>
      <c r="H282" t="s">
        <v>106</v>
      </c>
      <c r="I282">
        <v>1</v>
      </c>
      <c r="J282">
        <v>2</v>
      </c>
      <c r="K282">
        <v>2</v>
      </c>
      <c r="L282">
        <v>19</v>
      </c>
      <c r="M282">
        <v>0</v>
      </c>
      <c r="N282">
        <v>144</v>
      </c>
      <c r="O282">
        <v>5</v>
      </c>
      <c r="Q282" t="s">
        <v>107</v>
      </c>
      <c r="R282" t="s">
        <v>292</v>
      </c>
      <c r="S282" t="s">
        <v>293</v>
      </c>
      <c r="U282" t="s">
        <v>294</v>
      </c>
      <c r="V282" t="s">
        <v>295</v>
      </c>
      <c r="W282" t="s">
        <v>41</v>
      </c>
      <c r="X282" t="s">
        <v>42</v>
      </c>
      <c r="Y282" t="s">
        <v>296</v>
      </c>
      <c r="Z282" t="s">
        <v>296</v>
      </c>
      <c r="AA282" t="s">
        <v>296</v>
      </c>
      <c r="AB282" s="1"/>
      <c r="AD282" t="s">
        <v>45</v>
      </c>
      <c r="AE282" t="s">
        <v>297</v>
      </c>
      <c r="AF282" t="s">
        <v>47</v>
      </c>
    </row>
    <row r="283" spans="1:32" hidden="1" outlineLevel="2" x14ac:dyDescent="0.35">
      <c r="A283" t="s">
        <v>32</v>
      </c>
      <c r="B283">
        <v>1014226</v>
      </c>
      <c r="C283">
        <v>1</v>
      </c>
      <c r="E283" t="s">
        <v>57</v>
      </c>
      <c r="H283" t="s">
        <v>108</v>
      </c>
      <c r="I283">
        <v>1</v>
      </c>
      <c r="J283">
        <v>2</v>
      </c>
      <c r="K283">
        <v>2</v>
      </c>
      <c r="L283">
        <v>19</v>
      </c>
      <c r="M283">
        <v>0</v>
      </c>
      <c r="N283">
        <v>144</v>
      </c>
      <c r="O283">
        <v>1</v>
      </c>
      <c r="Q283" t="s">
        <v>109</v>
      </c>
      <c r="R283" t="s">
        <v>292</v>
      </c>
      <c r="S283" t="s">
        <v>293</v>
      </c>
      <c r="U283" t="s">
        <v>294</v>
      </c>
      <c r="V283" t="s">
        <v>295</v>
      </c>
      <c r="W283" t="s">
        <v>41</v>
      </c>
      <c r="X283" t="s">
        <v>42</v>
      </c>
      <c r="Y283" t="s">
        <v>296</v>
      </c>
      <c r="Z283" t="s">
        <v>296</v>
      </c>
      <c r="AA283" t="s">
        <v>296</v>
      </c>
      <c r="AB283" s="1"/>
      <c r="AD283" t="s">
        <v>45</v>
      </c>
      <c r="AE283" t="s">
        <v>297</v>
      </c>
      <c r="AF283" t="s">
        <v>47</v>
      </c>
    </row>
    <row r="284" spans="1:32" hidden="1" collapsed="1" x14ac:dyDescent="0.35"/>
    <row r="285" spans="1:32" hidden="1" x14ac:dyDescent="0.35">
      <c r="A285" t="s">
        <v>32</v>
      </c>
      <c r="B285">
        <v>1014020</v>
      </c>
      <c r="C285" t="s">
        <v>33</v>
      </c>
      <c r="H285" t="s">
        <v>34</v>
      </c>
      <c r="I285">
        <v>37</v>
      </c>
      <c r="J285" t="s">
        <v>35</v>
      </c>
      <c r="K285">
        <v>282</v>
      </c>
      <c r="L285" t="s">
        <v>35</v>
      </c>
      <c r="M285" t="s">
        <v>35</v>
      </c>
      <c r="N285" t="s">
        <v>35</v>
      </c>
      <c r="O285">
        <v>781</v>
      </c>
      <c r="Q285" t="s">
        <v>36</v>
      </c>
      <c r="R285" t="s">
        <v>304</v>
      </c>
      <c r="S285" t="s">
        <v>305</v>
      </c>
      <c r="T285" t="s">
        <v>306</v>
      </c>
      <c r="U285" t="s">
        <v>307</v>
      </c>
      <c r="V285" t="s">
        <v>308</v>
      </c>
      <c r="W285" t="s">
        <v>41</v>
      </c>
      <c r="X285" t="s">
        <v>42</v>
      </c>
      <c r="Y285" t="s">
        <v>309</v>
      </c>
      <c r="Z285" t="s">
        <v>309</v>
      </c>
      <c r="AA285" t="s">
        <v>309</v>
      </c>
      <c r="AB285" s="1"/>
      <c r="AD285" t="s">
        <v>45</v>
      </c>
      <c r="AE285" t="s">
        <v>310</v>
      </c>
      <c r="AF285" t="s">
        <v>47</v>
      </c>
    </row>
    <row r="286" spans="1:32" hidden="1" outlineLevel="1" x14ac:dyDescent="0.35">
      <c r="A286" t="s">
        <v>32</v>
      </c>
      <c r="B286">
        <v>1014020</v>
      </c>
      <c r="C286" t="s">
        <v>48</v>
      </c>
      <c r="H286" t="s">
        <v>49</v>
      </c>
      <c r="I286">
        <v>5</v>
      </c>
      <c r="J286" t="s">
        <v>35</v>
      </c>
      <c r="K286" t="s">
        <v>35</v>
      </c>
      <c r="L286" t="s">
        <v>35</v>
      </c>
      <c r="M286" t="s">
        <v>35</v>
      </c>
      <c r="N286" t="s">
        <v>35</v>
      </c>
      <c r="O286" t="s">
        <v>35</v>
      </c>
      <c r="Q286" t="s">
        <v>50</v>
      </c>
      <c r="R286" t="s">
        <v>304</v>
      </c>
      <c r="S286" t="s">
        <v>305</v>
      </c>
      <c r="T286" t="s">
        <v>306</v>
      </c>
      <c r="U286" t="s">
        <v>307</v>
      </c>
      <c r="V286" t="s">
        <v>308</v>
      </c>
      <c r="W286" t="s">
        <v>41</v>
      </c>
      <c r="X286" t="s">
        <v>42</v>
      </c>
      <c r="Y286" t="s">
        <v>309</v>
      </c>
      <c r="Z286" t="s">
        <v>309</v>
      </c>
      <c r="AA286" t="s">
        <v>309</v>
      </c>
      <c r="AB286" s="1"/>
      <c r="AD286" t="s">
        <v>45</v>
      </c>
      <c r="AE286" t="s">
        <v>310</v>
      </c>
      <c r="AF286" t="s">
        <v>47</v>
      </c>
    </row>
    <row r="287" spans="1:32" hidden="1" outlineLevel="2" x14ac:dyDescent="0.35">
      <c r="A287" t="s">
        <v>32</v>
      </c>
      <c r="B287">
        <v>1014020</v>
      </c>
      <c r="C287">
        <v>0</v>
      </c>
      <c r="H287" t="s">
        <v>311</v>
      </c>
      <c r="I287">
        <v>16</v>
      </c>
      <c r="J287" t="s">
        <v>35</v>
      </c>
      <c r="K287" t="s">
        <v>35</v>
      </c>
      <c r="L287" t="s">
        <v>35</v>
      </c>
      <c r="M287" t="s">
        <v>35</v>
      </c>
      <c r="N287" t="s">
        <v>35</v>
      </c>
      <c r="O287" t="s">
        <v>35</v>
      </c>
      <c r="P287" t="s">
        <v>312</v>
      </c>
      <c r="Q287" t="s">
        <v>313</v>
      </c>
      <c r="R287" t="s">
        <v>304</v>
      </c>
      <c r="S287" t="s">
        <v>305</v>
      </c>
      <c r="T287" t="s">
        <v>306</v>
      </c>
      <c r="U287" t="s">
        <v>307</v>
      </c>
      <c r="V287" t="s">
        <v>308</v>
      </c>
      <c r="W287" t="s">
        <v>41</v>
      </c>
      <c r="X287" t="s">
        <v>42</v>
      </c>
      <c r="Y287" t="s">
        <v>309</v>
      </c>
      <c r="Z287" t="s">
        <v>309</v>
      </c>
      <c r="AA287" t="s">
        <v>309</v>
      </c>
      <c r="AB287" s="1"/>
      <c r="AD287" t="s">
        <v>45</v>
      </c>
      <c r="AE287" t="s">
        <v>310</v>
      </c>
      <c r="AF287" t="s">
        <v>47</v>
      </c>
    </row>
    <row r="288" spans="1:32" hidden="1" outlineLevel="1" x14ac:dyDescent="0.35">
      <c r="A288" t="s">
        <v>32</v>
      </c>
      <c r="B288">
        <v>1014020</v>
      </c>
      <c r="C288" t="s">
        <v>56</v>
      </c>
      <c r="E288" t="s">
        <v>182</v>
      </c>
      <c r="H288" t="s">
        <v>58</v>
      </c>
      <c r="I288">
        <v>24</v>
      </c>
      <c r="J288" t="s">
        <v>35</v>
      </c>
      <c r="K288">
        <v>166</v>
      </c>
      <c r="L288">
        <v>19</v>
      </c>
      <c r="M288">
        <v>11</v>
      </c>
      <c r="N288">
        <v>289</v>
      </c>
      <c r="O288">
        <v>712</v>
      </c>
      <c r="Q288" t="s">
        <v>59</v>
      </c>
      <c r="R288" t="s">
        <v>304</v>
      </c>
      <c r="S288" t="s">
        <v>305</v>
      </c>
      <c r="T288" t="s">
        <v>306</v>
      </c>
      <c r="U288" t="s">
        <v>307</v>
      </c>
      <c r="V288" t="s">
        <v>308</v>
      </c>
      <c r="W288" t="s">
        <v>41</v>
      </c>
      <c r="X288" t="s">
        <v>42</v>
      </c>
      <c r="Y288" t="s">
        <v>309</v>
      </c>
      <c r="Z288" t="s">
        <v>309</v>
      </c>
      <c r="AA288" t="s">
        <v>309</v>
      </c>
      <c r="AB288" s="1"/>
      <c r="AD288" t="s">
        <v>45</v>
      </c>
      <c r="AE288" t="s">
        <v>310</v>
      </c>
      <c r="AF288" t="s">
        <v>47</v>
      </c>
    </row>
    <row r="289" spans="1:32" hidden="1" outlineLevel="2" x14ac:dyDescent="0.35">
      <c r="A289" t="s">
        <v>32</v>
      </c>
      <c r="B289">
        <v>1014020</v>
      </c>
      <c r="C289">
        <v>1</v>
      </c>
      <c r="E289" t="s">
        <v>182</v>
      </c>
      <c r="H289" t="s">
        <v>314</v>
      </c>
      <c r="I289">
        <v>7</v>
      </c>
      <c r="J289">
        <v>4</v>
      </c>
      <c r="K289">
        <v>28</v>
      </c>
      <c r="L289">
        <v>4</v>
      </c>
      <c r="M289">
        <v>4</v>
      </c>
      <c r="N289">
        <v>289</v>
      </c>
      <c r="O289">
        <v>83</v>
      </c>
      <c r="P289" t="s">
        <v>160</v>
      </c>
      <c r="Q289" t="s">
        <v>315</v>
      </c>
      <c r="R289" t="s">
        <v>304</v>
      </c>
      <c r="S289" t="s">
        <v>305</v>
      </c>
      <c r="T289" t="s">
        <v>306</v>
      </c>
      <c r="U289" t="s">
        <v>307</v>
      </c>
      <c r="V289" t="s">
        <v>308</v>
      </c>
      <c r="W289" t="s">
        <v>41</v>
      </c>
      <c r="X289" t="s">
        <v>42</v>
      </c>
      <c r="Y289" t="s">
        <v>309</v>
      </c>
      <c r="Z289" t="s">
        <v>309</v>
      </c>
      <c r="AA289" t="s">
        <v>309</v>
      </c>
      <c r="AB289" s="1"/>
      <c r="AD289" t="s">
        <v>45</v>
      </c>
      <c r="AE289" t="s">
        <v>310</v>
      </c>
      <c r="AF289" t="s">
        <v>47</v>
      </c>
    </row>
    <row r="290" spans="1:32" hidden="1" outlineLevel="2" x14ac:dyDescent="0.35">
      <c r="A290" t="s">
        <v>32</v>
      </c>
      <c r="B290">
        <v>1014020</v>
      </c>
      <c r="C290">
        <v>1</v>
      </c>
      <c r="E290" t="s">
        <v>182</v>
      </c>
      <c r="H290" t="s">
        <v>316</v>
      </c>
      <c r="I290">
        <v>1</v>
      </c>
      <c r="J290">
        <v>2</v>
      </c>
      <c r="K290">
        <v>2</v>
      </c>
      <c r="L290">
        <v>2</v>
      </c>
      <c r="M290">
        <v>4</v>
      </c>
      <c r="N290">
        <v>289</v>
      </c>
      <c r="O290">
        <v>41</v>
      </c>
      <c r="P290" t="s">
        <v>160</v>
      </c>
      <c r="Q290" t="s">
        <v>315</v>
      </c>
      <c r="R290" t="s">
        <v>304</v>
      </c>
      <c r="S290" t="s">
        <v>305</v>
      </c>
      <c r="T290" t="s">
        <v>306</v>
      </c>
      <c r="U290" t="s">
        <v>307</v>
      </c>
      <c r="V290" t="s">
        <v>308</v>
      </c>
      <c r="W290" t="s">
        <v>41</v>
      </c>
      <c r="X290" t="s">
        <v>42</v>
      </c>
      <c r="Y290" t="s">
        <v>309</v>
      </c>
      <c r="Z290" t="s">
        <v>309</v>
      </c>
      <c r="AA290" t="s">
        <v>309</v>
      </c>
      <c r="AB290" s="1"/>
      <c r="AD290" t="s">
        <v>45</v>
      </c>
      <c r="AE290" t="s">
        <v>310</v>
      </c>
      <c r="AF290" t="s">
        <v>47</v>
      </c>
    </row>
    <row r="291" spans="1:32" hidden="1" outlineLevel="2" x14ac:dyDescent="0.35">
      <c r="A291" t="s">
        <v>32</v>
      </c>
      <c r="B291">
        <v>1014020</v>
      </c>
      <c r="C291">
        <v>1</v>
      </c>
      <c r="E291" t="s">
        <v>182</v>
      </c>
      <c r="H291" t="s">
        <v>98</v>
      </c>
      <c r="I291">
        <v>4</v>
      </c>
      <c r="J291">
        <v>1</v>
      </c>
      <c r="K291">
        <v>4</v>
      </c>
      <c r="L291">
        <v>6</v>
      </c>
      <c r="M291">
        <v>2</v>
      </c>
      <c r="N291">
        <v>144</v>
      </c>
      <c r="O291">
        <v>5</v>
      </c>
      <c r="Q291" t="s">
        <v>99</v>
      </c>
      <c r="R291" t="s">
        <v>304</v>
      </c>
      <c r="S291" t="s">
        <v>305</v>
      </c>
      <c r="T291" t="s">
        <v>306</v>
      </c>
      <c r="U291" t="s">
        <v>307</v>
      </c>
      <c r="V291" t="s">
        <v>308</v>
      </c>
      <c r="W291" t="s">
        <v>41</v>
      </c>
      <c r="X291" t="s">
        <v>42</v>
      </c>
      <c r="Y291" t="s">
        <v>309</v>
      </c>
      <c r="Z291" t="s">
        <v>309</v>
      </c>
      <c r="AA291" t="s">
        <v>309</v>
      </c>
      <c r="AB291" s="1"/>
      <c r="AD291" t="s">
        <v>45</v>
      </c>
      <c r="AE291" t="s">
        <v>310</v>
      </c>
      <c r="AF291" t="s">
        <v>47</v>
      </c>
    </row>
    <row r="292" spans="1:32" hidden="1" outlineLevel="2" x14ac:dyDescent="0.35">
      <c r="A292" t="s">
        <v>32</v>
      </c>
      <c r="B292">
        <v>1014020</v>
      </c>
      <c r="C292">
        <v>1</v>
      </c>
      <c r="E292" t="s">
        <v>182</v>
      </c>
      <c r="H292" t="s">
        <v>317</v>
      </c>
      <c r="I292">
        <v>5</v>
      </c>
      <c r="J292">
        <v>20</v>
      </c>
      <c r="K292">
        <v>100</v>
      </c>
      <c r="L292">
        <v>4</v>
      </c>
      <c r="M292">
        <v>2</v>
      </c>
      <c r="N292">
        <v>4</v>
      </c>
      <c r="O292">
        <v>1</v>
      </c>
      <c r="P292" t="s">
        <v>167</v>
      </c>
      <c r="Q292" t="s">
        <v>318</v>
      </c>
      <c r="R292" t="s">
        <v>304</v>
      </c>
      <c r="S292" t="s">
        <v>305</v>
      </c>
      <c r="T292" t="s">
        <v>306</v>
      </c>
      <c r="U292" t="s">
        <v>307</v>
      </c>
      <c r="V292" t="s">
        <v>308</v>
      </c>
      <c r="W292" t="s">
        <v>41</v>
      </c>
      <c r="X292" t="s">
        <v>42</v>
      </c>
      <c r="Y292" t="s">
        <v>309</v>
      </c>
      <c r="Z292" t="s">
        <v>309</v>
      </c>
      <c r="AA292" t="s">
        <v>309</v>
      </c>
      <c r="AB292" s="1"/>
      <c r="AD292" t="s">
        <v>45</v>
      </c>
      <c r="AE292" t="s">
        <v>310</v>
      </c>
      <c r="AF292" t="s">
        <v>47</v>
      </c>
    </row>
    <row r="293" spans="1:32" hidden="1" outlineLevel="3" x14ac:dyDescent="0.35">
      <c r="A293" t="s">
        <v>32</v>
      </c>
      <c r="B293">
        <v>1014020</v>
      </c>
      <c r="C293">
        <v>1</v>
      </c>
      <c r="E293" t="s">
        <v>182</v>
      </c>
      <c r="H293" t="s">
        <v>138</v>
      </c>
      <c r="I293">
        <v>1</v>
      </c>
      <c r="J293">
        <v>8</v>
      </c>
      <c r="K293">
        <v>8</v>
      </c>
      <c r="L293">
        <v>3</v>
      </c>
      <c r="M293">
        <v>0</v>
      </c>
      <c r="N293">
        <v>288</v>
      </c>
      <c r="O293">
        <v>24</v>
      </c>
      <c r="Q293" t="s">
        <v>101</v>
      </c>
      <c r="R293" t="s">
        <v>304</v>
      </c>
      <c r="S293" t="s">
        <v>305</v>
      </c>
      <c r="T293" t="s">
        <v>306</v>
      </c>
      <c r="U293" t="s">
        <v>307</v>
      </c>
      <c r="V293" t="s">
        <v>308</v>
      </c>
      <c r="W293" t="s">
        <v>41</v>
      </c>
      <c r="X293" t="s">
        <v>42</v>
      </c>
      <c r="Y293" t="s">
        <v>309</v>
      </c>
      <c r="Z293" t="s">
        <v>309</v>
      </c>
      <c r="AA293" t="s">
        <v>309</v>
      </c>
      <c r="AB293" s="1"/>
      <c r="AD293" t="s">
        <v>45</v>
      </c>
      <c r="AE293" t="s">
        <v>310</v>
      </c>
      <c r="AF293" t="s">
        <v>47</v>
      </c>
    </row>
    <row r="294" spans="1:32" hidden="1" outlineLevel="3" x14ac:dyDescent="0.35">
      <c r="A294" t="s">
        <v>32</v>
      </c>
      <c r="B294">
        <v>1014020</v>
      </c>
      <c r="C294">
        <v>1</v>
      </c>
      <c r="E294" t="s">
        <v>182</v>
      </c>
      <c r="H294" t="s">
        <v>139</v>
      </c>
      <c r="I294">
        <v>1</v>
      </c>
      <c r="J294">
        <v>4</v>
      </c>
      <c r="K294">
        <v>4</v>
      </c>
      <c r="L294">
        <v>4</v>
      </c>
      <c r="M294">
        <v>1</v>
      </c>
      <c r="N294">
        <v>38</v>
      </c>
      <c r="O294">
        <v>4</v>
      </c>
      <c r="Q294" t="s">
        <v>103</v>
      </c>
      <c r="R294" t="s">
        <v>304</v>
      </c>
      <c r="S294" t="s">
        <v>305</v>
      </c>
      <c r="T294" t="s">
        <v>306</v>
      </c>
      <c r="U294" t="s">
        <v>307</v>
      </c>
      <c r="V294" t="s">
        <v>308</v>
      </c>
      <c r="W294" t="s">
        <v>41</v>
      </c>
      <c r="X294" t="s">
        <v>42</v>
      </c>
      <c r="Y294" t="s">
        <v>309</v>
      </c>
      <c r="Z294" t="s">
        <v>309</v>
      </c>
      <c r="AA294" t="s">
        <v>309</v>
      </c>
      <c r="AB294" s="1"/>
      <c r="AD294" t="s">
        <v>45</v>
      </c>
      <c r="AE294" t="s">
        <v>310</v>
      </c>
      <c r="AF294" t="s">
        <v>47</v>
      </c>
    </row>
    <row r="295" spans="1:32" hidden="1" outlineLevel="3" x14ac:dyDescent="0.35">
      <c r="A295" t="s">
        <v>32</v>
      </c>
      <c r="B295">
        <v>1014020</v>
      </c>
      <c r="C295">
        <v>1</v>
      </c>
      <c r="E295" t="s">
        <v>182</v>
      </c>
      <c r="H295" t="s">
        <v>140</v>
      </c>
      <c r="I295">
        <v>1</v>
      </c>
      <c r="J295">
        <v>4</v>
      </c>
      <c r="K295">
        <v>4</v>
      </c>
      <c r="L295">
        <v>3</v>
      </c>
      <c r="M295">
        <v>1</v>
      </c>
      <c r="N295">
        <v>38</v>
      </c>
      <c r="O295">
        <v>8</v>
      </c>
      <c r="Q295" t="s">
        <v>105</v>
      </c>
      <c r="R295" t="s">
        <v>304</v>
      </c>
      <c r="S295" t="s">
        <v>305</v>
      </c>
      <c r="T295" t="s">
        <v>306</v>
      </c>
      <c r="U295" t="s">
        <v>307</v>
      </c>
      <c r="V295" t="s">
        <v>308</v>
      </c>
      <c r="W295" t="s">
        <v>41</v>
      </c>
      <c r="X295" t="s">
        <v>42</v>
      </c>
      <c r="Y295" t="s">
        <v>309</v>
      </c>
      <c r="Z295" t="s">
        <v>309</v>
      </c>
      <c r="AA295" t="s">
        <v>309</v>
      </c>
      <c r="AB295" s="1"/>
      <c r="AD295" t="s">
        <v>45</v>
      </c>
      <c r="AE295" t="s">
        <v>310</v>
      </c>
      <c r="AF295" t="s">
        <v>47</v>
      </c>
    </row>
    <row r="296" spans="1:32" hidden="1" outlineLevel="3" x14ac:dyDescent="0.35">
      <c r="A296" t="s">
        <v>32</v>
      </c>
      <c r="B296">
        <v>1014020</v>
      </c>
      <c r="C296">
        <v>1</v>
      </c>
      <c r="E296" t="s">
        <v>182</v>
      </c>
      <c r="H296" t="s">
        <v>141</v>
      </c>
      <c r="I296">
        <v>1</v>
      </c>
      <c r="J296">
        <v>4</v>
      </c>
      <c r="K296">
        <v>4</v>
      </c>
      <c r="L296">
        <v>19</v>
      </c>
      <c r="M296">
        <v>0</v>
      </c>
      <c r="N296">
        <v>288</v>
      </c>
      <c r="O296">
        <v>10</v>
      </c>
      <c r="Q296" t="s">
        <v>107</v>
      </c>
      <c r="R296" t="s">
        <v>304</v>
      </c>
      <c r="S296" t="s">
        <v>305</v>
      </c>
      <c r="T296" t="s">
        <v>306</v>
      </c>
      <c r="U296" t="s">
        <v>307</v>
      </c>
      <c r="V296" t="s">
        <v>308</v>
      </c>
      <c r="W296" t="s">
        <v>41</v>
      </c>
      <c r="X296" t="s">
        <v>42</v>
      </c>
      <c r="Y296" t="s">
        <v>309</v>
      </c>
      <c r="Z296" t="s">
        <v>309</v>
      </c>
      <c r="AA296" t="s">
        <v>309</v>
      </c>
      <c r="AB296" s="1"/>
      <c r="AD296" t="s">
        <v>45</v>
      </c>
      <c r="AE296" t="s">
        <v>310</v>
      </c>
      <c r="AF296" t="s">
        <v>47</v>
      </c>
    </row>
    <row r="297" spans="1:32" hidden="1" outlineLevel="3" x14ac:dyDescent="0.35">
      <c r="A297" t="s">
        <v>32</v>
      </c>
      <c r="B297">
        <v>1014020</v>
      </c>
      <c r="C297">
        <v>1</v>
      </c>
      <c r="E297" t="s">
        <v>182</v>
      </c>
      <c r="H297" t="s">
        <v>142</v>
      </c>
      <c r="I297">
        <v>1</v>
      </c>
      <c r="J297">
        <v>4</v>
      </c>
      <c r="K297">
        <v>4</v>
      </c>
      <c r="L297">
        <v>19</v>
      </c>
      <c r="M297">
        <v>0</v>
      </c>
      <c r="N297">
        <v>288</v>
      </c>
      <c r="O297">
        <v>2</v>
      </c>
      <c r="Q297" t="s">
        <v>109</v>
      </c>
      <c r="R297" t="s">
        <v>304</v>
      </c>
      <c r="S297" t="s">
        <v>305</v>
      </c>
      <c r="T297" t="s">
        <v>306</v>
      </c>
      <c r="U297" t="s">
        <v>307</v>
      </c>
      <c r="V297" t="s">
        <v>308</v>
      </c>
      <c r="W297" t="s">
        <v>41</v>
      </c>
      <c r="X297" t="s">
        <v>42</v>
      </c>
      <c r="Y297" t="s">
        <v>309</v>
      </c>
      <c r="Z297" t="s">
        <v>309</v>
      </c>
      <c r="AA297" t="s">
        <v>309</v>
      </c>
      <c r="AB297" s="1"/>
      <c r="AD297" t="s">
        <v>45</v>
      </c>
      <c r="AE297" t="s">
        <v>310</v>
      </c>
      <c r="AF297" t="s">
        <v>47</v>
      </c>
    </row>
    <row r="298" spans="1:32" hidden="1" outlineLevel="3" x14ac:dyDescent="0.35">
      <c r="A298" t="s">
        <v>32</v>
      </c>
      <c r="B298">
        <v>1014020</v>
      </c>
      <c r="C298">
        <v>1</v>
      </c>
      <c r="E298" t="s">
        <v>182</v>
      </c>
      <c r="H298" t="s">
        <v>143</v>
      </c>
      <c r="I298">
        <v>1</v>
      </c>
      <c r="J298">
        <v>4</v>
      </c>
      <c r="K298">
        <v>4</v>
      </c>
      <c r="L298">
        <v>19</v>
      </c>
      <c r="M298">
        <v>0</v>
      </c>
      <c r="N298">
        <v>288</v>
      </c>
      <c r="O298">
        <v>12</v>
      </c>
      <c r="Q298" t="s">
        <v>144</v>
      </c>
      <c r="R298" t="s">
        <v>304</v>
      </c>
      <c r="S298" t="s">
        <v>305</v>
      </c>
      <c r="T298" t="s">
        <v>306</v>
      </c>
      <c r="U298" t="s">
        <v>307</v>
      </c>
      <c r="V298" t="s">
        <v>308</v>
      </c>
      <c r="W298" t="s">
        <v>41</v>
      </c>
      <c r="X298" t="s">
        <v>42</v>
      </c>
      <c r="Y298" t="s">
        <v>309</v>
      </c>
      <c r="Z298" t="s">
        <v>309</v>
      </c>
      <c r="AA298" t="s">
        <v>309</v>
      </c>
      <c r="AB298" s="1"/>
      <c r="AD298" t="s">
        <v>45</v>
      </c>
      <c r="AE298" t="s">
        <v>310</v>
      </c>
      <c r="AF298" t="s">
        <v>47</v>
      </c>
    </row>
    <row r="299" spans="1:32" hidden="1" outlineLevel="2" x14ac:dyDescent="0.35">
      <c r="A299" t="s">
        <v>32</v>
      </c>
      <c r="B299">
        <v>1014020</v>
      </c>
      <c r="C299">
        <v>1</v>
      </c>
      <c r="E299" t="s">
        <v>182</v>
      </c>
      <c r="H299" t="s">
        <v>237</v>
      </c>
      <c r="I299">
        <v>1</v>
      </c>
      <c r="J299">
        <v>4</v>
      </c>
      <c r="K299">
        <v>4</v>
      </c>
      <c r="L299">
        <v>8</v>
      </c>
      <c r="M299">
        <v>0</v>
      </c>
      <c r="N299">
        <v>288</v>
      </c>
      <c r="O299">
        <v>4</v>
      </c>
      <c r="Q299" t="s">
        <v>111</v>
      </c>
      <c r="R299" t="s">
        <v>304</v>
      </c>
      <c r="S299" t="s">
        <v>305</v>
      </c>
      <c r="T299" t="s">
        <v>306</v>
      </c>
      <c r="U299" t="s">
        <v>307</v>
      </c>
      <c r="V299" t="s">
        <v>308</v>
      </c>
      <c r="W299" t="s">
        <v>41</v>
      </c>
      <c r="X299" t="s">
        <v>42</v>
      </c>
      <c r="Y299" t="s">
        <v>309</v>
      </c>
      <c r="Z299" t="s">
        <v>309</v>
      </c>
      <c r="AA299" t="s">
        <v>309</v>
      </c>
      <c r="AB299" s="1"/>
      <c r="AD299" t="s">
        <v>45</v>
      </c>
      <c r="AE299" t="s">
        <v>310</v>
      </c>
      <c r="AF299" t="s">
        <v>47</v>
      </c>
    </row>
    <row r="300" spans="1:32" hidden="1" outlineLevel="1" x14ac:dyDescent="0.35">
      <c r="A300" t="s">
        <v>32</v>
      </c>
      <c r="B300">
        <v>1014020</v>
      </c>
      <c r="C300" t="s">
        <v>147</v>
      </c>
      <c r="E300" t="s">
        <v>134</v>
      </c>
      <c r="H300" t="s">
        <v>148</v>
      </c>
      <c r="I300">
        <v>13</v>
      </c>
      <c r="J300" t="s">
        <v>35</v>
      </c>
      <c r="K300">
        <v>116</v>
      </c>
      <c r="L300">
        <v>11</v>
      </c>
      <c r="M300">
        <v>8</v>
      </c>
      <c r="N300">
        <v>145</v>
      </c>
      <c r="O300">
        <v>69</v>
      </c>
      <c r="Q300" t="s">
        <v>149</v>
      </c>
      <c r="R300" t="s">
        <v>304</v>
      </c>
      <c r="S300" t="s">
        <v>305</v>
      </c>
      <c r="T300" t="s">
        <v>306</v>
      </c>
      <c r="U300" t="s">
        <v>307</v>
      </c>
      <c r="V300" t="s">
        <v>308</v>
      </c>
      <c r="W300" t="s">
        <v>41</v>
      </c>
      <c r="X300" t="s">
        <v>42</v>
      </c>
      <c r="Y300" t="s">
        <v>309</v>
      </c>
      <c r="Z300" t="s">
        <v>309</v>
      </c>
      <c r="AA300" t="s">
        <v>309</v>
      </c>
      <c r="AB300" s="1"/>
      <c r="AD300" t="s">
        <v>45</v>
      </c>
      <c r="AE300" t="s">
        <v>310</v>
      </c>
      <c r="AF300" t="s">
        <v>47</v>
      </c>
    </row>
    <row r="301" spans="1:32" hidden="1" outlineLevel="2" x14ac:dyDescent="0.35">
      <c r="A301" t="s">
        <v>32</v>
      </c>
      <c r="B301">
        <v>1014020</v>
      </c>
      <c r="C301">
        <v>2</v>
      </c>
      <c r="E301" t="s">
        <v>134</v>
      </c>
      <c r="H301" t="s">
        <v>319</v>
      </c>
      <c r="I301">
        <v>5</v>
      </c>
      <c r="J301">
        <v>20</v>
      </c>
      <c r="K301">
        <v>100</v>
      </c>
      <c r="L301">
        <v>10</v>
      </c>
      <c r="M301">
        <v>4</v>
      </c>
      <c r="N301">
        <v>10</v>
      </c>
      <c r="O301">
        <v>6</v>
      </c>
      <c r="P301" t="s">
        <v>167</v>
      </c>
      <c r="Q301" t="s">
        <v>320</v>
      </c>
      <c r="R301" t="s">
        <v>304</v>
      </c>
      <c r="S301" t="s">
        <v>305</v>
      </c>
      <c r="T301" t="s">
        <v>306</v>
      </c>
      <c r="U301" t="s">
        <v>307</v>
      </c>
      <c r="V301" t="s">
        <v>308</v>
      </c>
      <c r="W301" t="s">
        <v>41</v>
      </c>
      <c r="X301" t="s">
        <v>42</v>
      </c>
      <c r="Y301" t="s">
        <v>309</v>
      </c>
      <c r="Z301" t="s">
        <v>309</v>
      </c>
      <c r="AA301" t="s">
        <v>309</v>
      </c>
      <c r="AB301" s="1"/>
      <c r="AD301" t="s">
        <v>45</v>
      </c>
      <c r="AE301" t="s">
        <v>310</v>
      </c>
      <c r="AF301" t="s">
        <v>47</v>
      </c>
    </row>
    <row r="302" spans="1:32" hidden="1" outlineLevel="3" x14ac:dyDescent="0.35">
      <c r="A302" t="s">
        <v>32</v>
      </c>
      <c r="B302">
        <v>1014020</v>
      </c>
      <c r="C302">
        <v>2</v>
      </c>
      <c r="E302" t="s">
        <v>134</v>
      </c>
      <c r="H302" t="s">
        <v>100</v>
      </c>
      <c r="I302">
        <v>1</v>
      </c>
      <c r="J302">
        <v>4</v>
      </c>
      <c r="K302">
        <v>4</v>
      </c>
      <c r="L302">
        <v>3</v>
      </c>
      <c r="M302">
        <v>0</v>
      </c>
      <c r="N302">
        <v>144</v>
      </c>
      <c r="O302">
        <v>12</v>
      </c>
      <c r="Q302" t="s">
        <v>101</v>
      </c>
      <c r="R302" t="s">
        <v>304</v>
      </c>
      <c r="S302" t="s">
        <v>305</v>
      </c>
      <c r="T302" t="s">
        <v>306</v>
      </c>
      <c r="U302" t="s">
        <v>307</v>
      </c>
      <c r="V302" t="s">
        <v>308</v>
      </c>
      <c r="W302" t="s">
        <v>41</v>
      </c>
      <c r="X302" t="s">
        <v>42</v>
      </c>
      <c r="Y302" t="s">
        <v>309</v>
      </c>
      <c r="Z302" t="s">
        <v>309</v>
      </c>
      <c r="AA302" t="s">
        <v>309</v>
      </c>
      <c r="AB302" s="1"/>
      <c r="AD302" t="s">
        <v>45</v>
      </c>
      <c r="AE302" t="s">
        <v>310</v>
      </c>
      <c r="AF302" t="s">
        <v>47</v>
      </c>
    </row>
    <row r="303" spans="1:32" hidden="1" outlineLevel="3" x14ac:dyDescent="0.35">
      <c r="A303" t="s">
        <v>32</v>
      </c>
      <c r="B303">
        <v>1014020</v>
      </c>
      <c r="C303">
        <v>2</v>
      </c>
      <c r="E303" t="s">
        <v>134</v>
      </c>
      <c r="H303" t="s">
        <v>102</v>
      </c>
      <c r="I303">
        <v>1</v>
      </c>
      <c r="J303">
        <v>2</v>
      </c>
      <c r="K303">
        <v>2</v>
      </c>
      <c r="L303">
        <v>4</v>
      </c>
      <c r="M303">
        <v>1</v>
      </c>
      <c r="N303">
        <v>19</v>
      </c>
      <c r="O303">
        <v>2</v>
      </c>
      <c r="Q303" t="s">
        <v>103</v>
      </c>
      <c r="R303" t="s">
        <v>304</v>
      </c>
      <c r="S303" t="s">
        <v>305</v>
      </c>
      <c r="T303" t="s">
        <v>306</v>
      </c>
      <c r="U303" t="s">
        <v>307</v>
      </c>
      <c r="V303" t="s">
        <v>308</v>
      </c>
      <c r="W303" t="s">
        <v>41</v>
      </c>
      <c r="X303" t="s">
        <v>42</v>
      </c>
      <c r="Y303" t="s">
        <v>309</v>
      </c>
      <c r="Z303" t="s">
        <v>309</v>
      </c>
      <c r="AA303" t="s">
        <v>309</v>
      </c>
      <c r="AB303" s="1"/>
      <c r="AD303" t="s">
        <v>45</v>
      </c>
      <c r="AE303" t="s">
        <v>310</v>
      </c>
      <c r="AF303" t="s">
        <v>47</v>
      </c>
    </row>
    <row r="304" spans="1:32" hidden="1" outlineLevel="3" x14ac:dyDescent="0.35">
      <c r="A304" t="s">
        <v>32</v>
      </c>
      <c r="B304">
        <v>1014020</v>
      </c>
      <c r="C304">
        <v>2</v>
      </c>
      <c r="E304" t="s">
        <v>134</v>
      </c>
      <c r="H304" t="s">
        <v>104</v>
      </c>
      <c r="I304">
        <v>1</v>
      </c>
      <c r="J304">
        <v>2</v>
      </c>
      <c r="K304">
        <v>2</v>
      </c>
      <c r="L304">
        <v>3</v>
      </c>
      <c r="M304">
        <v>1</v>
      </c>
      <c r="N304">
        <v>19</v>
      </c>
      <c r="O304">
        <v>4</v>
      </c>
      <c r="Q304" t="s">
        <v>105</v>
      </c>
      <c r="R304" t="s">
        <v>304</v>
      </c>
      <c r="S304" t="s">
        <v>305</v>
      </c>
      <c r="T304" t="s">
        <v>306</v>
      </c>
      <c r="U304" t="s">
        <v>307</v>
      </c>
      <c r="V304" t="s">
        <v>308</v>
      </c>
      <c r="W304" t="s">
        <v>41</v>
      </c>
      <c r="X304" t="s">
        <v>42</v>
      </c>
      <c r="Y304" t="s">
        <v>309</v>
      </c>
      <c r="Z304" t="s">
        <v>309</v>
      </c>
      <c r="AA304" t="s">
        <v>309</v>
      </c>
      <c r="AB304" s="1"/>
      <c r="AD304" t="s">
        <v>45</v>
      </c>
      <c r="AE304" t="s">
        <v>310</v>
      </c>
      <c r="AF304" t="s">
        <v>47</v>
      </c>
    </row>
    <row r="305" spans="1:32" hidden="1" outlineLevel="3" x14ac:dyDescent="0.35">
      <c r="A305" t="s">
        <v>32</v>
      </c>
      <c r="B305">
        <v>1014020</v>
      </c>
      <c r="C305">
        <v>2</v>
      </c>
      <c r="E305" t="s">
        <v>134</v>
      </c>
      <c r="H305" t="s">
        <v>106</v>
      </c>
      <c r="I305">
        <v>1</v>
      </c>
      <c r="J305">
        <v>2</v>
      </c>
      <c r="K305">
        <v>2</v>
      </c>
      <c r="L305">
        <v>19</v>
      </c>
      <c r="M305">
        <v>0</v>
      </c>
      <c r="N305">
        <v>144</v>
      </c>
      <c r="O305">
        <v>5</v>
      </c>
      <c r="Q305" t="s">
        <v>107</v>
      </c>
      <c r="R305" t="s">
        <v>304</v>
      </c>
      <c r="S305" t="s">
        <v>305</v>
      </c>
      <c r="T305" t="s">
        <v>306</v>
      </c>
      <c r="U305" t="s">
        <v>307</v>
      </c>
      <c r="V305" t="s">
        <v>308</v>
      </c>
      <c r="W305" t="s">
        <v>41</v>
      </c>
      <c r="X305" t="s">
        <v>42</v>
      </c>
      <c r="Y305" t="s">
        <v>309</v>
      </c>
      <c r="Z305" t="s">
        <v>309</v>
      </c>
      <c r="AA305" t="s">
        <v>309</v>
      </c>
      <c r="AB305" s="1"/>
      <c r="AD305" t="s">
        <v>45</v>
      </c>
      <c r="AE305" t="s">
        <v>310</v>
      </c>
      <c r="AF305" t="s">
        <v>47</v>
      </c>
    </row>
    <row r="306" spans="1:32" hidden="1" outlineLevel="3" x14ac:dyDescent="0.35">
      <c r="A306" t="s">
        <v>32</v>
      </c>
      <c r="B306">
        <v>1014020</v>
      </c>
      <c r="C306">
        <v>2</v>
      </c>
      <c r="E306" t="s">
        <v>134</v>
      </c>
      <c r="H306" t="s">
        <v>108</v>
      </c>
      <c r="I306">
        <v>1</v>
      </c>
      <c r="J306">
        <v>2</v>
      </c>
      <c r="K306">
        <v>2</v>
      </c>
      <c r="L306">
        <v>19</v>
      </c>
      <c r="M306">
        <v>0</v>
      </c>
      <c r="N306">
        <v>144</v>
      </c>
      <c r="O306">
        <v>1</v>
      </c>
      <c r="Q306" t="s">
        <v>109</v>
      </c>
      <c r="R306" t="s">
        <v>304</v>
      </c>
      <c r="S306" t="s">
        <v>305</v>
      </c>
      <c r="T306" t="s">
        <v>306</v>
      </c>
      <c r="U306" t="s">
        <v>307</v>
      </c>
      <c r="V306" t="s">
        <v>308</v>
      </c>
      <c r="W306" t="s">
        <v>41</v>
      </c>
      <c r="X306" t="s">
        <v>42</v>
      </c>
      <c r="Y306" t="s">
        <v>309</v>
      </c>
      <c r="Z306" t="s">
        <v>309</v>
      </c>
      <c r="AA306" t="s">
        <v>309</v>
      </c>
      <c r="AB306" s="1"/>
      <c r="AD306" t="s">
        <v>45</v>
      </c>
      <c r="AE306" t="s">
        <v>310</v>
      </c>
      <c r="AF306" t="s">
        <v>47</v>
      </c>
    </row>
    <row r="307" spans="1:32" hidden="1" outlineLevel="3" x14ac:dyDescent="0.35">
      <c r="A307" t="s">
        <v>32</v>
      </c>
      <c r="B307">
        <v>1014020</v>
      </c>
      <c r="C307">
        <v>2</v>
      </c>
      <c r="E307" t="s">
        <v>134</v>
      </c>
      <c r="H307" t="s">
        <v>321</v>
      </c>
      <c r="I307">
        <v>1</v>
      </c>
      <c r="J307">
        <v>2</v>
      </c>
      <c r="K307">
        <v>2</v>
      </c>
      <c r="L307">
        <v>10</v>
      </c>
      <c r="M307">
        <v>0</v>
      </c>
      <c r="N307">
        <v>144</v>
      </c>
      <c r="O307">
        <v>4</v>
      </c>
      <c r="Q307" t="s">
        <v>322</v>
      </c>
      <c r="R307" t="s">
        <v>304</v>
      </c>
      <c r="S307" t="s">
        <v>305</v>
      </c>
      <c r="T307" t="s">
        <v>306</v>
      </c>
      <c r="U307" t="s">
        <v>307</v>
      </c>
      <c r="V307" t="s">
        <v>308</v>
      </c>
      <c r="W307" t="s">
        <v>41</v>
      </c>
      <c r="X307" t="s">
        <v>42</v>
      </c>
      <c r="Y307" t="s">
        <v>309</v>
      </c>
      <c r="Z307" t="s">
        <v>309</v>
      </c>
      <c r="AA307" t="s">
        <v>309</v>
      </c>
      <c r="AB307" s="1"/>
      <c r="AD307" t="s">
        <v>45</v>
      </c>
      <c r="AE307" t="s">
        <v>310</v>
      </c>
      <c r="AF307" t="s">
        <v>47</v>
      </c>
    </row>
    <row r="308" spans="1:32" hidden="1" outlineLevel="2" x14ac:dyDescent="0.35">
      <c r="A308" t="s">
        <v>32</v>
      </c>
      <c r="B308">
        <v>1014020</v>
      </c>
      <c r="C308">
        <v>2</v>
      </c>
      <c r="E308" t="s">
        <v>134</v>
      </c>
      <c r="H308" t="s">
        <v>261</v>
      </c>
      <c r="I308">
        <v>2</v>
      </c>
      <c r="J308">
        <v>1</v>
      </c>
      <c r="K308">
        <v>2</v>
      </c>
      <c r="L308">
        <v>4</v>
      </c>
      <c r="M308">
        <v>1</v>
      </c>
      <c r="N308">
        <v>144</v>
      </c>
      <c r="O308">
        <v>6</v>
      </c>
      <c r="Q308" t="s">
        <v>262</v>
      </c>
      <c r="R308" t="s">
        <v>304</v>
      </c>
      <c r="S308" t="s">
        <v>305</v>
      </c>
      <c r="T308" t="s">
        <v>306</v>
      </c>
      <c r="U308" t="s">
        <v>307</v>
      </c>
      <c r="V308" t="s">
        <v>308</v>
      </c>
      <c r="W308" t="s">
        <v>41</v>
      </c>
      <c r="X308" t="s">
        <v>42</v>
      </c>
      <c r="Y308" t="s">
        <v>309</v>
      </c>
      <c r="Z308" t="s">
        <v>309</v>
      </c>
      <c r="AA308" t="s">
        <v>309</v>
      </c>
      <c r="AB308" s="1"/>
      <c r="AD308" t="s">
        <v>45</v>
      </c>
      <c r="AE308" t="s">
        <v>310</v>
      </c>
      <c r="AF308" t="s">
        <v>47</v>
      </c>
    </row>
    <row r="309" spans="1:32" hidden="1" collapsed="1" x14ac:dyDescent="0.35"/>
    <row r="310" spans="1:32" hidden="1" x14ac:dyDescent="0.35">
      <c r="A310" t="s">
        <v>32</v>
      </c>
      <c r="B310">
        <v>1014331</v>
      </c>
      <c r="C310" t="s">
        <v>33</v>
      </c>
      <c r="H310" t="s">
        <v>34</v>
      </c>
      <c r="I310">
        <v>174</v>
      </c>
      <c r="J310" t="s">
        <v>35</v>
      </c>
      <c r="K310">
        <v>1376</v>
      </c>
      <c r="L310" t="s">
        <v>35</v>
      </c>
      <c r="M310" t="s">
        <v>35</v>
      </c>
      <c r="N310" t="s">
        <v>35</v>
      </c>
      <c r="O310">
        <v>8479</v>
      </c>
      <c r="Q310" t="s">
        <v>36</v>
      </c>
      <c r="R310" t="s">
        <v>323</v>
      </c>
      <c r="S310" t="s">
        <v>324</v>
      </c>
      <c r="U310" t="s">
        <v>325</v>
      </c>
      <c r="V310" t="s">
        <v>125</v>
      </c>
      <c r="W310" t="s">
        <v>41</v>
      </c>
      <c r="X310" t="s">
        <v>42</v>
      </c>
      <c r="Y310" t="s">
        <v>326</v>
      </c>
      <c r="Z310" t="s">
        <v>327</v>
      </c>
      <c r="AA310" t="s">
        <v>327</v>
      </c>
      <c r="AB310" s="1"/>
      <c r="AD310" t="s">
        <v>45</v>
      </c>
      <c r="AE310" t="s">
        <v>328</v>
      </c>
      <c r="AF310" t="s">
        <v>47</v>
      </c>
    </row>
    <row r="311" spans="1:32" hidden="1" outlineLevel="1" x14ac:dyDescent="0.35">
      <c r="A311" t="s">
        <v>32</v>
      </c>
      <c r="B311">
        <v>1014331</v>
      </c>
      <c r="C311" t="s">
        <v>56</v>
      </c>
      <c r="E311" t="s">
        <v>182</v>
      </c>
      <c r="H311" t="s">
        <v>58</v>
      </c>
      <c r="I311">
        <v>26</v>
      </c>
      <c r="J311" t="s">
        <v>35</v>
      </c>
      <c r="K311">
        <v>184</v>
      </c>
      <c r="L311">
        <v>22</v>
      </c>
      <c r="M311">
        <v>16</v>
      </c>
      <c r="N311">
        <v>289</v>
      </c>
      <c r="O311">
        <v>2197</v>
      </c>
      <c r="Q311" t="s">
        <v>59</v>
      </c>
      <c r="R311" t="s">
        <v>323</v>
      </c>
      <c r="S311" t="s">
        <v>324</v>
      </c>
      <c r="U311" t="s">
        <v>325</v>
      </c>
      <c r="V311" t="s">
        <v>125</v>
      </c>
      <c r="W311" t="s">
        <v>41</v>
      </c>
      <c r="X311" t="s">
        <v>42</v>
      </c>
      <c r="Y311" t="s">
        <v>326</v>
      </c>
      <c r="Z311" t="s">
        <v>327</v>
      </c>
      <c r="AA311" t="s">
        <v>327</v>
      </c>
      <c r="AB311" s="1"/>
      <c r="AD311" t="s">
        <v>45</v>
      </c>
      <c r="AE311" t="s">
        <v>328</v>
      </c>
      <c r="AF311" t="s">
        <v>47</v>
      </c>
    </row>
    <row r="312" spans="1:32" hidden="1" outlineLevel="2" x14ac:dyDescent="0.35">
      <c r="A312" t="s">
        <v>32</v>
      </c>
      <c r="B312">
        <v>1014331</v>
      </c>
      <c r="C312">
        <v>1</v>
      </c>
      <c r="E312" t="s">
        <v>182</v>
      </c>
      <c r="H312" t="s">
        <v>329</v>
      </c>
      <c r="I312">
        <v>19</v>
      </c>
      <c r="J312">
        <v>8</v>
      </c>
      <c r="K312">
        <v>152</v>
      </c>
      <c r="L312">
        <v>2</v>
      </c>
      <c r="M312">
        <v>7</v>
      </c>
      <c r="N312">
        <v>289</v>
      </c>
      <c r="O312">
        <v>112</v>
      </c>
      <c r="P312" t="s">
        <v>136</v>
      </c>
      <c r="Q312" t="s">
        <v>330</v>
      </c>
      <c r="R312" t="s">
        <v>323</v>
      </c>
      <c r="S312" t="s">
        <v>324</v>
      </c>
      <c r="U312" t="s">
        <v>325</v>
      </c>
      <c r="V312" t="s">
        <v>125</v>
      </c>
      <c r="W312" t="s">
        <v>41</v>
      </c>
      <c r="X312" t="s">
        <v>42</v>
      </c>
      <c r="Y312" t="s">
        <v>326</v>
      </c>
      <c r="Z312" t="s">
        <v>327</v>
      </c>
      <c r="AA312" t="s">
        <v>327</v>
      </c>
      <c r="AB312" s="1"/>
      <c r="AD312" t="s">
        <v>45</v>
      </c>
      <c r="AE312" t="s">
        <v>328</v>
      </c>
      <c r="AF312" t="s">
        <v>47</v>
      </c>
    </row>
    <row r="313" spans="1:32" hidden="1" outlineLevel="3" x14ac:dyDescent="0.35">
      <c r="A313" t="s">
        <v>32</v>
      </c>
      <c r="B313">
        <v>1014331</v>
      </c>
      <c r="C313">
        <v>1</v>
      </c>
      <c r="E313" t="s">
        <v>182</v>
      </c>
      <c r="H313" t="s">
        <v>138</v>
      </c>
      <c r="I313">
        <v>1</v>
      </c>
      <c r="J313">
        <v>8</v>
      </c>
      <c r="K313">
        <v>8</v>
      </c>
      <c r="L313">
        <v>3</v>
      </c>
      <c r="M313">
        <v>0</v>
      </c>
      <c r="N313">
        <v>288</v>
      </c>
      <c r="O313">
        <v>24</v>
      </c>
      <c r="Q313" t="s">
        <v>101</v>
      </c>
      <c r="R313" t="s">
        <v>323</v>
      </c>
      <c r="S313" t="s">
        <v>324</v>
      </c>
      <c r="U313" t="s">
        <v>325</v>
      </c>
      <c r="V313" t="s">
        <v>125</v>
      </c>
      <c r="W313" t="s">
        <v>41</v>
      </c>
      <c r="X313" t="s">
        <v>42</v>
      </c>
      <c r="Y313" t="s">
        <v>326</v>
      </c>
      <c r="Z313" t="s">
        <v>327</v>
      </c>
      <c r="AA313" t="s">
        <v>327</v>
      </c>
      <c r="AB313" s="1"/>
      <c r="AD313" t="s">
        <v>45</v>
      </c>
      <c r="AE313" t="s">
        <v>328</v>
      </c>
      <c r="AF313" t="s">
        <v>47</v>
      </c>
    </row>
    <row r="314" spans="1:32" hidden="1" outlineLevel="3" x14ac:dyDescent="0.35">
      <c r="A314" t="s">
        <v>32</v>
      </c>
      <c r="B314">
        <v>1014331</v>
      </c>
      <c r="C314">
        <v>1</v>
      </c>
      <c r="E314" t="s">
        <v>182</v>
      </c>
      <c r="H314" t="s">
        <v>139</v>
      </c>
      <c r="I314">
        <v>1</v>
      </c>
      <c r="J314">
        <v>4</v>
      </c>
      <c r="K314">
        <v>4</v>
      </c>
      <c r="L314">
        <v>4</v>
      </c>
      <c r="M314">
        <v>1</v>
      </c>
      <c r="N314">
        <v>38</v>
      </c>
      <c r="O314">
        <v>4</v>
      </c>
      <c r="Q314" t="s">
        <v>103</v>
      </c>
      <c r="R314" t="s">
        <v>323</v>
      </c>
      <c r="S314" t="s">
        <v>324</v>
      </c>
      <c r="U314" t="s">
        <v>325</v>
      </c>
      <c r="V314" t="s">
        <v>125</v>
      </c>
      <c r="W314" t="s">
        <v>41</v>
      </c>
      <c r="X314" t="s">
        <v>42</v>
      </c>
      <c r="Y314" t="s">
        <v>326</v>
      </c>
      <c r="Z314" t="s">
        <v>327</v>
      </c>
      <c r="AA314" t="s">
        <v>327</v>
      </c>
      <c r="AB314" s="1"/>
      <c r="AD314" t="s">
        <v>45</v>
      </c>
      <c r="AE314" t="s">
        <v>328</v>
      </c>
      <c r="AF314" t="s">
        <v>47</v>
      </c>
    </row>
    <row r="315" spans="1:32" hidden="1" outlineLevel="3" x14ac:dyDescent="0.35">
      <c r="A315" t="s">
        <v>32</v>
      </c>
      <c r="B315">
        <v>1014331</v>
      </c>
      <c r="C315">
        <v>1</v>
      </c>
      <c r="E315" t="s">
        <v>182</v>
      </c>
      <c r="H315" t="s">
        <v>140</v>
      </c>
      <c r="I315">
        <v>1</v>
      </c>
      <c r="J315">
        <v>4</v>
      </c>
      <c r="K315">
        <v>4</v>
      </c>
      <c r="L315">
        <v>3</v>
      </c>
      <c r="M315">
        <v>1</v>
      </c>
      <c r="N315">
        <v>38</v>
      </c>
      <c r="O315">
        <v>8</v>
      </c>
      <c r="Q315" t="s">
        <v>105</v>
      </c>
      <c r="R315" t="s">
        <v>323</v>
      </c>
      <c r="S315" t="s">
        <v>324</v>
      </c>
      <c r="U315" t="s">
        <v>325</v>
      </c>
      <c r="V315" t="s">
        <v>125</v>
      </c>
      <c r="W315" t="s">
        <v>41</v>
      </c>
      <c r="X315" t="s">
        <v>42</v>
      </c>
      <c r="Y315" t="s">
        <v>326</v>
      </c>
      <c r="Z315" t="s">
        <v>327</v>
      </c>
      <c r="AA315" t="s">
        <v>327</v>
      </c>
      <c r="AB315" s="1"/>
      <c r="AD315" t="s">
        <v>45</v>
      </c>
      <c r="AE315" t="s">
        <v>328</v>
      </c>
      <c r="AF315" t="s">
        <v>47</v>
      </c>
    </row>
    <row r="316" spans="1:32" hidden="1" outlineLevel="3" x14ac:dyDescent="0.35">
      <c r="A316" t="s">
        <v>32</v>
      </c>
      <c r="B316">
        <v>1014331</v>
      </c>
      <c r="C316">
        <v>1</v>
      </c>
      <c r="E316" t="s">
        <v>182</v>
      </c>
      <c r="H316" t="s">
        <v>141</v>
      </c>
      <c r="I316">
        <v>1</v>
      </c>
      <c r="J316">
        <v>4</v>
      </c>
      <c r="K316">
        <v>4</v>
      </c>
      <c r="L316">
        <v>19</v>
      </c>
      <c r="M316">
        <v>0</v>
      </c>
      <c r="N316">
        <v>288</v>
      </c>
      <c r="O316">
        <v>10</v>
      </c>
      <c r="Q316" t="s">
        <v>107</v>
      </c>
      <c r="R316" t="s">
        <v>323</v>
      </c>
      <c r="S316" t="s">
        <v>324</v>
      </c>
      <c r="U316" t="s">
        <v>325</v>
      </c>
      <c r="V316" t="s">
        <v>125</v>
      </c>
      <c r="W316" t="s">
        <v>41</v>
      </c>
      <c r="X316" t="s">
        <v>42</v>
      </c>
      <c r="Y316" t="s">
        <v>326</v>
      </c>
      <c r="Z316" t="s">
        <v>327</v>
      </c>
      <c r="AA316" t="s">
        <v>327</v>
      </c>
      <c r="AB316" s="1"/>
      <c r="AD316" t="s">
        <v>45</v>
      </c>
      <c r="AE316" t="s">
        <v>328</v>
      </c>
      <c r="AF316" t="s">
        <v>47</v>
      </c>
    </row>
    <row r="317" spans="1:32" hidden="1" outlineLevel="3" x14ac:dyDescent="0.35">
      <c r="A317" t="s">
        <v>32</v>
      </c>
      <c r="B317">
        <v>1014331</v>
      </c>
      <c r="C317">
        <v>1</v>
      </c>
      <c r="E317" t="s">
        <v>182</v>
      </c>
      <c r="H317" t="s">
        <v>142</v>
      </c>
      <c r="I317">
        <v>1</v>
      </c>
      <c r="J317">
        <v>4</v>
      </c>
      <c r="K317">
        <v>4</v>
      </c>
      <c r="L317">
        <v>19</v>
      </c>
      <c r="M317">
        <v>0</v>
      </c>
      <c r="N317">
        <v>288</v>
      </c>
      <c r="O317">
        <v>2</v>
      </c>
      <c r="Q317" t="s">
        <v>109</v>
      </c>
      <c r="R317" t="s">
        <v>323</v>
      </c>
      <c r="S317" t="s">
        <v>324</v>
      </c>
      <c r="U317" t="s">
        <v>325</v>
      </c>
      <c r="V317" t="s">
        <v>125</v>
      </c>
      <c r="W317" t="s">
        <v>41</v>
      </c>
      <c r="X317" t="s">
        <v>42</v>
      </c>
      <c r="Y317" t="s">
        <v>326</v>
      </c>
      <c r="Z317" t="s">
        <v>327</v>
      </c>
      <c r="AA317" t="s">
        <v>327</v>
      </c>
      <c r="AB317" s="1"/>
      <c r="AD317" t="s">
        <v>45</v>
      </c>
      <c r="AE317" t="s">
        <v>328</v>
      </c>
      <c r="AF317" t="s">
        <v>47</v>
      </c>
    </row>
    <row r="318" spans="1:32" hidden="1" outlineLevel="3" x14ac:dyDescent="0.35">
      <c r="A318" t="s">
        <v>32</v>
      </c>
      <c r="B318">
        <v>1014331</v>
      </c>
      <c r="C318">
        <v>1</v>
      </c>
      <c r="E318" t="s">
        <v>182</v>
      </c>
      <c r="H318" t="s">
        <v>143</v>
      </c>
      <c r="I318">
        <v>1</v>
      </c>
      <c r="J318">
        <v>4</v>
      </c>
      <c r="K318">
        <v>4</v>
      </c>
      <c r="L318">
        <v>19</v>
      </c>
      <c r="M318">
        <v>0</v>
      </c>
      <c r="N318">
        <v>288</v>
      </c>
      <c r="O318">
        <v>12</v>
      </c>
      <c r="Q318" t="s">
        <v>144</v>
      </c>
      <c r="R318" t="s">
        <v>323</v>
      </c>
      <c r="S318" t="s">
        <v>324</v>
      </c>
      <c r="U318" t="s">
        <v>325</v>
      </c>
      <c r="V318" t="s">
        <v>125</v>
      </c>
      <c r="W318" t="s">
        <v>41</v>
      </c>
      <c r="X318" t="s">
        <v>42</v>
      </c>
      <c r="Y318" t="s">
        <v>326</v>
      </c>
      <c r="Z318" t="s">
        <v>327</v>
      </c>
      <c r="AA318" t="s">
        <v>327</v>
      </c>
      <c r="AB318" s="1"/>
      <c r="AD318" t="s">
        <v>45</v>
      </c>
      <c r="AE318" t="s">
        <v>328</v>
      </c>
      <c r="AF318" t="s">
        <v>47</v>
      </c>
    </row>
    <row r="319" spans="1:32" hidden="1" outlineLevel="2" x14ac:dyDescent="0.35">
      <c r="A319" t="s">
        <v>32</v>
      </c>
      <c r="B319">
        <v>1014331</v>
      </c>
      <c r="C319">
        <v>1</v>
      </c>
      <c r="E319" t="s">
        <v>182</v>
      </c>
      <c r="H319" t="s">
        <v>145</v>
      </c>
      <c r="I319">
        <v>1</v>
      </c>
      <c r="J319">
        <v>4</v>
      </c>
      <c r="K319">
        <v>4</v>
      </c>
      <c r="L319">
        <v>13</v>
      </c>
      <c r="M319">
        <v>0</v>
      </c>
      <c r="N319">
        <v>288</v>
      </c>
      <c r="O319">
        <v>9</v>
      </c>
      <c r="Q319" t="s">
        <v>146</v>
      </c>
      <c r="R319" t="s">
        <v>323</v>
      </c>
      <c r="S319" t="s">
        <v>324</v>
      </c>
      <c r="U319" t="s">
        <v>325</v>
      </c>
      <c r="V319" t="s">
        <v>125</v>
      </c>
      <c r="W319" t="s">
        <v>41</v>
      </c>
      <c r="X319" t="s">
        <v>42</v>
      </c>
      <c r="Y319" t="s">
        <v>326</v>
      </c>
      <c r="Z319" t="s">
        <v>327</v>
      </c>
      <c r="AA319" t="s">
        <v>327</v>
      </c>
      <c r="AB319" s="1"/>
      <c r="AD319" t="s">
        <v>45</v>
      </c>
      <c r="AE319" t="s">
        <v>328</v>
      </c>
      <c r="AF319" t="s">
        <v>47</v>
      </c>
    </row>
    <row r="320" spans="1:32" hidden="1" outlineLevel="1" x14ac:dyDescent="0.35">
      <c r="A320" t="s">
        <v>32</v>
      </c>
      <c r="B320">
        <v>1014331</v>
      </c>
      <c r="C320" t="s">
        <v>147</v>
      </c>
      <c r="E320" t="s">
        <v>182</v>
      </c>
      <c r="H320" t="s">
        <v>148</v>
      </c>
      <c r="I320">
        <v>26</v>
      </c>
      <c r="J320" t="s">
        <v>35</v>
      </c>
      <c r="K320">
        <v>184</v>
      </c>
      <c r="L320">
        <v>22</v>
      </c>
      <c r="M320">
        <v>16</v>
      </c>
      <c r="N320">
        <v>289</v>
      </c>
      <c r="O320">
        <v>2197</v>
      </c>
      <c r="Q320" t="s">
        <v>149</v>
      </c>
      <c r="R320" t="s">
        <v>323</v>
      </c>
      <c r="S320" t="s">
        <v>324</v>
      </c>
      <c r="U320" t="s">
        <v>325</v>
      </c>
      <c r="V320" t="s">
        <v>125</v>
      </c>
      <c r="W320" t="s">
        <v>41</v>
      </c>
      <c r="X320" t="s">
        <v>42</v>
      </c>
      <c r="Y320" t="s">
        <v>326</v>
      </c>
      <c r="Z320" t="s">
        <v>327</v>
      </c>
      <c r="AA320" t="s">
        <v>327</v>
      </c>
      <c r="AB320" s="1"/>
      <c r="AD320" t="s">
        <v>45</v>
      </c>
      <c r="AE320" t="s">
        <v>328</v>
      </c>
      <c r="AF320" t="s">
        <v>47</v>
      </c>
    </row>
    <row r="321" spans="1:32" hidden="1" outlineLevel="2" x14ac:dyDescent="0.35">
      <c r="A321" t="s">
        <v>32</v>
      </c>
      <c r="B321">
        <v>1014331</v>
      </c>
      <c r="C321">
        <v>2</v>
      </c>
      <c r="E321" t="s">
        <v>182</v>
      </c>
      <c r="H321" t="s">
        <v>329</v>
      </c>
      <c r="I321">
        <v>19</v>
      </c>
      <c r="J321">
        <v>8</v>
      </c>
      <c r="K321">
        <v>152</v>
      </c>
      <c r="L321">
        <v>2</v>
      </c>
      <c r="M321">
        <v>7</v>
      </c>
      <c r="N321">
        <v>289</v>
      </c>
      <c r="O321">
        <v>112</v>
      </c>
      <c r="P321" t="s">
        <v>136</v>
      </c>
      <c r="Q321" t="s">
        <v>330</v>
      </c>
      <c r="R321" t="s">
        <v>323</v>
      </c>
      <c r="S321" t="s">
        <v>324</v>
      </c>
      <c r="U321" t="s">
        <v>325</v>
      </c>
      <c r="V321" t="s">
        <v>125</v>
      </c>
      <c r="W321" t="s">
        <v>41</v>
      </c>
      <c r="X321" t="s">
        <v>42</v>
      </c>
      <c r="Y321" t="s">
        <v>326</v>
      </c>
      <c r="Z321" t="s">
        <v>327</v>
      </c>
      <c r="AA321" t="s">
        <v>327</v>
      </c>
      <c r="AB321" s="1"/>
      <c r="AD321" t="s">
        <v>45</v>
      </c>
      <c r="AE321" t="s">
        <v>328</v>
      </c>
      <c r="AF321" t="s">
        <v>47</v>
      </c>
    </row>
    <row r="322" spans="1:32" hidden="1" outlineLevel="3" x14ac:dyDescent="0.35">
      <c r="A322" t="s">
        <v>32</v>
      </c>
      <c r="B322">
        <v>1014331</v>
      </c>
      <c r="C322">
        <v>2</v>
      </c>
      <c r="E322" t="s">
        <v>182</v>
      </c>
      <c r="H322" t="s">
        <v>138</v>
      </c>
      <c r="I322">
        <v>1</v>
      </c>
      <c r="J322">
        <v>8</v>
      </c>
      <c r="K322">
        <v>8</v>
      </c>
      <c r="L322">
        <v>3</v>
      </c>
      <c r="M322">
        <v>0</v>
      </c>
      <c r="N322">
        <v>288</v>
      </c>
      <c r="O322">
        <v>24</v>
      </c>
      <c r="Q322" t="s">
        <v>101</v>
      </c>
      <c r="R322" t="s">
        <v>323</v>
      </c>
      <c r="S322" t="s">
        <v>324</v>
      </c>
      <c r="U322" t="s">
        <v>325</v>
      </c>
      <c r="V322" t="s">
        <v>125</v>
      </c>
      <c r="W322" t="s">
        <v>41</v>
      </c>
      <c r="X322" t="s">
        <v>42</v>
      </c>
      <c r="Y322" t="s">
        <v>326</v>
      </c>
      <c r="Z322" t="s">
        <v>327</v>
      </c>
      <c r="AA322" t="s">
        <v>327</v>
      </c>
      <c r="AB322" s="1"/>
      <c r="AD322" t="s">
        <v>45</v>
      </c>
      <c r="AE322" t="s">
        <v>328</v>
      </c>
      <c r="AF322" t="s">
        <v>47</v>
      </c>
    </row>
    <row r="323" spans="1:32" hidden="1" outlineLevel="3" x14ac:dyDescent="0.35">
      <c r="A323" t="s">
        <v>32</v>
      </c>
      <c r="B323">
        <v>1014331</v>
      </c>
      <c r="C323">
        <v>2</v>
      </c>
      <c r="E323" t="s">
        <v>182</v>
      </c>
      <c r="H323" t="s">
        <v>139</v>
      </c>
      <c r="I323">
        <v>1</v>
      </c>
      <c r="J323">
        <v>4</v>
      </c>
      <c r="K323">
        <v>4</v>
      </c>
      <c r="L323">
        <v>4</v>
      </c>
      <c r="M323">
        <v>1</v>
      </c>
      <c r="N323">
        <v>38</v>
      </c>
      <c r="O323">
        <v>4</v>
      </c>
      <c r="Q323" t="s">
        <v>103</v>
      </c>
      <c r="R323" t="s">
        <v>323</v>
      </c>
      <c r="S323" t="s">
        <v>324</v>
      </c>
      <c r="U323" t="s">
        <v>325</v>
      </c>
      <c r="V323" t="s">
        <v>125</v>
      </c>
      <c r="W323" t="s">
        <v>41</v>
      </c>
      <c r="X323" t="s">
        <v>42</v>
      </c>
      <c r="Y323" t="s">
        <v>326</v>
      </c>
      <c r="Z323" t="s">
        <v>327</v>
      </c>
      <c r="AA323" t="s">
        <v>327</v>
      </c>
      <c r="AB323" s="1"/>
      <c r="AD323" t="s">
        <v>45</v>
      </c>
      <c r="AE323" t="s">
        <v>328</v>
      </c>
      <c r="AF323" t="s">
        <v>47</v>
      </c>
    </row>
    <row r="324" spans="1:32" hidden="1" outlineLevel="3" x14ac:dyDescent="0.35">
      <c r="A324" t="s">
        <v>32</v>
      </c>
      <c r="B324">
        <v>1014331</v>
      </c>
      <c r="C324">
        <v>2</v>
      </c>
      <c r="E324" t="s">
        <v>182</v>
      </c>
      <c r="H324" t="s">
        <v>140</v>
      </c>
      <c r="I324">
        <v>1</v>
      </c>
      <c r="J324">
        <v>4</v>
      </c>
      <c r="K324">
        <v>4</v>
      </c>
      <c r="L324">
        <v>3</v>
      </c>
      <c r="M324">
        <v>1</v>
      </c>
      <c r="N324">
        <v>38</v>
      </c>
      <c r="O324">
        <v>8</v>
      </c>
      <c r="Q324" t="s">
        <v>105</v>
      </c>
      <c r="R324" t="s">
        <v>323</v>
      </c>
      <c r="S324" t="s">
        <v>324</v>
      </c>
      <c r="U324" t="s">
        <v>325</v>
      </c>
      <c r="V324" t="s">
        <v>125</v>
      </c>
      <c r="W324" t="s">
        <v>41</v>
      </c>
      <c r="X324" t="s">
        <v>42</v>
      </c>
      <c r="Y324" t="s">
        <v>326</v>
      </c>
      <c r="Z324" t="s">
        <v>327</v>
      </c>
      <c r="AA324" t="s">
        <v>327</v>
      </c>
      <c r="AB324" s="1"/>
      <c r="AD324" t="s">
        <v>45</v>
      </c>
      <c r="AE324" t="s">
        <v>328</v>
      </c>
      <c r="AF324" t="s">
        <v>47</v>
      </c>
    </row>
    <row r="325" spans="1:32" hidden="1" outlineLevel="3" x14ac:dyDescent="0.35">
      <c r="A325" t="s">
        <v>32</v>
      </c>
      <c r="B325">
        <v>1014331</v>
      </c>
      <c r="C325">
        <v>2</v>
      </c>
      <c r="E325" t="s">
        <v>182</v>
      </c>
      <c r="H325" t="s">
        <v>141</v>
      </c>
      <c r="I325">
        <v>1</v>
      </c>
      <c r="J325">
        <v>4</v>
      </c>
      <c r="K325">
        <v>4</v>
      </c>
      <c r="L325">
        <v>19</v>
      </c>
      <c r="M325">
        <v>0</v>
      </c>
      <c r="N325">
        <v>288</v>
      </c>
      <c r="O325">
        <v>10</v>
      </c>
      <c r="Q325" t="s">
        <v>107</v>
      </c>
      <c r="R325" t="s">
        <v>323</v>
      </c>
      <c r="S325" t="s">
        <v>324</v>
      </c>
      <c r="U325" t="s">
        <v>325</v>
      </c>
      <c r="V325" t="s">
        <v>125</v>
      </c>
      <c r="W325" t="s">
        <v>41</v>
      </c>
      <c r="X325" t="s">
        <v>42</v>
      </c>
      <c r="Y325" t="s">
        <v>326</v>
      </c>
      <c r="Z325" t="s">
        <v>327</v>
      </c>
      <c r="AA325" t="s">
        <v>327</v>
      </c>
      <c r="AB325" s="1"/>
      <c r="AD325" t="s">
        <v>45</v>
      </c>
      <c r="AE325" t="s">
        <v>328</v>
      </c>
      <c r="AF325" t="s">
        <v>47</v>
      </c>
    </row>
    <row r="326" spans="1:32" hidden="1" outlineLevel="3" x14ac:dyDescent="0.35">
      <c r="A326" t="s">
        <v>32</v>
      </c>
      <c r="B326">
        <v>1014331</v>
      </c>
      <c r="C326">
        <v>2</v>
      </c>
      <c r="E326" t="s">
        <v>182</v>
      </c>
      <c r="H326" t="s">
        <v>142</v>
      </c>
      <c r="I326">
        <v>1</v>
      </c>
      <c r="J326">
        <v>4</v>
      </c>
      <c r="K326">
        <v>4</v>
      </c>
      <c r="L326">
        <v>19</v>
      </c>
      <c r="M326">
        <v>0</v>
      </c>
      <c r="N326">
        <v>288</v>
      </c>
      <c r="O326">
        <v>2</v>
      </c>
      <c r="Q326" t="s">
        <v>109</v>
      </c>
      <c r="R326" t="s">
        <v>323</v>
      </c>
      <c r="S326" t="s">
        <v>324</v>
      </c>
      <c r="U326" t="s">
        <v>325</v>
      </c>
      <c r="V326" t="s">
        <v>125</v>
      </c>
      <c r="W326" t="s">
        <v>41</v>
      </c>
      <c r="X326" t="s">
        <v>42</v>
      </c>
      <c r="Y326" t="s">
        <v>326</v>
      </c>
      <c r="Z326" t="s">
        <v>327</v>
      </c>
      <c r="AA326" t="s">
        <v>327</v>
      </c>
      <c r="AB326" s="1"/>
      <c r="AD326" t="s">
        <v>45</v>
      </c>
      <c r="AE326" t="s">
        <v>328</v>
      </c>
      <c r="AF326" t="s">
        <v>47</v>
      </c>
    </row>
    <row r="327" spans="1:32" hidden="1" outlineLevel="3" x14ac:dyDescent="0.35">
      <c r="A327" t="s">
        <v>32</v>
      </c>
      <c r="B327">
        <v>1014331</v>
      </c>
      <c r="C327">
        <v>2</v>
      </c>
      <c r="E327" t="s">
        <v>182</v>
      </c>
      <c r="H327" t="s">
        <v>143</v>
      </c>
      <c r="I327">
        <v>1</v>
      </c>
      <c r="J327">
        <v>4</v>
      </c>
      <c r="K327">
        <v>4</v>
      </c>
      <c r="L327">
        <v>19</v>
      </c>
      <c r="M327">
        <v>0</v>
      </c>
      <c r="N327">
        <v>288</v>
      </c>
      <c r="O327">
        <v>12</v>
      </c>
      <c r="Q327" t="s">
        <v>144</v>
      </c>
      <c r="R327" t="s">
        <v>323</v>
      </c>
      <c r="S327" t="s">
        <v>324</v>
      </c>
      <c r="U327" t="s">
        <v>325</v>
      </c>
      <c r="V327" t="s">
        <v>125</v>
      </c>
      <c r="W327" t="s">
        <v>41</v>
      </c>
      <c r="X327" t="s">
        <v>42</v>
      </c>
      <c r="Y327" t="s">
        <v>326</v>
      </c>
      <c r="Z327" t="s">
        <v>327</v>
      </c>
      <c r="AA327" t="s">
        <v>327</v>
      </c>
      <c r="AB327" s="1"/>
      <c r="AD327" t="s">
        <v>45</v>
      </c>
      <c r="AE327" t="s">
        <v>328</v>
      </c>
      <c r="AF327" t="s">
        <v>47</v>
      </c>
    </row>
    <row r="328" spans="1:32" hidden="1" outlineLevel="2" x14ac:dyDescent="0.35">
      <c r="A328" t="s">
        <v>32</v>
      </c>
      <c r="B328">
        <v>1014331</v>
      </c>
      <c r="C328">
        <v>2</v>
      </c>
      <c r="E328" t="s">
        <v>182</v>
      </c>
      <c r="H328" t="s">
        <v>145</v>
      </c>
      <c r="I328">
        <v>1</v>
      </c>
      <c r="J328">
        <v>4</v>
      </c>
      <c r="K328">
        <v>4</v>
      </c>
      <c r="L328">
        <v>13</v>
      </c>
      <c r="M328">
        <v>0</v>
      </c>
      <c r="N328">
        <v>288</v>
      </c>
      <c r="O328">
        <v>9</v>
      </c>
      <c r="Q328" t="s">
        <v>146</v>
      </c>
      <c r="R328" t="s">
        <v>323</v>
      </c>
      <c r="S328" t="s">
        <v>324</v>
      </c>
      <c r="U328" t="s">
        <v>325</v>
      </c>
      <c r="V328" t="s">
        <v>125</v>
      </c>
      <c r="W328" t="s">
        <v>41</v>
      </c>
      <c r="X328" t="s">
        <v>42</v>
      </c>
      <c r="Y328" t="s">
        <v>326</v>
      </c>
      <c r="Z328" t="s">
        <v>327</v>
      </c>
      <c r="AA328" t="s">
        <v>327</v>
      </c>
      <c r="AB328" s="1"/>
      <c r="AD328" t="s">
        <v>45</v>
      </c>
      <c r="AE328" t="s">
        <v>328</v>
      </c>
      <c r="AF328" t="s">
        <v>47</v>
      </c>
    </row>
    <row r="329" spans="1:32" hidden="1" outlineLevel="1" x14ac:dyDescent="0.35">
      <c r="A329" t="s">
        <v>32</v>
      </c>
      <c r="B329">
        <v>1014331</v>
      </c>
      <c r="C329" t="s">
        <v>150</v>
      </c>
      <c r="E329" t="s">
        <v>182</v>
      </c>
      <c r="H329" t="s">
        <v>151</v>
      </c>
      <c r="I329">
        <v>26</v>
      </c>
      <c r="J329" t="s">
        <v>35</v>
      </c>
      <c r="K329">
        <v>184</v>
      </c>
      <c r="L329">
        <v>22</v>
      </c>
      <c r="M329">
        <v>16</v>
      </c>
      <c r="N329">
        <v>289</v>
      </c>
      <c r="O329">
        <v>2197</v>
      </c>
      <c r="Q329" t="s">
        <v>152</v>
      </c>
      <c r="R329" t="s">
        <v>323</v>
      </c>
      <c r="S329" t="s">
        <v>324</v>
      </c>
      <c r="U329" t="s">
        <v>325</v>
      </c>
      <c r="V329" t="s">
        <v>125</v>
      </c>
      <c r="W329" t="s">
        <v>41</v>
      </c>
      <c r="X329" t="s">
        <v>42</v>
      </c>
      <c r="Y329" t="s">
        <v>326</v>
      </c>
      <c r="Z329" t="s">
        <v>327</v>
      </c>
      <c r="AA329" t="s">
        <v>327</v>
      </c>
      <c r="AB329" s="1"/>
      <c r="AD329" t="s">
        <v>45</v>
      </c>
      <c r="AE329" t="s">
        <v>328</v>
      </c>
      <c r="AF329" t="s">
        <v>47</v>
      </c>
    </row>
    <row r="330" spans="1:32" hidden="1" outlineLevel="2" x14ac:dyDescent="0.35">
      <c r="A330" t="s">
        <v>32</v>
      </c>
      <c r="B330">
        <v>1014331</v>
      </c>
      <c r="C330">
        <v>3</v>
      </c>
      <c r="E330" t="s">
        <v>182</v>
      </c>
      <c r="H330" t="s">
        <v>329</v>
      </c>
      <c r="I330">
        <v>19</v>
      </c>
      <c r="J330">
        <v>8</v>
      </c>
      <c r="K330">
        <v>152</v>
      </c>
      <c r="L330">
        <v>2</v>
      </c>
      <c r="M330">
        <v>7</v>
      </c>
      <c r="N330">
        <v>289</v>
      </c>
      <c r="O330">
        <v>112</v>
      </c>
      <c r="P330" t="s">
        <v>136</v>
      </c>
      <c r="Q330" t="s">
        <v>330</v>
      </c>
      <c r="R330" t="s">
        <v>323</v>
      </c>
      <c r="S330" t="s">
        <v>324</v>
      </c>
      <c r="U330" t="s">
        <v>325</v>
      </c>
      <c r="V330" t="s">
        <v>125</v>
      </c>
      <c r="W330" t="s">
        <v>41</v>
      </c>
      <c r="X330" t="s">
        <v>42</v>
      </c>
      <c r="Y330" t="s">
        <v>326</v>
      </c>
      <c r="Z330" t="s">
        <v>327</v>
      </c>
      <c r="AA330" t="s">
        <v>327</v>
      </c>
      <c r="AB330" s="1"/>
      <c r="AD330" t="s">
        <v>45</v>
      </c>
      <c r="AE330" t="s">
        <v>328</v>
      </c>
      <c r="AF330" t="s">
        <v>47</v>
      </c>
    </row>
    <row r="331" spans="1:32" hidden="1" outlineLevel="3" x14ac:dyDescent="0.35">
      <c r="A331" t="s">
        <v>32</v>
      </c>
      <c r="B331">
        <v>1014331</v>
      </c>
      <c r="C331">
        <v>3</v>
      </c>
      <c r="E331" t="s">
        <v>182</v>
      </c>
      <c r="H331" t="s">
        <v>138</v>
      </c>
      <c r="I331">
        <v>1</v>
      </c>
      <c r="J331">
        <v>8</v>
      </c>
      <c r="K331">
        <v>8</v>
      </c>
      <c r="L331">
        <v>3</v>
      </c>
      <c r="M331">
        <v>0</v>
      </c>
      <c r="N331">
        <v>288</v>
      </c>
      <c r="O331">
        <v>24</v>
      </c>
      <c r="Q331" t="s">
        <v>101</v>
      </c>
      <c r="R331" t="s">
        <v>323</v>
      </c>
      <c r="S331" t="s">
        <v>324</v>
      </c>
      <c r="U331" t="s">
        <v>325</v>
      </c>
      <c r="V331" t="s">
        <v>125</v>
      </c>
      <c r="W331" t="s">
        <v>41</v>
      </c>
      <c r="X331" t="s">
        <v>42</v>
      </c>
      <c r="Y331" t="s">
        <v>326</v>
      </c>
      <c r="Z331" t="s">
        <v>327</v>
      </c>
      <c r="AA331" t="s">
        <v>327</v>
      </c>
      <c r="AB331" s="1"/>
      <c r="AD331" t="s">
        <v>45</v>
      </c>
      <c r="AE331" t="s">
        <v>328</v>
      </c>
      <c r="AF331" t="s">
        <v>47</v>
      </c>
    </row>
    <row r="332" spans="1:32" hidden="1" outlineLevel="3" x14ac:dyDescent="0.35">
      <c r="A332" t="s">
        <v>32</v>
      </c>
      <c r="B332">
        <v>1014331</v>
      </c>
      <c r="C332">
        <v>3</v>
      </c>
      <c r="E332" t="s">
        <v>182</v>
      </c>
      <c r="H332" t="s">
        <v>139</v>
      </c>
      <c r="I332">
        <v>1</v>
      </c>
      <c r="J332">
        <v>4</v>
      </c>
      <c r="K332">
        <v>4</v>
      </c>
      <c r="L332">
        <v>4</v>
      </c>
      <c r="M332">
        <v>1</v>
      </c>
      <c r="N332">
        <v>38</v>
      </c>
      <c r="O332">
        <v>4</v>
      </c>
      <c r="Q332" t="s">
        <v>103</v>
      </c>
      <c r="R332" t="s">
        <v>323</v>
      </c>
      <c r="S332" t="s">
        <v>324</v>
      </c>
      <c r="U332" t="s">
        <v>325</v>
      </c>
      <c r="V332" t="s">
        <v>125</v>
      </c>
      <c r="W332" t="s">
        <v>41</v>
      </c>
      <c r="X332" t="s">
        <v>42</v>
      </c>
      <c r="Y332" t="s">
        <v>326</v>
      </c>
      <c r="Z332" t="s">
        <v>327</v>
      </c>
      <c r="AA332" t="s">
        <v>327</v>
      </c>
      <c r="AB332" s="1"/>
      <c r="AD332" t="s">
        <v>45</v>
      </c>
      <c r="AE332" t="s">
        <v>328</v>
      </c>
      <c r="AF332" t="s">
        <v>47</v>
      </c>
    </row>
    <row r="333" spans="1:32" hidden="1" outlineLevel="3" x14ac:dyDescent="0.35">
      <c r="A333" t="s">
        <v>32</v>
      </c>
      <c r="B333">
        <v>1014331</v>
      </c>
      <c r="C333">
        <v>3</v>
      </c>
      <c r="E333" t="s">
        <v>182</v>
      </c>
      <c r="H333" t="s">
        <v>140</v>
      </c>
      <c r="I333">
        <v>1</v>
      </c>
      <c r="J333">
        <v>4</v>
      </c>
      <c r="K333">
        <v>4</v>
      </c>
      <c r="L333">
        <v>3</v>
      </c>
      <c r="M333">
        <v>1</v>
      </c>
      <c r="N333">
        <v>38</v>
      </c>
      <c r="O333">
        <v>8</v>
      </c>
      <c r="Q333" t="s">
        <v>105</v>
      </c>
      <c r="R333" t="s">
        <v>323</v>
      </c>
      <c r="S333" t="s">
        <v>324</v>
      </c>
      <c r="U333" t="s">
        <v>325</v>
      </c>
      <c r="V333" t="s">
        <v>125</v>
      </c>
      <c r="W333" t="s">
        <v>41</v>
      </c>
      <c r="X333" t="s">
        <v>42</v>
      </c>
      <c r="Y333" t="s">
        <v>326</v>
      </c>
      <c r="Z333" t="s">
        <v>327</v>
      </c>
      <c r="AA333" t="s">
        <v>327</v>
      </c>
      <c r="AB333" s="1"/>
      <c r="AD333" t="s">
        <v>45</v>
      </c>
      <c r="AE333" t="s">
        <v>328</v>
      </c>
      <c r="AF333" t="s">
        <v>47</v>
      </c>
    </row>
    <row r="334" spans="1:32" hidden="1" outlineLevel="3" x14ac:dyDescent="0.35">
      <c r="A334" t="s">
        <v>32</v>
      </c>
      <c r="B334">
        <v>1014331</v>
      </c>
      <c r="C334">
        <v>3</v>
      </c>
      <c r="E334" t="s">
        <v>182</v>
      </c>
      <c r="H334" t="s">
        <v>141</v>
      </c>
      <c r="I334">
        <v>1</v>
      </c>
      <c r="J334">
        <v>4</v>
      </c>
      <c r="K334">
        <v>4</v>
      </c>
      <c r="L334">
        <v>19</v>
      </c>
      <c r="M334">
        <v>0</v>
      </c>
      <c r="N334">
        <v>288</v>
      </c>
      <c r="O334">
        <v>10</v>
      </c>
      <c r="Q334" t="s">
        <v>107</v>
      </c>
      <c r="R334" t="s">
        <v>323</v>
      </c>
      <c r="S334" t="s">
        <v>324</v>
      </c>
      <c r="U334" t="s">
        <v>325</v>
      </c>
      <c r="V334" t="s">
        <v>125</v>
      </c>
      <c r="W334" t="s">
        <v>41</v>
      </c>
      <c r="X334" t="s">
        <v>42</v>
      </c>
      <c r="Y334" t="s">
        <v>326</v>
      </c>
      <c r="Z334" t="s">
        <v>327</v>
      </c>
      <c r="AA334" t="s">
        <v>327</v>
      </c>
      <c r="AB334" s="1"/>
      <c r="AD334" t="s">
        <v>45</v>
      </c>
      <c r="AE334" t="s">
        <v>328</v>
      </c>
      <c r="AF334" t="s">
        <v>47</v>
      </c>
    </row>
    <row r="335" spans="1:32" hidden="1" outlineLevel="3" x14ac:dyDescent="0.35">
      <c r="A335" t="s">
        <v>32</v>
      </c>
      <c r="B335">
        <v>1014331</v>
      </c>
      <c r="C335">
        <v>3</v>
      </c>
      <c r="E335" t="s">
        <v>182</v>
      </c>
      <c r="H335" t="s">
        <v>142</v>
      </c>
      <c r="I335">
        <v>1</v>
      </c>
      <c r="J335">
        <v>4</v>
      </c>
      <c r="K335">
        <v>4</v>
      </c>
      <c r="L335">
        <v>19</v>
      </c>
      <c r="M335">
        <v>0</v>
      </c>
      <c r="N335">
        <v>288</v>
      </c>
      <c r="O335">
        <v>2</v>
      </c>
      <c r="Q335" t="s">
        <v>109</v>
      </c>
      <c r="R335" t="s">
        <v>323</v>
      </c>
      <c r="S335" t="s">
        <v>324</v>
      </c>
      <c r="U335" t="s">
        <v>325</v>
      </c>
      <c r="V335" t="s">
        <v>125</v>
      </c>
      <c r="W335" t="s">
        <v>41</v>
      </c>
      <c r="X335" t="s">
        <v>42</v>
      </c>
      <c r="Y335" t="s">
        <v>326</v>
      </c>
      <c r="Z335" t="s">
        <v>327</v>
      </c>
      <c r="AA335" t="s">
        <v>327</v>
      </c>
      <c r="AB335" s="1"/>
      <c r="AD335" t="s">
        <v>45</v>
      </c>
      <c r="AE335" t="s">
        <v>328</v>
      </c>
      <c r="AF335" t="s">
        <v>47</v>
      </c>
    </row>
    <row r="336" spans="1:32" hidden="1" outlineLevel="3" x14ac:dyDescent="0.35">
      <c r="A336" t="s">
        <v>32</v>
      </c>
      <c r="B336">
        <v>1014331</v>
      </c>
      <c r="C336">
        <v>3</v>
      </c>
      <c r="E336" t="s">
        <v>182</v>
      </c>
      <c r="H336" t="s">
        <v>143</v>
      </c>
      <c r="I336">
        <v>1</v>
      </c>
      <c r="J336">
        <v>4</v>
      </c>
      <c r="K336">
        <v>4</v>
      </c>
      <c r="L336">
        <v>19</v>
      </c>
      <c r="M336">
        <v>0</v>
      </c>
      <c r="N336">
        <v>288</v>
      </c>
      <c r="O336">
        <v>12</v>
      </c>
      <c r="Q336" t="s">
        <v>144</v>
      </c>
      <c r="R336" t="s">
        <v>323</v>
      </c>
      <c r="S336" t="s">
        <v>324</v>
      </c>
      <c r="U336" t="s">
        <v>325</v>
      </c>
      <c r="V336" t="s">
        <v>125</v>
      </c>
      <c r="W336" t="s">
        <v>41</v>
      </c>
      <c r="X336" t="s">
        <v>42</v>
      </c>
      <c r="Y336" t="s">
        <v>326</v>
      </c>
      <c r="Z336" t="s">
        <v>327</v>
      </c>
      <c r="AA336" t="s">
        <v>327</v>
      </c>
      <c r="AB336" s="1"/>
      <c r="AD336" t="s">
        <v>45</v>
      </c>
      <c r="AE336" t="s">
        <v>328</v>
      </c>
      <c r="AF336" t="s">
        <v>47</v>
      </c>
    </row>
    <row r="337" spans="1:32" hidden="1" outlineLevel="2" x14ac:dyDescent="0.35">
      <c r="A337" t="s">
        <v>32</v>
      </c>
      <c r="B337">
        <v>1014331</v>
      </c>
      <c r="C337">
        <v>3</v>
      </c>
      <c r="E337" t="s">
        <v>182</v>
      </c>
      <c r="H337" t="s">
        <v>145</v>
      </c>
      <c r="I337">
        <v>1</v>
      </c>
      <c r="J337">
        <v>4</v>
      </c>
      <c r="K337">
        <v>4</v>
      </c>
      <c r="L337">
        <v>13</v>
      </c>
      <c r="M337">
        <v>0</v>
      </c>
      <c r="N337">
        <v>288</v>
      </c>
      <c r="O337">
        <v>9</v>
      </c>
      <c r="Q337" t="s">
        <v>146</v>
      </c>
      <c r="R337" t="s">
        <v>323</v>
      </c>
      <c r="S337" t="s">
        <v>324</v>
      </c>
      <c r="U337" t="s">
        <v>325</v>
      </c>
      <c r="V337" t="s">
        <v>125</v>
      </c>
      <c r="W337" t="s">
        <v>41</v>
      </c>
      <c r="X337" t="s">
        <v>42</v>
      </c>
      <c r="Y337" t="s">
        <v>326</v>
      </c>
      <c r="Z337" t="s">
        <v>327</v>
      </c>
      <c r="AA337" t="s">
        <v>327</v>
      </c>
      <c r="AB337" s="1"/>
      <c r="AD337" t="s">
        <v>45</v>
      </c>
      <c r="AE337" t="s">
        <v>328</v>
      </c>
      <c r="AF337" t="s">
        <v>47</v>
      </c>
    </row>
    <row r="338" spans="1:32" hidden="1" outlineLevel="1" x14ac:dyDescent="0.35">
      <c r="A338" t="s">
        <v>32</v>
      </c>
      <c r="B338">
        <v>1014331</v>
      </c>
      <c r="C338" t="s">
        <v>153</v>
      </c>
      <c r="E338" t="s">
        <v>182</v>
      </c>
      <c r="H338" t="s">
        <v>154</v>
      </c>
      <c r="I338">
        <v>11</v>
      </c>
      <c r="J338" t="s">
        <v>35</v>
      </c>
      <c r="K338">
        <v>57</v>
      </c>
      <c r="L338">
        <v>9</v>
      </c>
      <c r="M338">
        <v>10</v>
      </c>
      <c r="N338">
        <v>289</v>
      </c>
      <c r="O338">
        <v>397</v>
      </c>
      <c r="Q338" t="s">
        <v>155</v>
      </c>
      <c r="R338" t="s">
        <v>323</v>
      </c>
      <c r="S338" t="s">
        <v>324</v>
      </c>
      <c r="U338" t="s">
        <v>325</v>
      </c>
      <c r="V338" t="s">
        <v>125</v>
      </c>
      <c r="W338" t="s">
        <v>41</v>
      </c>
      <c r="X338" t="s">
        <v>42</v>
      </c>
      <c r="Y338" t="s">
        <v>326</v>
      </c>
      <c r="Z338" t="s">
        <v>327</v>
      </c>
      <c r="AA338" t="s">
        <v>327</v>
      </c>
      <c r="AB338" s="1"/>
      <c r="AD338" t="s">
        <v>45</v>
      </c>
      <c r="AE338" t="s">
        <v>328</v>
      </c>
      <c r="AF338" t="s">
        <v>47</v>
      </c>
    </row>
    <row r="339" spans="1:32" hidden="1" outlineLevel="2" x14ac:dyDescent="0.35">
      <c r="A339" t="s">
        <v>32</v>
      </c>
      <c r="B339">
        <v>1014331</v>
      </c>
      <c r="C339">
        <v>4</v>
      </c>
      <c r="E339" t="s">
        <v>182</v>
      </c>
      <c r="H339" t="s">
        <v>329</v>
      </c>
      <c r="I339">
        <v>3</v>
      </c>
      <c r="J339">
        <v>8</v>
      </c>
      <c r="K339">
        <v>24</v>
      </c>
      <c r="L339">
        <v>2</v>
      </c>
      <c r="M339">
        <v>7</v>
      </c>
      <c r="N339">
        <v>289</v>
      </c>
      <c r="O339">
        <v>112</v>
      </c>
      <c r="P339" t="s">
        <v>136</v>
      </c>
      <c r="Q339" t="s">
        <v>330</v>
      </c>
      <c r="R339" t="s">
        <v>323</v>
      </c>
      <c r="S339" t="s">
        <v>324</v>
      </c>
      <c r="U339" t="s">
        <v>325</v>
      </c>
      <c r="V339" t="s">
        <v>125</v>
      </c>
      <c r="W339" t="s">
        <v>41</v>
      </c>
      <c r="X339" t="s">
        <v>42</v>
      </c>
      <c r="Y339" t="s">
        <v>326</v>
      </c>
      <c r="Z339" t="s">
        <v>327</v>
      </c>
      <c r="AA339" t="s">
        <v>327</v>
      </c>
      <c r="AB339" s="1"/>
      <c r="AD339" t="s">
        <v>45</v>
      </c>
      <c r="AE339" t="s">
        <v>328</v>
      </c>
      <c r="AF339" t="s">
        <v>47</v>
      </c>
    </row>
    <row r="340" spans="1:32" hidden="1" outlineLevel="2" x14ac:dyDescent="0.35">
      <c r="A340" t="s">
        <v>32</v>
      </c>
      <c r="B340">
        <v>1014331</v>
      </c>
      <c r="C340">
        <v>4</v>
      </c>
      <c r="E340" t="s">
        <v>182</v>
      </c>
      <c r="H340" t="s">
        <v>98</v>
      </c>
      <c r="I340">
        <v>1</v>
      </c>
      <c r="J340">
        <v>1</v>
      </c>
      <c r="K340">
        <v>1</v>
      </c>
      <c r="L340">
        <v>2</v>
      </c>
      <c r="M340">
        <v>6</v>
      </c>
      <c r="N340">
        <v>144</v>
      </c>
      <c r="O340">
        <v>5</v>
      </c>
      <c r="Q340" t="s">
        <v>99</v>
      </c>
      <c r="R340" t="s">
        <v>323</v>
      </c>
      <c r="S340" t="s">
        <v>324</v>
      </c>
      <c r="U340" t="s">
        <v>325</v>
      </c>
      <c r="V340" t="s">
        <v>125</v>
      </c>
      <c r="W340" t="s">
        <v>41</v>
      </c>
      <c r="X340" t="s">
        <v>42</v>
      </c>
      <c r="Y340" t="s">
        <v>326</v>
      </c>
      <c r="Z340" t="s">
        <v>327</v>
      </c>
      <c r="AA340" t="s">
        <v>327</v>
      </c>
      <c r="AB340" s="1"/>
      <c r="AD340" t="s">
        <v>45</v>
      </c>
      <c r="AE340" t="s">
        <v>328</v>
      </c>
      <c r="AF340" t="s">
        <v>47</v>
      </c>
    </row>
    <row r="341" spans="1:32" hidden="1" outlineLevel="3" x14ac:dyDescent="0.35">
      <c r="A341" t="s">
        <v>32</v>
      </c>
      <c r="B341">
        <v>1014331</v>
      </c>
      <c r="C341">
        <v>4</v>
      </c>
      <c r="E341" t="s">
        <v>182</v>
      </c>
      <c r="H341" t="s">
        <v>138</v>
      </c>
      <c r="I341">
        <v>1</v>
      </c>
      <c r="J341">
        <v>8</v>
      </c>
      <c r="K341">
        <v>8</v>
      </c>
      <c r="L341">
        <v>3</v>
      </c>
      <c r="M341">
        <v>0</v>
      </c>
      <c r="N341">
        <v>288</v>
      </c>
      <c r="O341">
        <v>24</v>
      </c>
      <c r="Q341" t="s">
        <v>101</v>
      </c>
      <c r="R341" t="s">
        <v>323</v>
      </c>
      <c r="S341" t="s">
        <v>324</v>
      </c>
      <c r="U341" t="s">
        <v>325</v>
      </c>
      <c r="V341" t="s">
        <v>125</v>
      </c>
      <c r="W341" t="s">
        <v>41</v>
      </c>
      <c r="X341" t="s">
        <v>42</v>
      </c>
      <c r="Y341" t="s">
        <v>326</v>
      </c>
      <c r="Z341" t="s">
        <v>327</v>
      </c>
      <c r="AA341" t="s">
        <v>327</v>
      </c>
      <c r="AB341" s="1"/>
      <c r="AD341" t="s">
        <v>45</v>
      </c>
      <c r="AE341" t="s">
        <v>328</v>
      </c>
      <c r="AF341" t="s">
        <v>47</v>
      </c>
    </row>
    <row r="342" spans="1:32" hidden="1" outlineLevel="3" x14ac:dyDescent="0.35">
      <c r="A342" t="s">
        <v>32</v>
      </c>
      <c r="B342">
        <v>1014331</v>
      </c>
      <c r="C342">
        <v>4</v>
      </c>
      <c r="E342" t="s">
        <v>182</v>
      </c>
      <c r="H342" t="s">
        <v>139</v>
      </c>
      <c r="I342">
        <v>1</v>
      </c>
      <c r="J342">
        <v>4</v>
      </c>
      <c r="K342">
        <v>4</v>
      </c>
      <c r="L342">
        <v>4</v>
      </c>
      <c r="M342">
        <v>1</v>
      </c>
      <c r="N342">
        <v>38</v>
      </c>
      <c r="O342">
        <v>4</v>
      </c>
      <c r="Q342" t="s">
        <v>103</v>
      </c>
      <c r="R342" t="s">
        <v>323</v>
      </c>
      <c r="S342" t="s">
        <v>324</v>
      </c>
      <c r="U342" t="s">
        <v>325</v>
      </c>
      <c r="V342" t="s">
        <v>125</v>
      </c>
      <c r="W342" t="s">
        <v>41</v>
      </c>
      <c r="X342" t="s">
        <v>42</v>
      </c>
      <c r="Y342" t="s">
        <v>326</v>
      </c>
      <c r="Z342" t="s">
        <v>327</v>
      </c>
      <c r="AA342" t="s">
        <v>327</v>
      </c>
      <c r="AB342" s="1"/>
      <c r="AD342" t="s">
        <v>45</v>
      </c>
      <c r="AE342" t="s">
        <v>328</v>
      </c>
      <c r="AF342" t="s">
        <v>47</v>
      </c>
    </row>
    <row r="343" spans="1:32" hidden="1" outlineLevel="3" x14ac:dyDescent="0.35">
      <c r="A343" t="s">
        <v>32</v>
      </c>
      <c r="B343">
        <v>1014331</v>
      </c>
      <c r="C343">
        <v>4</v>
      </c>
      <c r="E343" t="s">
        <v>182</v>
      </c>
      <c r="H343" t="s">
        <v>140</v>
      </c>
      <c r="I343">
        <v>1</v>
      </c>
      <c r="J343">
        <v>4</v>
      </c>
      <c r="K343">
        <v>4</v>
      </c>
      <c r="L343">
        <v>3</v>
      </c>
      <c r="M343">
        <v>1</v>
      </c>
      <c r="N343">
        <v>38</v>
      </c>
      <c r="O343">
        <v>8</v>
      </c>
      <c r="Q343" t="s">
        <v>105</v>
      </c>
      <c r="R343" t="s">
        <v>323</v>
      </c>
      <c r="S343" t="s">
        <v>324</v>
      </c>
      <c r="U343" t="s">
        <v>325</v>
      </c>
      <c r="V343" t="s">
        <v>125</v>
      </c>
      <c r="W343" t="s">
        <v>41</v>
      </c>
      <c r="X343" t="s">
        <v>42</v>
      </c>
      <c r="Y343" t="s">
        <v>326</v>
      </c>
      <c r="Z343" t="s">
        <v>327</v>
      </c>
      <c r="AA343" t="s">
        <v>327</v>
      </c>
      <c r="AB343" s="1"/>
      <c r="AD343" t="s">
        <v>45</v>
      </c>
      <c r="AE343" t="s">
        <v>328</v>
      </c>
      <c r="AF343" t="s">
        <v>47</v>
      </c>
    </row>
    <row r="344" spans="1:32" hidden="1" outlineLevel="3" x14ac:dyDescent="0.35">
      <c r="A344" t="s">
        <v>32</v>
      </c>
      <c r="B344">
        <v>1014331</v>
      </c>
      <c r="C344">
        <v>4</v>
      </c>
      <c r="E344" t="s">
        <v>182</v>
      </c>
      <c r="H344" t="s">
        <v>141</v>
      </c>
      <c r="I344">
        <v>1</v>
      </c>
      <c r="J344">
        <v>4</v>
      </c>
      <c r="K344">
        <v>4</v>
      </c>
      <c r="L344">
        <v>19</v>
      </c>
      <c r="M344">
        <v>0</v>
      </c>
      <c r="N344">
        <v>288</v>
      </c>
      <c r="O344">
        <v>10</v>
      </c>
      <c r="Q344" t="s">
        <v>107</v>
      </c>
      <c r="R344" t="s">
        <v>323</v>
      </c>
      <c r="S344" t="s">
        <v>324</v>
      </c>
      <c r="U344" t="s">
        <v>325</v>
      </c>
      <c r="V344" t="s">
        <v>125</v>
      </c>
      <c r="W344" t="s">
        <v>41</v>
      </c>
      <c r="X344" t="s">
        <v>42</v>
      </c>
      <c r="Y344" t="s">
        <v>326</v>
      </c>
      <c r="Z344" t="s">
        <v>327</v>
      </c>
      <c r="AA344" t="s">
        <v>327</v>
      </c>
      <c r="AB344" s="1"/>
      <c r="AD344" t="s">
        <v>45</v>
      </c>
      <c r="AE344" t="s">
        <v>328</v>
      </c>
      <c r="AF344" t="s">
        <v>47</v>
      </c>
    </row>
    <row r="345" spans="1:32" hidden="1" outlineLevel="3" x14ac:dyDescent="0.35">
      <c r="A345" t="s">
        <v>32</v>
      </c>
      <c r="B345">
        <v>1014331</v>
      </c>
      <c r="C345">
        <v>4</v>
      </c>
      <c r="E345" t="s">
        <v>182</v>
      </c>
      <c r="H345" t="s">
        <v>142</v>
      </c>
      <c r="I345">
        <v>1</v>
      </c>
      <c r="J345">
        <v>4</v>
      </c>
      <c r="K345">
        <v>4</v>
      </c>
      <c r="L345">
        <v>19</v>
      </c>
      <c r="M345">
        <v>0</v>
      </c>
      <c r="N345">
        <v>288</v>
      </c>
      <c r="O345">
        <v>2</v>
      </c>
      <c r="Q345" t="s">
        <v>109</v>
      </c>
      <c r="R345" t="s">
        <v>323</v>
      </c>
      <c r="S345" t="s">
        <v>324</v>
      </c>
      <c r="U345" t="s">
        <v>325</v>
      </c>
      <c r="V345" t="s">
        <v>125</v>
      </c>
      <c r="W345" t="s">
        <v>41</v>
      </c>
      <c r="X345" t="s">
        <v>42</v>
      </c>
      <c r="Y345" t="s">
        <v>326</v>
      </c>
      <c r="Z345" t="s">
        <v>327</v>
      </c>
      <c r="AA345" t="s">
        <v>327</v>
      </c>
      <c r="AB345" s="1"/>
      <c r="AD345" t="s">
        <v>45</v>
      </c>
      <c r="AE345" t="s">
        <v>328</v>
      </c>
      <c r="AF345" t="s">
        <v>47</v>
      </c>
    </row>
    <row r="346" spans="1:32" hidden="1" outlineLevel="2" x14ac:dyDescent="0.35">
      <c r="A346" t="s">
        <v>32</v>
      </c>
      <c r="B346">
        <v>1014331</v>
      </c>
      <c r="C346">
        <v>4</v>
      </c>
      <c r="E346" t="s">
        <v>182</v>
      </c>
      <c r="H346" t="s">
        <v>237</v>
      </c>
      <c r="I346">
        <v>2</v>
      </c>
      <c r="J346">
        <v>4</v>
      </c>
      <c r="K346">
        <v>8</v>
      </c>
      <c r="L346">
        <v>8</v>
      </c>
      <c r="M346">
        <v>0</v>
      </c>
      <c r="N346">
        <v>288</v>
      </c>
      <c r="O346">
        <v>4</v>
      </c>
      <c r="Q346" t="s">
        <v>111</v>
      </c>
      <c r="R346" t="s">
        <v>323</v>
      </c>
      <c r="S346" t="s">
        <v>324</v>
      </c>
      <c r="U346" t="s">
        <v>325</v>
      </c>
      <c r="V346" t="s">
        <v>125</v>
      </c>
      <c r="W346" t="s">
        <v>41</v>
      </c>
      <c r="X346" t="s">
        <v>42</v>
      </c>
      <c r="Y346" t="s">
        <v>326</v>
      </c>
      <c r="Z346" t="s">
        <v>327</v>
      </c>
      <c r="AA346" t="s">
        <v>327</v>
      </c>
      <c r="AB346" s="1"/>
      <c r="AD346" t="s">
        <v>45</v>
      </c>
      <c r="AE346" t="s">
        <v>328</v>
      </c>
      <c r="AF346" t="s">
        <v>47</v>
      </c>
    </row>
    <row r="347" spans="1:32" hidden="1" outlineLevel="1" x14ac:dyDescent="0.35">
      <c r="A347" t="s">
        <v>32</v>
      </c>
      <c r="B347">
        <v>1014331</v>
      </c>
      <c r="C347" t="s">
        <v>156</v>
      </c>
      <c r="E347" t="s">
        <v>182</v>
      </c>
      <c r="H347" t="s">
        <v>157</v>
      </c>
      <c r="I347">
        <v>10</v>
      </c>
      <c r="J347" t="s">
        <v>35</v>
      </c>
      <c r="K347">
        <v>40</v>
      </c>
      <c r="L347">
        <v>8</v>
      </c>
      <c r="M347">
        <v>8</v>
      </c>
      <c r="N347">
        <v>145</v>
      </c>
      <c r="O347">
        <v>35</v>
      </c>
      <c r="Q347" t="s">
        <v>158</v>
      </c>
      <c r="R347" t="s">
        <v>323</v>
      </c>
      <c r="S347" t="s">
        <v>324</v>
      </c>
      <c r="U347" t="s">
        <v>325</v>
      </c>
      <c r="V347" t="s">
        <v>125</v>
      </c>
      <c r="W347" t="s">
        <v>41</v>
      </c>
      <c r="X347" t="s">
        <v>42</v>
      </c>
      <c r="Y347" t="s">
        <v>326</v>
      </c>
      <c r="Z347" t="s">
        <v>327</v>
      </c>
      <c r="AA347" t="s">
        <v>327</v>
      </c>
      <c r="AB347" s="1"/>
      <c r="AD347" t="s">
        <v>45</v>
      </c>
      <c r="AE347" t="s">
        <v>328</v>
      </c>
      <c r="AF347" t="s">
        <v>47</v>
      </c>
    </row>
    <row r="348" spans="1:32" hidden="1" outlineLevel="2" x14ac:dyDescent="0.35">
      <c r="A348" t="s">
        <v>32</v>
      </c>
      <c r="B348">
        <v>1014331</v>
      </c>
      <c r="C348">
        <v>5</v>
      </c>
      <c r="E348" t="s">
        <v>182</v>
      </c>
      <c r="H348" t="s">
        <v>331</v>
      </c>
      <c r="I348">
        <v>2</v>
      </c>
      <c r="J348">
        <v>10</v>
      </c>
      <c r="K348">
        <v>20</v>
      </c>
      <c r="L348">
        <v>2</v>
      </c>
      <c r="M348">
        <v>5</v>
      </c>
      <c r="N348">
        <v>7</v>
      </c>
      <c r="O348">
        <v>2</v>
      </c>
      <c r="P348" t="s">
        <v>52</v>
      </c>
      <c r="Q348" t="s">
        <v>332</v>
      </c>
      <c r="R348" t="s">
        <v>323</v>
      </c>
      <c r="S348" t="s">
        <v>324</v>
      </c>
      <c r="U348" t="s">
        <v>325</v>
      </c>
      <c r="V348" t="s">
        <v>125</v>
      </c>
      <c r="W348" t="s">
        <v>41</v>
      </c>
      <c r="X348" t="s">
        <v>42</v>
      </c>
      <c r="Y348" t="s">
        <v>326</v>
      </c>
      <c r="Z348" t="s">
        <v>327</v>
      </c>
      <c r="AA348" t="s">
        <v>327</v>
      </c>
      <c r="AB348" s="1"/>
      <c r="AD348" t="s">
        <v>45</v>
      </c>
      <c r="AE348" t="s">
        <v>328</v>
      </c>
      <c r="AF348" t="s">
        <v>47</v>
      </c>
    </row>
    <row r="349" spans="1:32" hidden="1" outlineLevel="2" x14ac:dyDescent="0.35">
      <c r="A349" t="s">
        <v>32</v>
      </c>
      <c r="B349">
        <v>1014331</v>
      </c>
      <c r="C349">
        <v>5</v>
      </c>
      <c r="E349" t="s">
        <v>182</v>
      </c>
      <c r="H349" t="s">
        <v>333</v>
      </c>
      <c r="I349">
        <v>1</v>
      </c>
      <c r="J349">
        <v>5</v>
      </c>
      <c r="K349">
        <v>5</v>
      </c>
      <c r="L349">
        <v>1</v>
      </c>
      <c r="M349">
        <v>5</v>
      </c>
      <c r="N349">
        <v>7</v>
      </c>
      <c r="O349">
        <v>1</v>
      </c>
      <c r="P349" t="s">
        <v>52</v>
      </c>
      <c r="Q349" t="s">
        <v>332</v>
      </c>
      <c r="R349" t="s">
        <v>323</v>
      </c>
      <c r="S349" t="s">
        <v>324</v>
      </c>
      <c r="U349" t="s">
        <v>325</v>
      </c>
      <c r="V349" t="s">
        <v>125</v>
      </c>
      <c r="W349" t="s">
        <v>41</v>
      </c>
      <c r="X349" t="s">
        <v>42</v>
      </c>
      <c r="Y349" t="s">
        <v>326</v>
      </c>
      <c r="Z349" t="s">
        <v>327</v>
      </c>
      <c r="AA349" t="s">
        <v>327</v>
      </c>
      <c r="AB349" s="1"/>
      <c r="AD349" t="s">
        <v>45</v>
      </c>
      <c r="AE349" t="s">
        <v>328</v>
      </c>
      <c r="AF349" t="s">
        <v>47</v>
      </c>
    </row>
    <row r="350" spans="1:32" hidden="1" outlineLevel="2" x14ac:dyDescent="0.35">
      <c r="A350" t="s">
        <v>32</v>
      </c>
      <c r="B350">
        <v>1014331</v>
      </c>
      <c r="C350">
        <v>5</v>
      </c>
      <c r="E350" t="s">
        <v>182</v>
      </c>
      <c r="H350" t="s">
        <v>179</v>
      </c>
      <c r="I350">
        <v>1</v>
      </c>
      <c r="J350">
        <v>1</v>
      </c>
      <c r="K350">
        <v>1</v>
      </c>
      <c r="L350">
        <v>4</v>
      </c>
      <c r="M350">
        <v>4</v>
      </c>
      <c r="N350">
        <v>144</v>
      </c>
      <c r="O350">
        <v>4</v>
      </c>
      <c r="Q350" t="s">
        <v>180</v>
      </c>
      <c r="R350" t="s">
        <v>323</v>
      </c>
      <c r="S350" t="s">
        <v>324</v>
      </c>
      <c r="U350" t="s">
        <v>325</v>
      </c>
      <c r="V350" t="s">
        <v>125</v>
      </c>
      <c r="W350" t="s">
        <v>41</v>
      </c>
      <c r="X350" t="s">
        <v>42</v>
      </c>
      <c r="Y350" t="s">
        <v>326</v>
      </c>
      <c r="Z350" t="s">
        <v>327</v>
      </c>
      <c r="AA350" t="s">
        <v>327</v>
      </c>
      <c r="AB350" s="1"/>
      <c r="AD350" t="s">
        <v>45</v>
      </c>
      <c r="AE350" t="s">
        <v>328</v>
      </c>
      <c r="AF350" t="s">
        <v>47</v>
      </c>
    </row>
    <row r="351" spans="1:32" hidden="1" outlineLevel="3" x14ac:dyDescent="0.35">
      <c r="A351" t="s">
        <v>32</v>
      </c>
      <c r="B351">
        <v>1014331</v>
      </c>
      <c r="C351">
        <v>5</v>
      </c>
      <c r="E351" t="s">
        <v>182</v>
      </c>
      <c r="H351" t="s">
        <v>100</v>
      </c>
      <c r="I351">
        <v>1</v>
      </c>
      <c r="J351">
        <v>4</v>
      </c>
      <c r="K351">
        <v>4</v>
      </c>
      <c r="L351">
        <v>3</v>
      </c>
      <c r="M351">
        <v>0</v>
      </c>
      <c r="N351">
        <v>144</v>
      </c>
      <c r="O351">
        <v>12</v>
      </c>
      <c r="Q351" t="s">
        <v>101</v>
      </c>
      <c r="R351" t="s">
        <v>323</v>
      </c>
      <c r="S351" t="s">
        <v>324</v>
      </c>
      <c r="U351" t="s">
        <v>325</v>
      </c>
      <c r="V351" t="s">
        <v>125</v>
      </c>
      <c r="W351" t="s">
        <v>41</v>
      </c>
      <c r="X351" t="s">
        <v>42</v>
      </c>
      <c r="Y351" t="s">
        <v>326</v>
      </c>
      <c r="Z351" t="s">
        <v>327</v>
      </c>
      <c r="AA351" t="s">
        <v>327</v>
      </c>
      <c r="AB351" s="1"/>
      <c r="AD351" t="s">
        <v>45</v>
      </c>
      <c r="AE351" t="s">
        <v>328</v>
      </c>
      <c r="AF351" t="s">
        <v>47</v>
      </c>
    </row>
    <row r="352" spans="1:32" hidden="1" outlineLevel="3" x14ac:dyDescent="0.35">
      <c r="A352" t="s">
        <v>32</v>
      </c>
      <c r="B352">
        <v>1014331</v>
      </c>
      <c r="C352">
        <v>5</v>
      </c>
      <c r="E352" t="s">
        <v>182</v>
      </c>
      <c r="H352" t="s">
        <v>102</v>
      </c>
      <c r="I352">
        <v>1</v>
      </c>
      <c r="J352">
        <v>2</v>
      </c>
      <c r="K352">
        <v>2</v>
      </c>
      <c r="L352">
        <v>4</v>
      </c>
      <c r="M352">
        <v>1</v>
      </c>
      <c r="N352">
        <v>19</v>
      </c>
      <c r="O352">
        <v>2</v>
      </c>
      <c r="Q352" t="s">
        <v>103</v>
      </c>
      <c r="R352" t="s">
        <v>323</v>
      </c>
      <c r="S352" t="s">
        <v>324</v>
      </c>
      <c r="U352" t="s">
        <v>325</v>
      </c>
      <c r="V352" t="s">
        <v>125</v>
      </c>
      <c r="W352" t="s">
        <v>41</v>
      </c>
      <c r="X352" t="s">
        <v>42</v>
      </c>
      <c r="Y352" t="s">
        <v>326</v>
      </c>
      <c r="Z352" t="s">
        <v>327</v>
      </c>
      <c r="AA352" t="s">
        <v>327</v>
      </c>
      <c r="AB352" s="1"/>
      <c r="AD352" t="s">
        <v>45</v>
      </c>
      <c r="AE352" t="s">
        <v>328</v>
      </c>
      <c r="AF352" t="s">
        <v>47</v>
      </c>
    </row>
    <row r="353" spans="1:32" hidden="1" outlineLevel="3" x14ac:dyDescent="0.35">
      <c r="A353" t="s">
        <v>32</v>
      </c>
      <c r="B353">
        <v>1014331</v>
      </c>
      <c r="C353">
        <v>5</v>
      </c>
      <c r="E353" t="s">
        <v>182</v>
      </c>
      <c r="H353" t="s">
        <v>104</v>
      </c>
      <c r="I353">
        <v>1</v>
      </c>
      <c r="J353">
        <v>2</v>
      </c>
      <c r="K353">
        <v>2</v>
      </c>
      <c r="L353">
        <v>3</v>
      </c>
      <c r="M353">
        <v>1</v>
      </c>
      <c r="N353">
        <v>19</v>
      </c>
      <c r="O353">
        <v>4</v>
      </c>
      <c r="Q353" t="s">
        <v>105</v>
      </c>
      <c r="R353" t="s">
        <v>323</v>
      </c>
      <c r="S353" t="s">
        <v>324</v>
      </c>
      <c r="U353" t="s">
        <v>325</v>
      </c>
      <c r="V353" t="s">
        <v>125</v>
      </c>
      <c r="W353" t="s">
        <v>41</v>
      </c>
      <c r="X353" t="s">
        <v>42</v>
      </c>
      <c r="Y353" t="s">
        <v>326</v>
      </c>
      <c r="Z353" t="s">
        <v>327</v>
      </c>
      <c r="AA353" t="s">
        <v>327</v>
      </c>
      <c r="AB353" s="1"/>
      <c r="AD353" t="s">
        <v>45</v>
      </c>
      <c r="AE353" t="s">
        <v>328</v>
      </c>
      <c r="AF353" t="s">
        <v>47</v>
      </c>
    </row>
    <row r="354" spans="1:32" hidden="1" outlineLevel="3" x14ac:dyDescent="0.35">
      <c r="A354" t="s">
        <v>32</v>
      </c>
      <c r="B354">
        <v>1014331</v>
      </c>
      <c r="C354">
        <v>5</v>
      </c>
      <c r="E354" t="s">
        <v>182</v>
      </c>
      <c r="H354" t="s">
        <v>106</v>
      </c>
      <c r="I354">
        <v>1</v>
      </c>
      <c r="J354">
        <v>2</v>
      </c>
      <c r="K354">
        <v>2</v>
      </c>
      <c r="L354">
        <v>19</v>
      </c>
      <c r="M354">
        <v>0</v>
      </c>
      <c r="N354">
        <v>144</v>
      </c>
      <c r="O354">
        <v>5</v>
      </c>
      <c r="Q354" t="s">
        <v>107</v>
      </c>
      <c r="R354" t="s">
        <v>323</v>
      </c>
      <c r="S354" t="s">
        <v>324</v>
      </c>
      <c r="U354" t="s">
        <v>325</v>
      </c>
      <c r="V354" t="s">
        <v>125</v>
      </c>
      <c r="W354" t="s">
        <v>41</v>
      </c>
      <c r="X354" t="s">
        <v>42</v>
      </c>
      <c r="Y354" t="s">
        <v>326</v>
      </c>
      <c r="Z354" t="s">
        <v>327</v>
      </c>
      <c r="AA354" t="s">
        <v>327</v>
      </c>
      <c r="AB354" s="1"/>
      <c r="AD354" t="s">
        <v>45</v>
      </c>
      <c r="AE354" t="s">
        <v>328</v>
      </c>
      <c r="AF354" t="s">
        <v>47</v>
      </c>
    </row>
    <row r="355" spans="1:32" hidden="1" outlineLevel="3" x14ac:dyDescent="0.35">
      <c r="A355" t="s">
        <v>32</v>
      </c>
      <c r="B355">
        <v>1014331</v>
      </c>
      <c r="C355">
        <v>5</v>
      </c>
      <c r="E355" t="s">
        <v>182</v>
      </c>
      <c r="H355" t="s">
        <v>108</v>
      </c>
      <c r="I355">
        <v>1</v>
      </c>
      <c r="J355">
        <v>2</v>
      </c>
      <c r="K355">
        <v>2</v>
      </c>
      <c r="L355">
        <v>19</v>
      </c>
      <c r="M355">
        <v>0</v>
      </c>
      <c r="N355">
        <v>144</v>
      </c>
      <c r="O355">
        <v>1</v>
      </c>
      <c r="Q355" t="s">
        <v>109</v>
      </c>
      <c r="R355" t="s">
        <v>323</v>
      </c>
      <c r="S355" t="s">
        <v>324</v>
      </c>
      <c r="U355" t="s">
        <v>325</v>
      </c>
      <c r="V355" t="s">
        <v>125</v>
      </c>
      <c r="W355" t="s">
        <v>41</v>
      </c>
      <c r="X355" t="s">
        <v>42</v>
      </c>
      <c r="Y355" t="s">
        <v>326</v>
      </c>
      <c r="Z355" t="s">
        <v>327</v>
      </c>
      <c r="AA355" t="s">
        <v>327</v>
      </c>
      <c r="AB355" s="1"/>
      <c r="AD355" t="s">
        <v>45</v>
      </c>
      <c r="AE355" t="s">
        <v>328</v>
      </c>
      <c r="AF355" t="s">
        <v>47</v>
      </c>
    </row>
    <row r="356" spans="1:32" hidden="1" outlineLevel="2" x14ac:dyDescent="0.35">
      <c r="A356" t="s">
        <v>32</v>
      </c>
      <c r="B356">
        <v>1014331</v>
      </c>
      <c r="C356">
        <v>5</v>
      </c>
      <c r="E356" t="s">
        <v>182</v>
      </c>
      <c r="H356" t="s">
        <v>110</v>
      </c>
      <c r="I356">
        <v>1</v>
      </c>
      <c r="J356">
        <v>2</v>
      </c>
      <c r="K356">
        <v>2</v>
      </c>
      <c r="L356">
        <v>8</v>
      </c>
      <c r="M356">
        <v>0</v>
      </c>
      <c r="N356">
        <v>144</v>
      </c>
      <c r="O356">
        <v>2</v>
      </c>
      <c r="Q356" t="s">
        <v>111</v>
      </c>
      <c r="R356" t="s">
        <v>323</v>
      </c>
      <c r="S356" t="s">
        <v>324</v>
      </c>
      <c r="U356" t="s">
        <v>325</v>
      </c>
      <c r="V356" t="s">
        <v>125</v>
      </c>
      <c r="W356" t="s">
        <v>41</v>
      </c>
      <c r="X356" t="s">
        <v>42</v>
      </c>
      <c r="Y356" t="s">
        <v>326</v>
      </c>
      <c r="Z356" t="s">
        <v>327</v>
      </c>
      <c r="AA356" t="s">
        <v>327</v>
      </c>
      <c r="AB356" s="1"/>
      <c r="AD356" t="s">
        <v>45</v>
      </c>
      <c r="AE356" t="s">
        <v>328</v>
      </c>
      <c r="AF356" t="s">
        <v>47</v>
      </c>
    </row>
    <row r="357" spans="1:32" hidden="1" outlineLevel="1" x14ac:dyDescent="0.35">
      <c r="A357" t="s">
        <v>32</v>
      </c>
      <c r="B357">
        <v>1014331</v>
      </c>
      <c r="C357" t="s">
        <v>163</v>
      </c>
      <c r="E357" t="s">
        <v>57</v>
      </c>
      <c r="H357" t="s">
        <v>164</v>
      </c>
      <c r="I357">
        <v>68</v>
      </c>
      <c r="J357" t="s">
        <v>35</v>
      </c>
      <c r="K357">
        <v>675</v>
      </c>
      <c r="L357">
        <v>22</v>
      </c>
      <c r="M357">
        <v>20</v>
      </c>
      <c r="N357">
        <v>145</v>
      </c>
      <c r="O357">
        <v>1389</v>
      </c>
      <c r="Q357" t="s">
        <v>165</v>
      </c>
      <c r="R357" t="s">
        <v>323</v>
      </c>
      <c r="S357" t="s">
        <v>324</v>
      </c>
      <c r="U357" t="s">
        <v>325</v>
      </c>
      <c r="V357" t="s">
        <v>125</v>
      </c>
      <c r="W357" t="s">
        <v>41</v>
      </c>
      <c r="X357" t="s">
        <v>42</v>
      </c>
      <c r="Y357" t="s">
        <v>326</v>
      </c>
      <c r="Z357" t="s">
        <v>327</v>
      </c>
      <c r="AA357" t="s">
        <v>327</v>
      </c>
      <c r="AB357" s="1"/>
      <c r="AD357" t="s">
        <v>45</v>
      </c>
      <c r="AE357" t="s">
        <v>328</v>
      </c>
      <c r="AF357" t="s">
        <v>47</v>
      </c>
    </row>
    <row r="358" spans="1:32" hidden="1" outlineLevel="2" x14ac:dyDescent="0.35">
      <c r="A358" t="s">
        <v>32</v>
      </c>
      <c r="B358">
        <v>1014331</v>
      </c>
      <c r="C358">
        <v>6</v>
      </c>
      <c r="E358" t="s">
        <v>57</v>
      </c>
      <c r="H358" t="s">
        <v>334</v>
      </c>
      <c r="I358">
        <v>19</v>
      </c>
      <c r="J358">
        <v>8</v>
      </c>
      <c r="K358">
        <v>152</v>
      </c>
      <c r="L358">
        <v>2</v>
      </c>
      <c r="M358">
        <v>4</v>
      </c>
      <c r="N358">
        <v>145</v>
      </c>
      <c r="O358">
        <v>24</v>
      </c>
      <c r="P358" t="s">
        <v>136</v>
      </c>
      <c r="Q358" t="s">
        <v>335</v>
      </c>
      <c r="R358" t="s">
        <v>323</v>
      </c>
      <c r="S358" t="s">
        <v>324</v>
      </c>
      <c r="U358" t="s">
        <v>325</v>
      </c>
      <c r="V358" t="s">
        <v>125</v>
      </c>
      <c r="W358" t="s">
        <v>41</v>
      </c>
      <c r="X358" t="s">
        <v>42</v>
      </c>
      <c r="Y358" t="s">
        <v>326</v>
      </c>
      <c r="Z358" t="s">
        <v>327</v>
      </c>
      <c r="AA358" t="s">
        <v>327</v>
      </c>
      <c r="AB358" s="1"/>
      <c r="AD358" t="s">
        <v>45</v>
      </c>
      <c r="AE358" t="s">
        <v>328</v>
      </c>
      <c r="AF358" t="s">
        <v>47</v>
      </c>
    </row>
    <row r="359" spans="1:32" hidden="1" outlineLevel="2" x14ac:dyDescent="0.35">
      <c r="A359" t="s">
        <v>32</v>
      </c>
      <c r="B359">
        <v>1014331</v>
      </c>
      <c r="C359">
        <v>6</v>
      </c>
      <c r="E359" t="s">
        <v>57</v>
      </c>
      <c r="H359" t="s">
        <v>336</v>
      </c>
      <c r="I359">
        <v>1</v>
      </c>
      <c r="J359">
        <v>7</v>
      </c>
      <c r="K359">
        <v>7</v>
      </c>
      <c r="L359">
        <v>1</v>
      </c>
      <c r="M359">
        <v>3</v>
      </c>
      <c r="N359">
        <v>145</v>
      </c>
      <c r="O359">
        <v>16</v>
      </c>
      <c r="P359" t="s">
        <v>52</v>
      </c>
      <c r="Q359" t="s">
        <v>337</v>
      </c>
      <c r="R359" t="s">
        <v>323</v>
      </c>
      <c r="S359" t="s">
        <v>324</v>
      </c>
      <c r="U359" t="s">
        <v>325</v>
      </c>
      <c r="V359" t="s">
        <v>125</v>
      </c>
      <c r="W359" t="s">
        <v>41</v>
      </c>
      <c r="X359" t="s">
        <v>42</v>
      </c>
      <c r="Y359" t="s">
        <v>326</v>
      </c>
      <c r="Z359" t="s">
        <v>327</v>
      </c>
      <c r="AA359" t="s">
        <v>327</v>
      </c>
      <c r="AB359" s="1"/>
      <c r="AD359" t="s">
        <v>45</v>
      </c>
      <c r="AE359" t="s">
        <v>328</v>
      </c>
      <c r="AF359" t="s">
        <v>47</v>
      </c>
    </row>
    <row r="360" spans="1:32" hidden="1" outlineLevel="2" x14ac:dyDescent="0.35">
      <c r="A360" t="s">
        <v>32</v>
      </c>
      <c r="B360">
        <v>1014331</v>
      </c>
      <c r="C360">
        <v>6</v>
      </c>
      <c r="E360" t="s">
        <v>57</v>
      </c>
      <c r="H360" t="s">
        <v>338</v>
      </c>
      <c r="I360">
        <v>7</v>
      </c>
      <c r="J360">
        <v>20</v>
      </c>
      <c r="K360">
        <v>140</v>
      </c>
      <c r="L360">
        <v>4</v>
      </c>
      <c r="M360">
        <v>2</v>
      </c>
      <c r="N360">
        <v>145</v>
      </c>
      <c r="O360">
        <v>38</v>
      </c>
      <c r="P360" t="s">
        <v>52</v>
      </c>
      <c r="Q360" t="s">
        <v>339</v>
      </c>
      <c r="R360" t="s">
        <v>323</v>
      </c>
      <c r="S360" t="s">
        <v>324</v>
      </c>
      <c r="U360" t="s">
        <v>325</v>
      </c>
      <c r="V360" t="s">
        <v>125</v>
      </c>
      <c r="W360" t="s">
        <v>41</v>
      </c>
      <c r="X360" t="s">
        <v>42</v>
      </c>
      <c r="Y360" t="s">
        <v>326</v>
      </c>
      <c r="Z360" t="s">
        <v>327</v>
      </c>
      <c r="AA360" t="s">
        <v>327</v>
      </c>
      <c r="AB360" s="1"/>
      <c r="AD360" t="s">
        <v>45</v>
      </c>
      <c r="AE360" t="s">
        <v>328</v>
      </c>
      <c r="AF360" t="s">
        <v>47</v>
      </c>
    </row>
    <row r="361" spans="1:32" hidden="1" outlineLevel="2" x14ac:dyDescent="0.35">
      <c r="A361" t="s">
        <v>32</v>
      </c>
      <c r="B361">
        <v>1014331</v>
      </c>
      <c r="C361">
        <v>6</v>
      </c>
      <c r="E361" t="s">
        <v>57</v>
      </c>
      <c r="H361" t="s">
        <v>340</v>
      </c>
      <c r="I361">
        <v>1</v>
      </c>
      <c r="J361">
        <v>15</v>
      </c>
      <c r="K361">
        <v>15</v>
      </c>
      <c r="L361">
        <v>1</v>
      </c>
      <c r="M361">
        <v>2</v>
      </c>
      <c r="N361">
        <v>145</v>
      </c>
      <c r="O361">
        <v>16</v>
      </c>
      <c r="P361" t="s">
        <v>52</v>
      </c>
      <c r="Q361" t="s">
        <v>341</v>
      </c>
      <c r="R361" t="s">
        <v>323</v>
      </c>
      <c r="S361" t="s">
        <v>324</v>
      </c>
      <c r="U361" t="s">
        <v>325</v>
      </c>
      <c r="V361" t="s">
        <v>125</v>
      </c>
      <c r="W361" t="s">
        <v>41</v>
      </c>
      <c r="X361" t="s">
        <v>42</v>
      </c>
      <c r="Y361" t="s">
        <v>326</v>
      </c>
      <c r="Z361" t="s">
        <v>327</v>
      </c>
      <c r="AA361" t="s">
        <v>327</v>
      </c>
      <c r="AB361" s="1"/>
      <c r="AD361" t="s">
        <v>45</v>
      </c>
      <c r="AE361" t="s">
        <v>328</v>
      </c>
      <c r="AF361" t="s">
        <v>47</v>
      </c>
    </row>
    <row r="362" spans="1:32" hidden="1" outlineLevel="2" x14ac:dyDescent="0.35">
      <c r="A362" t="s">
        <v>32</v>
      </c>
      <c r="B362">
        <v>1014331</v>
      </c>
      <c r="C362">
        <v>6</v>
      </c>
      <c r="E362" t="s">
        <v>57</v>
      </c>
      <c r="H362" t="s">
        <v>342</v>
      </c>
      <c r="I362">
        <v>15</v>
      </c>
      <c r="J362">
        <v>10</v>
      </c>
      <c r="K362">
        <v>150</v>
      </c>
      <c r="L362">
        <v>3</v>
      </c>
      <c r="M362">
        <v>1</v>
      </c>
      <c r="N362">
        <v>145</v>
      </c>
      <c r="O362">
        <v>18</v>
      </c>
      <c r="P362" t="s">
        <v>52</v>
      </c>
      <c r="Q362" t="s">
        <v>343</v>
      </c>
      <c r="R362" t="s">
        <v>323</v>
      </c>
      <c r="S362" t="s">
        <v>324</v>
      </c>
      <c r="U362" t="s">
        <v>325</v>
      </c>
      <c r="V362" t="s">
        <v>125</v>
      </c>
      <c r="W362" t="s">
        <v>41</v>
      </c>
      <c r="X362" t="s">
        <v>42</v>
      </c>
      <c r="Y362" t="s">
        <v>326</v>
      </c>
      <c r="Z362" t="s">
        <v>327</v>
      </c>
      <c r="AA362" t="s">
        <v>327</v>
      </c>
      <c r="AB362" s="1"/>
      <c r="AD362" t="s">
        <v>45</v>
      </c>
      <c r="AE362" t="s">
        <v>328</v>
      </c>
      <c r="AF362" t="s">
        <v>47</v>
      </c>
    </row>
    <row r="363" spans="1:32" hidden="1" outlineLevel="2" x14ac:dyDescent="0.35">
      <c r="A363" t="s">
        <v>32</v>
      </c>
      <c r="B363">
        <v>1014331</v>
      </c>
      <c r="C363">
        <v>6</v>
      </c>
      <c r="E363" t="s">
        <v>57</v>
      </c>
      <c r="H363" t="s">
        <v>344</v>
      </c>
      <c r="I363">
        <v>1</v>
      </c>
      <c r="J363">
        <v>4</v>
      </c>
      <c r="K363">
        <v>4</v>
      </c>
      <c r="L363">
        <v>2</v>
      </c>
      <c r="M363">
        <v>3</v>
      </c>
      <c r="N363">
        <v>145</v>
      </c>
      <c r="O363">
        <v>17</v>
      </c>
      <c r="P363" t="s">
        <v>52</v>
      </c>
      <c r="Q363" t="s">
        <v>345</v>
      </c>
      <c r="R363" t="s">
        <v>323</v>
      </c>
      <c r="S363" t="s">
        <v>324</v>
      </c>
      <c r="U363" t="s">
        <v>325</v>
      </c>
      <c r="V363" t="s">
        <v>125</v>
      </c>
      <c r="W363" t="s">
        <v>41</v>
      </c>
      <c r="X363" t="s">
        <v>42</v>
      </c>
      <c r="Y363" t="s">
        <v>326</v>
      </c>
      <c r="Z363" t="s">
        <v>327</v>
      </c>
      <c r="AA363" t="s">
        <v>327</v>
      </c>
      <c r="AB363" s="1"/>
      <c r="AD363" t="s">
        <v>45</v>
      </c>
      <c r="AE363" t="s">
        <v>328</v>
      </c>
      <c r="AF363" t="s">
        <v>47</v>
      </c>
    </row>
    <row r="364" spans="1:32" hidden="1" outlineLevel="2" x14ac:dyDescent="0.35">
      <c r="A364" t="s">
        <v>32</v>
      </c>
      <c r="B364">
        <v>1014331</v>
      </c>
      <c r="C364">
        <v>6</v>
      </c>
      <c r="E364" t="s">
        <v>57</v>
      </c>
      <c r="H364" t="s">
        <v>346</v>
      </c>
      <c r="I364">
        <v>1</v>
      </c>
      <c r="J364">
        <v>6</v>
      </c>
      <c r="K364">
        <v>6</v>
      </c>
      <c r="L364">
        <v>4</v>
      </c>
      <c r="M364">
        <v>1</v>
      </c>
      <c r="N364">
        <v>145</v>
      </c>
      <c r="O364">
        <v>17</v>
      </c>
      <c r="P364" t="s">
        <v>52</v>
      </c>
      <c r="Q364" t="s">
        <v>347</v>
      </c>
      <c r="R364" t="s">
        <v>323</v>
      </c>
      <c r="S364" t="s">
        <v>324</v>
      </c>
      <c r="U364" t="s">
        <v>325</v>
      </c>
      <c r="V364" t="s">
        <v>125</v>
      </c>
      <c r="W364" t="s">
        <v>41</v>
      </c>
      <c r="X364" t="s">
        <v>42</v>
      </c>
      <c r="Y364" t="s">
        <v>326</v>
      </c>
      <c r="Z364" t="s">
        <v>327</v>
      </c>
      <c r="AA364" t="s">
        <v>327</v>
      </c>
      <c r="AB364" s="1"/>
      <c r="AD364" t="s">
        <v>45</v>
      </c>
      <c r="AE364" t="s">
        <v>328</v>
      </c>
      <c r="AF364" t="s">
        <v>47</v>
      </c>
    </row>
    <row r="365" spans="1:32" hidden="1" outlineLevel="2" x14ac:dyDescent="0.35">
      <c r="A365" t="s">
        <v>32</v>
      </c>
      <c r="B365">
        <v>1014331</v>
      </c>
      <c r="C365">
        <v>6</v>
      </c>
      <c r="E365" t="s">
        <v>57</v>
      </c>
      <c r="H365" t="s">
        <v>348</v>
      </c>
      <c r="I365">
        <v>1</v>
      </c>
      <c r="J365">
        <v>2</v>
      </c>
      <c r="K365">
        <v>2</v>
      </c>
      <c r="L365">
        <v>1</v>
      </c>
      <c r="M365">
        <v>3</v>
      </c>
      <c r="N365">
        <v>145</v>
      </c>
      <c r="O365">
        <v>9</v>
      </c>
      <c r="P365" t="s">
        <v>52</v>
      </c>
      <c r="Q365" t="s">
        <v>345</v>
      </c>
      <c r="R365" t="s">
        <v>323</v>
      </c>
      <c r="S365" t="s">
        <v>324</v>
      </c>
      <c r="U365" t="s">
        <v>325</v>
      </c>
      <c r="V365" t="s">
        <v>125</v>
      </c>
      <c r="W365" t="s">
        <v>41</v>
      </c>
      <c r="X365" t="s">
        <v>42</v>
      </c>
      <c r="Y365" t="s">
        <v>326</v>
      </c>
      <c r="Z365" t="s">
        <v>327</v>
      </c>
      <c r="AA365" t="s">
        <v>327</v>
      </c>
      <c r="AB365" s="1"/>
      <c r="AD365" t="s">
        <v>45</v>
      </c>
      <c r="AE365" t="s">
        <v>328</v>
      </c>
      <c r="AF365" t="s">
        <v>47</v>
      </c>
    </row>
    <row r="366" spans="1:32" hidden="1" outlineLevel="2" x14ac:dyDescent="0.35">
      <c r="A366" t="s">
        <v>32</v>
      </c>
      <c r="B366">
        <v>1014331</v>
      </c>
      <c r="C366">
        <v>6</v>
      </c>
      <c r="E366" t="s">
        <v>57</v>
      </c>
      <c r="H366" t="s">
        <v>349</v>
      </c>
      <c r="I366">
        <v>1</v>
      </c>
      <c r="J366">
        <v>10</v>
      </c>
      <c r="K366">
        <v>10</v>
      </c>
      <c r="L366">
        <v>2</v>
      </c>
      <c r="M366">
        <v>3</v>
      </c>
      <c r="N366">
        <v>145</v>
      </c>
      <c r="O366">
        <v>22</v>
      </c>
      <c r="P366" t="s">
        <v>52</v>
      </c>
      <c r="Q366" t="s">
        <v>222</v>
      </c>
      <c r="R366" t="s">
        <v>323</v>
      </c>
      <c r="S366" t="s">
        <v>324</v>
      </c>
      <c r="U366" t="s">
        <v>325</v>
      </c>
      <c r="V366" t="s">
        <v>125</v>
      </c>
      <c r="W366" t="s">
        <v>41</v>
      </c>
      <c r="X366" t="s">
        <v>42</v>
      </c>
      <c r="Y366" t="s">
        <v>326</v>
      </c>
      <c r="Z366" t="s">
        <v>327</v>
      </c>
      <c r="AA366" t="s">
        <v>327</v>
      </c>
      <c r="AB366" s="1"/>
      <c r="AD366" t="s">
        <v>45</v>
      </c>
      <c r="AE366" t="s">
        <v>328</v>
      </c>
      <c r="AF366" t="s">
        <v>47</v>
      </c>
    </row>
    <row r="367" spans="1:32" hidden="1" outlineLevel="2" x14ac:dyDescent="0.35">
      <c r="A367" t="s">
        <v>32</v>
      </c>
      <c r="B367">
        <v>1014331</v>
      </c>
      <c r="C367">
        <v>6</v>
      </c>
      <c r="E367" t="s">
        <v>57</v>
      </c>
      <c r="H367" t="s">
        <v>350</v>
      </c>
      <c r="I367">
        <v>3</v>
      </c>
      <c r="J367">
        <v>10</v>
      </c>
      <c r="K367">
        <v>30</v>
      </c>
      <c r="L367">
        <v>3</v>
      </c>
      <c r="M367">
        <v>1</v>
      </c>
      <c r="N367">
        <v>145</v>
      </c>
      <c r="O367">
        <v>23</v>
      </c>
      <c r="P367" t="s">
        <v>52</v>
      </c>
      <c r="Q367" t="s">
        <v>337</v>
      </c>
      <c r="R367" t="s">
        <v>323</v>
      </c>
      <c r="S367" t="s">
        <v>324</v>
      </c>
      <c r="U367" t="s">
        <v>325</v>
      </c>
      <c r="V367" t="s">
        <v>125</v>
      </c>
      <c r="W367" t="s">
        <v>41</v>
      </c>
      <c r="X367" t="s">
        <v>42</v>
      </c>
      <c r="Y367" t="s">
        <v>326</v>
      </c>
      <c r="Z367" t="s">
        <v>327</v>
      </c>
      <c r="AA367" t="s">
        <v>327</v>
      </c>
      <c r="AB367" s="1"/>
      <c r="AD367" t="s">
        <v>45</v>
      </c>
      <c r="AE367" t="s">
        <v>328</v>
      </c>
      <c r="AF367" t="s">
        <v>47</v>
      </c>
    </row>
    <row r="368" spans="1:32" hidden="1" outlineLevel="2" x14ac:dyDescent="0.35">
      <c r="A368" t="s">
        <v>32</v>
      </c>
      <c r="B368">
        <v>1014331</v>
      </c>
      <c r="C368">
        <v>6</v>
      </c>
      <c r="E368" t="s">
        <v>57</v>
      </c>
      <c r="H368" t="s">
        <v>351</v>
      </c>
      <c r="I368">
        <v>1</v>
      </c>
      <c r="J368">
        <v>10</v>
      </c>
      <c r="K368">
        <v>10</v>
      </c>
      <c r="L368">
        <v>1</v>
      </c>
      <c r="M368">
        <v>3</v>
      </c>
      <c r="N368">
        <v>145</v>
      </c>
      <c r="O368">
        <v>18</v>
      </c>
      <c r="P368" t="s">
        <v>52</v>
      </c>
      <c r="Q368" t="s">
        <v>352</v>
      </c>
      <c r="R368" t="s">
        <v>323</v>
      </c>
      <c r="S368" t="s">
        <v>324</v>
      </c>
      <c r="U368" t="s">
        <v>325</v>
      </c>
      <c r="V368" t="s">
        <v>125</v>
      </c>
      <c r="W368" t="s">
        <v>41</v>
      </c>
      <c r="X368" t="s">
        <v>42</v>
      </c>
      <c r="Y368" t="s">
        <v>326</v>
      </c>
      <c r="Z368" t="s">
        <v>327</v>
      </c>
      <c r="AA368" t="s">
        <v>327</v>
      </c>
      <c r="AB368" s="1"/>
      <c r="AD368" t="s">
        <v>45</v>
      </c>
      <c r="AE368" t="s">
        <v>328</v>
      </c>
      <c r="AF368" t="s">
        <v>47</v>
      </c>
    </row>
    <row r="369" spans="1:32" hidden="1" outlineLevel="2" x14ac:dyDescent="0.35">
      <c r="A369" t="s">
        <v>32</v>
      </c>
      <c r="B369">
        <v>1014331</v>
      </c>
      <c r="C369">
        <v>6</v>
      </c>
      <c r="E369" t="s">
        <v>57</v>
      </c>
      <c r="H369" t="s">
        <v>353</v>
      </c>
      <c r="I369">
        <v>5</v>
      </c>
      <c r="J369">
        <v>20</v>
      </c>
      <c r="K369">
        <v>100</v>
      </c>
      <c r="L369">
        <v>1</v>
      </c>
      <c r="M369">
        <v>2</v>
      </c>
      <c r="N369">
        <v>145</v>
      </c>
      <c r="O369">
        <v>21</v>
      </c>
      <c r="P369" t="s">
        <v>52</v>
      </c>
      <c r="Q369" t="s">
        <v>341</v>
      </c>
      <c r="R369" t="s">
        <v>323</v>
      </c>
      <c r="S369" t="s">
        <v>324</v>
      </c>
      <c r="U369" t="s">
        <v>325</v>
      </c>
      <c r="V369" t="s">
        <v>125</v>
      </c>
      <c r="W369" t="s">
        <v>41</v>
      </c>
      <c r="X369" t="s">
        <v>42</v>
      </c>
      <c r="Y369" t="s">
        <v>326</v>
      </c>
      <c r="Z369" t="s">
        <v>327</v>
      </c>
      <c r="AA369" t="s">
        <v>327</v>
      </c>
      <c r="AB369" s="1"/>
      <c r="AD369" t="s">
        <v>45</v>
      </c>
      <c r="AE369" t="s">
        <v>328</v>
      </c>
      <c r="AF369" t="s">
        <v>47</v>
      </c>
    </row>
    <row r="370" spans="1:32" hidden="1" outlineLevel="2" x14ac:dyDescent="0.35">
      <c r="A370" t="s">
        <v>32</v>
      </c>
      <c r="B370">
        <v>1014331</v>
      </c>
      <c r="C370">
        <v>6</v>
      </c>
      <c r="E370" t="s">
        <v>57</v>
      </c>
      <c r="H370" t="s">
        <v>354</v>
      </c>
      <c r="I370">
        <v>1</v>
      </c>
      <c r="J370">
        <v>5</v>
      </c>
      <c r="K370">
        <v>5</v>
      </c>
      <c r="L370">
        <v>3</v>
      </c>
      <c r="M370">
        <v>1</v>
      </c>
      <c r="N370">
        <v>145</v>
      </c>
      <c r="O370">
        <v>9</v>
      </c>
      <c r="P370" t="s">
        <v>52</v>
      </c>
      <c r="Q370" t="s">
        <v>343</v>
      </c>
      <c r="R370" t="s">
        <v>323</v>
      </c>
      <c r="S370" t="s">
        <v>324</v>
      </c>
      <c r="U370" t="s">
        <v>325</v>
      </c>
      <c r="V370" t="s">
        <v>125</v>
      </c>
      <c r="W370" t="s">
        <v>41</v>
      </c>
      <c r="X370" t="s">
        <v>42</v>
      </c>
      <c r="Y370" t="s">
        <v>326</v>
      </c>
      <c r="Z370" t="s">
        <v>327</v>
      </c>
      <c r="AA370" t="s">
        <v>327</v>
      </c>
      <c r="AB370" s="1"/>
      <c r="AD370" t="s">
        <v>45</v>
      </c>
      <c r="AE370" t="s">
        <v>328</v>
      </c>
      <c r="AF370" t="s">
        <v>47</v>
      </c>
    </row>
    <row r="371" spans="1:32" hidden="1" outlineLevel="2" x14ac:dyDescent="0.35">
      <c r="A371" t="s">
        <v>32</v>
      </c>
      <c r="B371">
        <v>1014331</v>
      </c>
      <c r="C371">
        <v>6</v>
      </c>
      <c r="E371" t="s">
        <v>57</v>
      </c>
      <c r="H371" t="s">
        <v>227</v>
      </c>
      <c r="I371">
        <v>1</v>
      </c>
      <c r="J371">
        <v>8</v>
      </c>
      <c r="K371">
        <v>8</v>
      </c>
      <c r="L371">
        <v>4</v>
      </c>
      <c r="M371">
        <v>1</v>
      </c>
      <c r="N371">
        <v>145</v>
      </c>
      <c r="O371">
        <v>15</v>
      </c>
      <c r="P371" t="s">
        <v>52</v>
      </c>
      <c r="Q371" t="s">
        <v>228</v>
      </c>
      <c r="R371" t="s">
        <v>323</v>
      </c>
      <c r="S371" t="s">
        <v>324</v>
      </c>
      <c r="U371" t="s">
        <v>325</v>
      </c>
      <c r="V371" t="s">
        <v>125</v>
      </c>
      <c r="W371" t="s">
        <v>41</v>
      </c>
      <c r="X371" t="s">
        <v>42</v>
      </c>
      <c r="Y371" t="s">
        <v>326</v>
      </c>
      <c r="Z371" t="s">
        <v>327</v>
      </c>
      <c r="AA371" t="s">
        <v>327</v>
      </c>
      <c r="AB371" s="1"/>
      <c r="AD371" t="s">
        <v>45</v>
      </c>
      <c r="AE371" t="s">
        <v>328</v>
      </c>
      <c r="AF371" t="s">
        <v>47</v>
      </c>
    </row>
    <row r="372" spans="1:32" hidden="1" outlineLevel="2" x14ac:dyDescent="0.35">
      <c r="A372" t="s">
        <v>32</v>
      </c>
      <c r="B372">
        <v>1014331</v>
      </c>
      <c r="C372">
        <v>6</v>
      </c>
      <c r="E372" t="s">
        <v>57</v>
      </c>
      <c r="H372" t="s">
        <v>355</v>
      </c>
      <c r="I372">
        <v>1</v>
      </c>
      <c r="J372">
        <v>5</v>
      </c>
      <c r="K372">
        <v>5</v>
      </c>
      <c r="L372">
        <v>3</v>
      </c>
      <c r="M372">
        <v>1</v>
      </c>
      <c r="N372">
        <v>145</v>
      </c>
      <c r="O372">
        <v>9</v>
      </c>
      <c r="P372" t="s">
        <v>52</v>
      </c>
      <c r="Q372" t="s">
        <v>352</v>
      </c>
      <c r="R372" t="s">
        <v>323</v>
      </c>
      <c r="S372" t="s">
        <v>324</v>
      </c>
      <c r="U372" t="s">
        <v>325</v>
      </c>
      <c r="V372" t="s">
        <v>125</v>
      </c>
      <c r="W372" t="s">
        <v>41</v>
      </c>
      <c r="X372" t="s">
        <v>42</v>
      </c>
      <c r="Y372" t="s">
        <v>326</v>
      </c>
      <c r="Z372" t="s">
        <v>327</v>
      </c>
      <c r="AA372" t="s">
        <v>327</v>
      </c>
      <c r="AB372" s="1"/>
      <c r="AD372" t="s">
        <v>45</v>
      </c>
      <c r="AE372" t="s">
        <v>328</v>
      </c>
      <c r="AF372" t="s">
        <v>47</v>
      </c>
    </row>
    <row r="373" spans="1:32" hidden="1" outlineLevel="2" x14ac:dyDescent="0.35">
      <c r="A373" t="s">
        <v>32</v>
      </c>
      <c r="B373">
        <v>1014331</v>
      </c>
      <c r="C373">
        <v>6</v>
      </c>
      <c r="E373" t="s">
        <v>57</v>
      </c>
      <c r="H373" t="s">
        <v>241</v>
      </c>
      <c r="I373">
        <v>1</v>
      </c>
      <c r="J373">
        <v>10</v>
      </c>
      <c r="K373">
        <v>10</v>
      </c>
      <c r="L373">
        <v>4</v>
      </c>
      <c r="M373">
        <v>1</v>
      </c>
      <c r="N373">
        <v>145</v>
      </c>
      <c r="O373">
        <v>19</v>
      </c>
      <c r="P373" t="s">
        <v>52</v>
      </c>
      <c r="Q373" t="s">
        <v>228</v>
      </c>
      <c r="R373" t="s">
        <v>323</v>
      </c>
      <c r="S373" t="s">
        <v>324</v>
      </c>
      <c r="U373" t="s">
        <v>325</v>
      </c>
      <c r="V373" t="s">
        <v>125</v>
      </c>
      <c r="W373" t="s">
        <v>41</v>
      </c>
      <c r="X373" t="s">
        <v>42</v>
      </c>
      <c r="Y373" t="s">
        <v>326</v>
      </c>
      <c r="Z373" t="s">
        <v>327</v>
      </c>
      <c r="AA373" t="s">
        <v>327</v>
      </c>
      <c r="AB373" s="1"/>
      <c r="AD373" t="s">
        <v>45</v>
      </c>
      <c r="AE373" t="s">
        <v>328</v>
      </c>
      <c r="AF373" t="s">
        <v>47</v>
      </c>
    </row>
    <row r="374" spans="1:32" hidden="1" outlineLevel="2" x14ac:dyDescent="0.35">
      <c r="A374" t="s">
        <v>32</v>
      </c>
      <c r="B374">
        <v>1014331</v>
      </c>
      <c r="C374">
        <v>6</v>
      </c>
      <c r="E374" t="s">
        <v>57</v>
      </c>
      <c r="H374" t="s">
        <v>221</v>
      </c>
      <c r="I374">
        <v>1</v>
      </c>
      <c r="J374">
        <v>5</v>
      </c>
      <c r="K374">
        <v>5</v>
      </c>
      <c r="L374">
        <v>3</v>
      </c>
      <c r="M374">
        <v>1</v>
      </c>
      <c r="N374">
        <v>145</v>
      </c>
      <c r="O374">
        <v>11</v>
      </c>
      <c r="P374" t="s">
        <v>52</v>
      </c>
      <c r="Q374" t="s">
        <v>222</v>
      </c>
      <c r="R374" t="s">
        <v>323</v>
      </c>
      <c r="S374" t="s">
        <v>324</v>
      </c>
      <c r="U374" t="s">
        <v>325</v>
      </c>
      <c r="V374" t="s">
        <v>125</v>
      </c>
      <c r="W374" t="s">
        <v>41</v>
      </c>
      <c r="X374" t="s">
        <v>42</v>
      </c>
      <c r="Y374" t="s">
        <v>326</v>
      </c>
      <c r="Z374" t="s">
        <v>327</v>
      </c>
      <c r="AA374" t="s">
        <v>327</v>
      </c>
      <c r="AB374" s="1"/>
      <c r="AD374" t="s">
        <v>45</v>
      </c>
      <c r="AE374" t="s">
        <v>328</v>
      </c>
      <c r="AF374" t="s">
        <v>47</v>
      </c>
    </row>
    <row r="375" spans="1:32" hidden="1" outlineLevel="3" x14ac:dyDescent="0.35">
      <c r="A375" t="s">
        <v>32</v>
      </c>
      <c r="B375">
        <v>1014331</v>
      </c>
      <c r="C375">
        <v>6</v>
      </c>
      <c r="E375" t="s">
        <v>57</v>
      </c>
      <c r="H375" t="s">
        <v>100</v>
      </c>
      <c r="I375">
        <v>1</v>
      </c>
      <c r="J375">
        <v>4</v>
      </c>
      <c r="K375">
        <v>4</v>
      </c>
      <c r="L375">
        <v>3</v>
      </c>
      <c r="M375">
        <v>0</v>
      </c>
      <c r="N375">
        <v>144</v>
      </c>
      <c r="O375">
        <v>12</v>
      </c>
      <c r="Q375" t="s">
        <v>101</v>
      </c>
      <c r="R375" t="s">
        <v>323</v>
      </c>
      <c r="S375" t="s">
        <v>324</v>
      </c>
      <c r="U375" t="s">
        <v>325</v>
      </c>
      <c r="V375" t="s">
        <v>125</v>
      </c>
      <c r="W375" t="s">
        <v>41</v>
      </c>
      <c r="X375" t="s">
        <v>42</v>
      </c>
      <c r="Y375" t="s">
        <v>326</v>
      </c>
      <c r="Z375" t="s">
        <v>327</v>
      </c>
      <c r="AA375" t="s">
        <v>327</v>
      </c>
      <c r="AB375" s="1"/>
      <c r="AD375" t="s">
        <v>45</v>
      </c>
      <c r="AE375" t="s">
        <v>328</v>
      </c>
      <c r="AF375" t="s">
        <v>47</v>
      </c>
    </row>
    <row r="376" spans="1:32" hidden="1" outlineLevel="3" x14ac:dyDescent="0.35">
      <c r="A376" t="s">
        <v>32</v>
      </c>
      <c r="B376">
        <v>1014331</v>
      </c>
      <c r="C376">
        <v>6</v>
      </c>
      <c r="E376" t="s">
        <v>57</v>
      </c>
      <c r="H376" t="s">
        <v>102</v>
      </c>
      <c r="I376">
        <v>1</v>
      </c>
      <c r="J376">
        <v>2</v>
      </c>
      <c r="K376">
        <v>2</v>
      </c>
      <c r="L376">
        <v>4</v>
      </c>
      <c r="M376">
        <v>1</v>
      </c>
      <c r="N376">
        <v>19</v>
      </c>
      <c r="O376">
        <v>2</v>
      </c>
      <c r="Q376" t="s">
        <v>103</v>
      </c>
      <c r="R376" t="s">
        <v>323</v>
      </c>
      <c r="S376" t="s">
        <v>324</v>
      </c>
      <c r="U376" t="s">
        <v>325</v>
      </c>
      <c r="V376" t="s">
        <v>125</v>
      </c>
      <c r="W376" t="s">
        <v>41</v>
      </c>
      <c r="X376" t="s">
        <v>42</v>
      </c>
      <c r="Y376" t="s">
        <v>326</v>
      </c>
      <c r="Z376" t="s">
        <v>327</v>
      </c>
      <c r="AA376" t="s">
        <v>327</v>
      </c>
      <c r="AB376" s="1"/>
      <c r="AD376" t="s">
        <v>45</v>
      </c>
      <c r="AE376" t="s">
        <v>328</v>
      </c>
      <c r="AF376" t="s">
        <v>47</v>
      </c>
    </row>
    <row r="377" spans="1:32" hidden="1" outlineLevel="3" x14ac:dyDescent="0.35">
      <c r="A377" t="s">
        <v>32</v>
      </c>
      <c r="B377">
        <v>1014331</v>
      </c>
      <c r="C377">
        <v>6</v>
      </c>
      <c r="E377" t="s">
        <v>57</v>
      </c>
      <c r="H377" t="s">
        <v>104</v>
      </c>
      <c r="I377">
        <v>1</v>
      </c>
      <c r="J377">
        <v>2</v>
      </c>
      <c r="K377">
        <v>2</v>
      </c>
      <c r="L377">
        <v>3</v>
      </c>
      <c r="M377">
        <v>1</v>
      </c>
      <c r="N377">
        <v>19</v>
      </c>
      <c r="O377">
        <v>4</v>
      </c>
      <c r="Q377" t="s">
        <v>105</v>
      </c>
      <c r="R377" t="s">
        <v>323</v>
      </c>
      <c r="S377" t="s">
        <v>324</v>
      </c>
      <c r="U377" t="s">
        <v>325</v>
      </c>
      <c r="V377" t="s">
        <v>125</v>
      </c>
      <c r="W377" t="s">
        <v>41</v>
      </c>
      <c r="X377" t="s">
        <v>42</v>
      </c>
      <c r="Y377" t="s">
        <v>326</v>
      </c>
      <c r="Z377" t="s">
        <v>327</v>
      </c>
      <c r="AA377" t="s">
        <v>327</v>
      </c>
      <c r="AB377" s="1"/>
      <c r="AD377" t="s">
        <v>45</v>
      </c>
      <c r="AE377" t="s">
        <v>328</v>
      </c>
      <c r="AF377" t="s">
        <v>47</v>
      </c>
    </row>
    <row r="378" spans="1:32" hidden="1" outlineLevel="3" x14ac:dyDescent="0.35">
      <c r="A378" t="s">
        <v>32</v>
      </c>
      <c r="B378">
        <v>1014331</v>
      </c>
      <c r="C378">
        <v>6</v>
      </c>
      <c r="E378" t="s">
        <v>57</v>
      </c>
      <c r="H378" t="s">
        <v>106</v>
      </c>
      <c r="I378">
        <v>1</v>
      </c>
      <c r="J378">
        <v>2</v>
      </c>
      <c r="K378">
        <v>2</v>
      </c>
      <c r="L378">
        <v>19</v>
      </c>
      <c r="M378">
        <v>0</v>
      </c>
      <c r="N378">
        <v>144</v>
      </c>
      <c r="O378">
        <v>5</v>
      </c>
      <c r="Q378" t="s">
        <v>107</v>
      </c>
      <c r="R378" t="s">
        <v>323</v>
      </c>
      <c r="S378" t="s">
        <v>324</v>
      </c>
      <c r="U378" t="s">
        <v>325</v>
      </c>
      <c r="V378" t="s">
        <v>125</v>
      </c>
      <c r="W378" t="s">
        <v>41</v>
      </c>
      <c r="X378" t="s">
        <v>42</v>
      </c>
      <c r="Y378" t="s">
        <v>326</v>
      </c>
      <c r="Z378" t="s">
        <v>327</v>
      </c>
      <c r="AA378" t="s">
        <v>327</v>
      </c>
      <c r="AB378" s="1"/>
      <c r="AD378" t="s">
        <v>45</v>
      </c>
      <c r="AE378" t="s">
        <v>328</v>
      </c>
      <c r="AF378" t="s">
        <v>47</v>
      </c>
    </row>
    <row r="379" spans="1:32" hidden="1" outlineLevel="3" x14ac:dyDescent="0.35">
      <c r="A379" t="s">
        <v>32</v>
      </c>
      <c r="B379">
        <v>1014331</v>
      </c>
      <c r="C379">
        <v>6</v>
      </c>
      <c r="E379" t="s">
        <v>57</v>
      </c>
      <c r="H379" t="s">
        <v>108</v>
      </c>
      <c r="I379">
        <v>1</v>
      </c>
      <c r="J379">
        <v>2</v>
      </c>
      <c r="K379">
        <v>2</v>
      </c>
      <c r="L379">
        <v>19</v>
      </c>
      <c r="M379">
        <v>0</v>
      </c>
      <c r="N379">
        <v>144</v>
      </c>
      <c r="O379">
        <v>1</v>
      </c>
      <c r="Q379" t="s">
        <v>109</v>
      </c>
      <c r="R379" t="s">
        <v>323</v>
      </c>
      <c r="S379" t="s">
        <v>324</v>
      </c>
      <c r="U379" t="s">
        <v>325</v>
      </c>
      <c r="V379" t="s">
        <v>125</v>
      </c>
      <c r="W379" t="s">
        <v>41</v>
      </c>
      <c r="X379" t="s">
        <v>42</v>
      </c>
      <c r="Y379" t="s">
        <v>326</v>
      </c>
      <c r="Z379" t="s">
        <v>327</v>
      </c>
      <c r="AA379" t="s">
        <v>327</v>
      </c>
      <c r="AB379" s="1"/>
      <c r="AD379" t="s">
        <v>45</v>
      </c>
      <c r="AE379" t="s">
        <v>328</v>
      </c>
      <c r="AF379" t="s">
        <v>47</v>
      </c>
    </row>
    <row r="380" spans="1:32" hidden="1" outlineLevel="2" x14ac:dyDescent="0.35">
      <c r="A380" t="s">
        <v>32</v>
      </c>
      <c r="B380">
        <v>1014331</v>
      </c>
      <c r="C380">
        <v>6</v>
      </c>
      <c r="E380" t="s">
        <v>57</v>
      </c>
      <c r="H380" t="s">
        <v>248</v>
      </c>
      <c r="I380">
        <v>2</v>
      </c>
      <c r="J380">
        <v>2</v>
      </c>
      <c r="K380">
        <v>4</v>
      </c>
      <c r="L380">
        <v>19</v>
      </c>
      <c r="M380">
        <v>0</v>
      </c>
      <c r="N380">
        <v>144</v>
      </c>
      <c r="O380">
        <v>6</v>
      </c>
      <c r="Q380" t="s">
        <v>144</v>
      </c>
      <c r="R380" t="s">
        <v>323</v>
      </c>
      <c r="S380" t="s">
        <v>324</v>
      </c>
      <c r="U380" t="s">
        <v>325</v>
      </c>
      <c r="V380" t="s">
        <v>125</v>
      </c>
      <c r="W380" t="s">
        <v>41</v>
      </c>
      <c r="X380" t="s">
        <v>42</v>
      </c>
      <c r="Y380" t="s">
        <v>326</v>
      </c>
      <c r="Z380" t="s">
        <v>327</v>
      </c>
      <c r="AA380" t="s">
        <v>327</v>
      </c>
      <c r="AB380" s="1"/>
      <c r="AD380" t="s">
        <v>45</v>
      </c>
      <c r="AE380" t="s">
        <v>328</v>
      </c>
      <c r="AF380" t="s">
        <v>47</v>
      </c>
    </row>
    <row r="381" spans="1:32" hidden="1" outlineLevel="1" x14ac:dyDescent="0.35">
      <c r="A381" t="s">
        <v>32</v>
      </c>
      <c r="B381">
        <v>1014331</v>
      </c>
      <c r="C381" t="s">
        <v>169</v>
      </c>
      <c r="E381" t="s">
        <v>57</v>
      </c>
      <c r="H381" t="s">
        <v>170</v>
      </c>
      <c r="I381">
        <v>7</v>
      </c>
      <c r="J381" t="s">
        <v>35</v>
      </c>
      <c r="K381">
        <v>52</v>
      </c>
      <c r="L381">
        <v>4</v>
      </c>
      <c r="M381">
        <v>5</v>
      </c>
      <c r="N381">
        <v>145</v>
      </c>
      <c r="O381">
        <v>67</v>
      </c>
      <c r="Q381" t="s">
        <v>171</v>
      </c>
      <c r="R381" t="s">
        <v>323</v>
      </c>
      <c r="S381" t="s">
        <v>324</v>
      </c>
      <c r="U381" t="s">
        <v>325</v>
      </c>
      <c r="V381" t="s">
        <v>125</v>
      </c>
      <c r="W381" t="s">
        <v>41</v>
      </c>
      <c r="X381" t="s">
        <v>42</v>
      </c>
      <c r="Y381" t="s">
        <v>326</v>
      </c>
      <c r="Z381" t="s">
        <v>327</v>
      </c>
      <c r="AA381" t="s">
        <v>327</v>
      </c>
      <c r="AB381" s="1"/>
      <c r="AD381" t="s">
        <v>45</v>
      </c>
      <c r="AE381" t="s">
        <v>328</v>
      </c>
      <c r="AF381" t="s">
        <v>47</v>
      </c>
    </row>
    <row r="382" spans="1:32" hidden="1" outlineLevel="2" x14ac:dyDescent="0.35">
      <c r="A382" t="s">
        <v>32</v>
      </c>
      <c r="B382">
        <v>1014331</v>
      </c>
      <c r="C382">
        <v>7</v>
      </c>
      <c r="E382" t="s">
        <v>57</v>
      </c>
      <c r="H382" t="s">
        <v>353</v>
      </c>
      <c r="I382">
        <v>2</v>
      </c>
      <c r="J382">
        <v>20</v>
      </c>
      <c r="K382">
        <v>40</v>
      </c>
      <c r="L382">
        <v>1</v>
      </c>
      <c r="M382">
        <v>2</v>
      </c>
      <c r="N382">
        <v>145</v>
      </c>
      <c r="O382">
        <v>21</v>
      </c>
      <c r="P382" t="s">
        <v>52</v>
      </c>
      <c r="Q382" t="s">
        <v>341</v>
      </c>
      <c r="R382" t="s">
        <v>323</v>
      </c>
      <c r="S382" t="s">
        <v>324</v>
      </c>
      <c r="U382" t="s">
        <v>325</v>
      </c>
      <c r="V382" t="s">
        <v>125</v>
      </c>
      <c r="W382" t="s">
        <v>41</v>
      </c>
      <c r="X382" t="s">
        <v>42</v>
      </c>
      <c r="Y382" t="s">
        <v>326</v>
      </c>
      <c r="Z382" t="s">
        <v>327</v>
      </c>
      <c r="AA382" t="s">
        <v>327</v>
      </c>
      <c r="AB382" s="1"/>
      <c r="AD382" t="s">
        <v>45</v>
      </c>
      <c r="AE382" t="s">
        <v>328</v>
      </c>
      <c r="AF382" t="s">
        <v>47</v>
      </c>
    </row>
    <row r="383" spans="1:32" hidden="1" outlineLevel="3" x14ac:dyDescent="0.35">
      <c r="A383" t="s">
        <v>32</v>
      </c>
      <c r="B383">
        <v>1014331</v>
      </c>
      <c r="C383">
        <v>7</v>
      </c>
      <c r="E383" t="s">
        <v>57</v>
      </c>
      <c r="H383" t="s">
        <v>100</v>
      </c>
      <c r="I383">
        <v>1</v>
      </c>
      <c r="J383">
        <v>4</v>
      </c>
      <c r="K383">
        <v>4</v>
      </c>
      <c r="L383">
        <v>3</v>
      </c>
      <c r="M383">
        <v>0</v>
      </c>
      <c r="N383">
        <v>144</v>
      </c>
      <c r="O383">
        <v>12</v>
      </c>
      <c r="Q383" t="s">
        <v>101</v>
      </c>
      <c r="R383" t="s">
        <v>323</v>
      </c>
      <c r="S383" t="s">
        <v>324</v>
      </c>
      <c r="U383" t="s">
        <v>325</v>
      </c>
      <c r="V383" t="s">
        <v>125</v>
      </c>
      <c r="W383" t="s">
        <v>41</v>
      </c>
      <c r="X383" t="s">
        <v>42</v>
      </c>
      <c r="Y383" t="s">
        <v>326</v>
      </c>
      <c r="Z383" t="s">
        <v>327</v>
      </c>
      <c r="AA383" t="s">
        <v>327</v>
      </c>
      <c r="AB383" s="1"/>
      <c r="AD383" t="s">
        <v>45</v>
      </c>
      <c r="AE383" t="s">
        <v>328</v>
      </c>
      <c r="AF383" t="s">
        <v>47</v>
      </c>
    </row>
    <row r="384" spans="1:32" hidden="1" outlineLevel="3" x14ac:dyDescent="0.35">
      <c r="A384" t="s">
        <v>32</v>
      </c>
      <c r="B384">
        <v>1014331</v>
      </c>
      <c r="C384">
        <v>7</v>
      </c>
      <c r="E384" t="s">
        <v>57</v>
      </c>
      <c r="H384" t="s">
        <v>102</v>
      </c>
      <c r="I384">
        <v>1</v>
      </c>
      <c r="J384">
        <v>2</v>
      </c>
      <c r="K384">
        <v>2</v>
      </c>
      <c r="L384">
        <v>4</v>
      </c>
      <c r="M384">
        <v>1</v>
      </c>
      <c r="N384">
        <v>19</v>
      </c>
      <c r="O384">
        <v>2</v>
      </c>
      <c r="Q384" t="s">
        <v>103</v>
      </c>
      <c r="R384" t="s">
        <v>323</v>
      </c>
      <c r="S384" t="s">
        <v>324</v>
      </c>
      <c r="U384" t="s">
        <v>325</v>
      </c>
      <c r="V384" t="s">
        <v>125</v>
      </c>
      <c r="W384" t="s">
        <v>41</v>
      </c>
      <c r="X384" t="s">
        <v>42</v>
      </c>
      <c r="Y384" t="s">
        <v>326</v>
      </c>
      <c r="Z384" t="s">
        <v>327</v>
      </c>
      <c r="AA384" t="s">
        <v>327</v>
      </c>
      <c r="AB384" s="1"/>
      <c r="AD384" t="s">
        <v>45</v>
      </c>
      <c r="AE384" t="s">
        <v>328</v>
      </c>
      <c r="AF384" t="s">
        <v>47</v>
      </c>
    </row>
    <row r="385" spans="1:32" hidden="1" outlineLevel="3" x14ac:dyDescent="0.35">
      <c r="A385" t="s">
        <v>32</v>
      </c>
      <c r="B385">
        <v>1014331</v>
      </c>
      <c r="C385">
        <v>7</v>
      </c>
      <c r="E385" t="s">
        <v>57</v>
      </c>
      <c r="H385" t="s">
        <v>104</v>
      </c>
      <c r="I385">
        <v>1</v>
      </c>
      <c r="J385">
        <v>2</v>
      </c>
      <c r="K385">
        <v>2</v>
      </c>
      <c r="L385">
        <v>3</v>
      </c>
      <c r="M385">
        <v>1</v>
      </c>
      <c r="N385">
        <v>19</v>
      </c>
      <c r="O385">
        <v>4</v>
      </c>
      <c r="Q385" t="s">
        <v>105</v>
      </c>
      <c r="R385" t="s">
        <v>323</v>
      </c>
      <c r="S385" t="s">
        <v>324</v>
      </c>
      <c r="U385" t="s">
        <v>325</v>
      </c>
      <c r="V385" t="s">
        <v>125</v>
      </c>
      <c r="W385" t="s">
        <v>41</v>
      </c>
      <c r="X385" t="s">
        <v>42</v>
      </c>
      <c r="Y385" t="s">
        <v>326</v>
      </c>
      <c r="Z385" t="s">
        <v>327</v>
      </c>
      <c r="AA385" t="s">
        <v>327</v>
      </c>
      <c r="AB385" s="1"/>
      <c r="AD385" t="s">
        <v>45</v>
      </c>
      <c r="AE385" t="s">
        <v>328</v>
      </c>
      <c r="AF385" t="s">
        <v>47</v>
      </c>
    </row>
    <row r="386" spans="1:32" hidden="1" outlineLevel="3" x14ac:dyDescent="0.35">
      <c r="A386" t="s">
        <v>32</v>
      </c>
      <c r="B386">
        <v>1014331</v>
      </c>
      <c r="C386">
        <v>7</v>
      </c>
      <c r="E386" t="s">
        <v>57</v>
      </c>
      <c r="H386" t="s">
        <v>106</v>
      </c>
      <c r="I386">
        <v>1</v>
      </c>
      <c r="J386">
        <v>2</v>
      </c>
      <c r="K386">
        <v>2</v>
      </c>
      <c r="L386">
        <v>19</v>
      </c>
      <c r="M386">
        <v>0</v>
      </c>
      <c r="N386">
        <v>144</v>
      </c>
      <c r="O386">
        <v>5</v>
      </c>
      <c r="Q386" t="s">
        <v>107</v>
      </c>
      <c r="R386" t="s">
        <v>323</v>
      </c>
      <c r="S386" t="s">
        <v>324</v>
      </c>
      <c r="U386" t="s">
        <v>325</v>
      </c>
      <c r="V386" t="s">
        <v>125</v>
      </c>
      <c r="W386" t="s">
        <v>41</v>
      </c>
      <c r="X386" t="s">
        <v>42</v>
      </c>
      <c r="Y386" t="s">
        <v>326</v>
      </c>
      <c r="Z386" t="s">
        <v>327</v>
      </c>
      <c r="AA386" t="s">
        <v>327</v>
      </c>
      <c r="AB386" s="1"/>
      <c r="AD386" t="s">
        <v>45</v>
      </c>
      <c r="AE386" t="s">
        <v>328</v>
      </c>
      <c r="AF386" t="s">
        <v>47</v>
      </c>
    </row>
    <row r="387" spans="1:32" hidden="1" outlineLevel="2" x14ac:dyDescent="0.35">
      <c r="A387" t="s">
        <v>32</v>
      </c>
      <c r="B387">
        <v>1014331</v>
      </c>
      <c r="C387">
        <v>7</v>
      </c>
      <c r="E387" t="s">
        <v>57</v>
      </c>
      <c r="H387" t="s">
        <v>108</v>
      </c>
      <c r="I387">
        <v>1</v>
      </c>
      <c r="J387">
        <v>2</v>
      </c>
      <c r="K387">
        <v>2</v>
      </c>
      <c r="L387">
        <v>19</v>
      </c>
      <c r="M387">
        <v>0</v>
      </c>
      <c r="N387">
        <v>144</v>
      </c>
      <c r="O387">
        <v>1</v>
      </c>
      <c r="Q387" t="s">
        <v>109</v>
      </c>
      <c r="R387" t="s">
        <v>323</v>
      </c>
      <c r="S387" t="s">
        <v>324</v>
      </c>
      <c r="U387" t="s">
        <v>325</v>
      </c>
      <c r="V387" t="s">
        <v>125</v>
      </c>
      <c r="W387" t="s">
        <v>41</v>
      </c>
      <c r="X387" t="s">
        <v>42</v>
      </c>
      <c r="Y387" t="s">
        <v>326</v>
      </c>
      <c r="Z387" t="s">
        <v>327</v>
      </c>
      <c r="AA387" t="s">
        <v>327</v>
      </c>
      <c r="AB387" s="1"/>
      <c r="AD387" t="s">
        <v>45</v>
      </c>
      <c r="AE387" t="s">
        <v>328</v>
      </c>
      <c r="AF387" t="s">
        <v>47</v>
      </c>
    </row>
    <row r="388" spans="1:32" hidden="1" collapsed="1" x14ac:dyDescent="0.35"/>
    <row r="389" spans="1:32" hidden="1" x14ac:dyDescent="0.35">
      <c r="A389" t="s">
        <v>32</v>
      </c>
      <c r="B389">
        <v>1014313</v>
      </c>
      <c r="C389" t="s">
        <v>33</v>
      </c>
      <c r="H389" t="s">
        <v>34</v>
      </c>
      <c r="I389">
        <v>16</v>
      </c>
      <c r="J389" t="s">
        <v>35</v>
      </c>
      <c r="K389">
        <v>99</v>
      </c>
      <c r="L389" t="s">
        <v>35</v>
      </c>
      <c r="M389" t="s">
        <v>35</v>
      </c>
      <c r="N389" t="s">
        <v>35</v>
      </c>
      <c r="O389">
        <v>354</v>
      </c>
      <c r="Q389" t="s">
        <v>36</v>
      </c>
      <c r="R389" t="s">
        <v>356</v>
      </c>
      <c r="S389" t="s">
        <v>357</v>
      </c>
      <c r="T389" t="s">
        <v>358</v>
      </c>
      <c r="U389" t="s">
        <v>359</v>
      </c>
      <c r="V389" t="s">
        <v>360</v>
      </c>
      <c r="W389" t="s">
        <v>41</v>
      </c>
      <c r="X389" t="s">
        <v>42</v>
      </c>
      <c r="Y389" t="s">
        <v>361</v>
      </c>
      <c r="Z389" t="s">
        <v>285</v>
      </c>
      <c r="AA389" t="s">
        <v>285</v>
      </c>
      <c r="AB389" s="1"/>
      <c r="AD389" t="s">
        <v>45</v>
      </c>
      <c r="AE389" t="s">
        <v>362</v>
      </c>
      <c r="AF389" t="s">
        <v>47</v>
      </c>
    </row>
    <row r="390" spans="1:32" hidden="1" outlineLevel="1" x14ac:dyDescent="0.35">
      <c r="A390" t="s">
        <v>32</v>
      </c>
      <c r="B390">
        <v>1014313</v>
      </c>
      <c r="C390" t="s">
        <v>56</v>
      </c>
      <c r="E390" t="s">
        <v>182</v>
      </c>
      <c r="H390" t="s">
        <v>58</v>
      </c>
      <c r="I390">
        <v>16</v>
      </c>
      <c r="J390" t="s">
        <v>35</v>
      </c>
      <c r="K390">
        <v>99</v>
      </c>
      <c r="L390">
        <v>17</v>
      </c>
      <c r="M390">
        <v>9</v>
      </c>
      <c r="N390">
        <v>145</v>
      </c>
      <c r="O390">
        <v>354</v>
      </c>
      <c r="Q390" t="s">
        <v>59</v>
      </c>
      <c r="R390" t="s">
        <v>356</v>
      </c>
      <c r="S390" t="s">
        <v>357</v>
      </c>
      <c r="T390" t="s">
        <v>358</v>
      </c>
      <c r="U390" t="s">
        <v>359</v>
      </c>
      <c r="V390" t="s">
        <v>360</v>
      </c>
      <c r="W390" t="s">
        <v>41</v>
      </c>
      <c r="X390" t="s">
        <v>42</v>
      </c>
      <c r="Y390" t="s">
        <v>361</v>
      </c>
      <c r="Z390" t="s">
        <v>285</v>
      </c>
      <c r="AA390" t="s">
        <v>285</v>
      </c>
      <c r="AB390" s="1"/>
      <c r="AD390" t="s">
        <v>45</v>
      </c>
      <c r="AE390" t="s">
        <v>362</v>
      </c>
      <c r="AF390" t="s">
        <v>47</v>
      </c>
    </row>
    <row r="391" spans="1:32" hidden="1" outlineLevel="2" x14ac:dyDescent="0.35">
      <c r="A391" t="s">
        <v>32</v>
      </c>
      <c r="B391">
        <v>1014313</v>
      </c>
      <c r="C391">
        <v>1</v>
      </c>
      <c r="E391" t="s">
        <v>182</v>
      </c>
      <c r="H391" t="s">
        <v>363</v>
      </c>
      <c r="I391">
        <v>5</v>
      </c>
      <c r="J391">
        <v>12</v>
      </c>
      <c r="K391">
        <v>60</v>
      </c>
      <c r="L391">
        <v>3</v>
      </c>
      <c r="M391">
        <v>5</v>
      </c>
      <c r="N391">
        <v>145</v>
      </c>
      <c r="O391">
        <v>58</v>
      </c>
      <c r="P391" t="s">
        <v>132</v>
      </c>
      <c r="Q391" t="s">
        <v>364</v>
      </c>
      <c r="R391" t="s">
        <v>356</v>
      </c>
      <c r="S391" t="s">
        <v>357</v>
      </c>
      <c r="T391" t="s">
        <v>358</v>
      </c>
      <c r="U391" t="s">
        <v>359</v>
      </c>
      <c r="V391" t="s">
        <v>360</v>
      </c>
      <c r="W391" t="s">
        <v>41</v>
      </c>
      <c r="X391" t="s">
        <v>42</v>
      </c>
      <c r="Y391" t="s">
        <v>361</v>
      </c>
      <c r="Z391" t="s">
        <v>285</v>
      </c>
      <c r="AA391" t="s">
        <v>285</v>
      </c>
      <c r="AB391" s="1"/>
      <c r="AD391" t="s">
        <v>45</v>
      </c>
      <c r="AE391" t="s">
        <v>362</v>
      </c>
      <c r="AF391" t="s">
        <v>47</v>
      </c>
    </row>
    <row r="392" spans="1:32" hidden="1" outlineLevel="2" x14ac:dyDescent="0.35">
      <c r="A392" t="s">
        <v>32</v>
      </c>
      <c r="B392">
        <v>1014313</v>
      </c>
      <c r="C392">
        <v>1</v>
      </c>
      <c r="E392" t="s">
        <v>182</v>
      </c>
      <c r="H392" t="s">
        <v>365</v>
      </c>
      <c r="I392">
        <v>1</v>
      </c>
      <c r="J392">
        <v>2</v>
      </c>
      <c r="K392">
        <v>2</v>
      </c>
      <c r="L392">
        <v>0</v>
      </c>
      <c r="M392">
        <v>4</v>
      </c>
      <c r="N392">
        <v>145</v>
      </c>
      <c r="O392">
        <v>4</v>
      </c>
      <c r="P392" t="s">
        <v>52</v>
      </c>
      <c r="Q392" t="s">
        <v>366</v>
      </c>
      <c r="R392" t="s">
        <v>356</v>
      </c>
      <c r="S392" t="s">
        <v>357</v>
      </c>
      <c r="T392" t="s">
        <v>358</v>
      </c>
      <c r="U392" t="s">
        <v>359</v>
      </c>
      <c r="V392" t="s">
        <v>360</v>
      </c>
      <c r="W392" t="s">
        <v>41</v>
      </c>
      <c r="X392" t="s">
        <v>42</v>
      </c>
      <c r="Y392" t="s">
        <v>361</v>
      </c>
      <c r="Z392" t="s">
        <v>285</v>
      </c>
      <c r="AA392" t="s">
        <v>285</v>
      </c>
      <c r="AB392" s="1"/>
      <c r="AD392" t="s">
        <v>45</v>
      </c>
      <c r="AE392" t="s">
        <v>362</v>
      </c>
      <c r="AF392" t="s">
        <v>47</v>
      </c>
    </row>
    <row r="393" spans="1:32" hidden="1" outlineLevel="2" x14ac:dyDescent="0.35">
      <c r="A393" t="s">
        <v>32</v>
      </c>
      <c r="B393">
        <v>1014313</v>
      </c>
      <c r="C393">
        <v>1</v>
      </c>
      <c r="E393" t="s">
        <v>182</v>
      </c>
      <c r="H393" t="s">
        <v>227</v>
      </c>
      <c r="I393">
        <v>1</v>
      </c>
      <c r="J393">
        <v>3</v>
      </c>
      <c r="K393">
        <v>3</v>
      </c>
      <c r="L393">
        <v>4</v>
      </c>
      <c r="M393">
        <v>0</v>
      </c>
      <c r="N393">
        <v>145</v>
      </c>
      <c r="O393">
        <v>6</v>
      </c>
      <c r="P393" t="s">
        <v>52</v>
      </c>
      <c r="Q393" t="s">
        <v>228</v>
      </c>
      <c r="R393" t="s">
        <v>356</v>
      </c>
      <c r="S393" t="s">
        <v>357</v>
      </c>
      <c r="T393" t="s">
        <v>358</v>
      </c>
      <c r="U393" t="s">
        <v>359</v>
      </c>
      <c r="V393" t="s">
        <v>360</v>
      </c>
      <c r="W393" t="s">
        <v>41</v>
      </c>
      <c r="X393" t="s">
        <v>42</v>
      </c>
      <c r="Y393" t="s">
        <v>361</v>
      </c>
      <c r="Z393" t="s">
        <v>285</v>
      </c>
      <c r="AA393" t="s">
        <v>285</v>
      </c>
      <c r="AB393" s="1"/>
      <c r="AD393" t="s">
        <v>45</v>
      </c>
      <c r="AE393" t="s">
        <v>362</v>
      </c>
      <c r="AF393" t="s">
        <v>47</v>
      </c>
    </row>
    <row r="394" spans="1:32" hidden="1" outlineLevel="2" x14ac:dyDescent="0.35">
      <c r="A394" t="s">
        <v>32</v>
      </c>
      <c r="B394">
        <v>1014313</v>
      </c>
      <c r="C394">
        <v>1</v>
      </c>
      <c r="E394" t="s">
        <v>182</v>
      </c>
      <c r="H394" t="s">
        <v>367</v>
      </c>
      <c r="I394">
        <v>1</v>
      </c>
      <c r="J394">
        <v>5</v>
      </c>
      <c r="K394">
        <v>5</v>
      </c>
      <c r="L394">
        <v>3</v>
      </c>
      <c r="M394">
        <v>0</v>
      </c>
      <c r="N394">
        <v>145</v>
      </c>
      <c r="O394">
        <v>6</v>
      </c>
      <c r="P394" t="s">
        <v>52</v>
      </c>
      <c r="Q394" t="s">
        <v>368</v>
      </c>
      <c r="R394" t="s">
        <v>356</v>
      </c>
      <c r="S394" t="s">
        <v>357</v>
      </c>
      <c r="T394" t="s">
        <v>358</v>
      </c>
      <c r="U394" t="s">
        <v>359</v>
      </c>
      <c r="V394" t="s">
        <v>360</v>
      </c>
      <c r="W394" t="s">
        <v>41</v>
      </c>
      <c r="X394" t="s">
        <v>42</v>
      </c>
      <c r="Y394" t="s">
        <v>361</v>
      </c>
      <c r="Z394" t="s">
        <v>285</v>
      </c>
      <c r="AA394" t="s">
        <v>285</v>
      </c>
      <c r="AB394" s="1"/>
      <c r="AD394" t="s">
        <v>45</v>
      </c>
      <c r="AE394" t="s">
        <v>362</v>
      </c>
      <c r="AF394" t="s">
        <v>47</v>
      </c>
    </row>
    <row r="395" spans="1:32" hidden="1" outlineLevel="2" x14ac:dyDescent="0.35">
      <c r="A395" t="s">
        <v>32</v>
      </c>
      <c r="B395">
        <v>1014313</v>
      </c>
      <c r="C395">
        <v>1</v>
      </c>
      <c r="E395" t="s">
        <v>182</v>
      </c>
      <c r="H395" t="s">
        <v>369</v>
      </c>
      <c r="I395">
        <v>1</v>
      </c>
      <c r="J395">
        <v>5</v>
      </c>
      <c r="K395">
        <v>5</v>
      </c>
      <c r="L395">
        <v>3</v>
      </c>
      <c r="M395">
        <v>1</v>
      </c>
      <c r="N395">
        <v>145</v>
      </c>
      <c r="O395">
        <v>9</v>
      </c>
      <c r="P395" t="s">
        <v>52</v>
      </c>
      <c r="Q395" t="s">
        <v>370</v>
      </c>
      <c r="R395" t="s">
        <v>356</v>
      </c>
      <c r="S395" t="s">
        <v>357</v>
      </c>
      <c r="T395" t="s">
        <v>358</v>
      </c>
      <c r="U395" t="s">
        <v>359</v>
      </c>
      <c r="V395" t="s">
        <v>360</v>
      </c>
      <c r="W395" t="s">
        <v>41</v>
      </c>
      <c r="X395" t="s">
        <v>42</v>
      </c>
      <c r="Y395" t="s">
        <v>361</v>
      </c>
      <c r="Z395" t="s">
        <v>285</v>
      </c>
      <c r="AA395" t="s">
        <v>285</v>
      </c>
      <c r="AB395" s="1"/>
      <c r="AD395" t="s">
        <v>45</v>
      </c>
      <c r="AE395" t="s">
        <v>362</v>
      </c>
      <c r="AF395" t="s">
        <v>47</v>
      </c>
    </row>
    <row r="396" spans="1:32" hidden="1" outlineLevel="2" x14ac:dyDescent="0.35">
      <c r="A396" t="s">
        <v>32</v>
      </c>
      <c r="B396">
        <v>1014313</v>
      </c>
      <c r="C396">
        <v>1</v>
      </c>
      <c r="E396" t="s">
        <v>182</v>
      </c>
      <c r="H396" t="s">
        <v>371</v>
      </c>
      <c r="I396">
        <v>1</v>
      </c>
      <c r="J396">
        <v>10</v>
      </c>
      <c r="K396">
        <v>10</v>
      </c>
      <c r="L396">
        <v>2</v>
      </c>
      <c r="M396">
        <v>1</v>
      </c>
      <c r="N396">
        <v>145</v>
      </c>
      <c r="O396">
        <v>11</v>
      </c>
      <c r="P396" t="s">
        <v>52</v>
      </c>
      <c r="Q396" t="s">
        <v>372</v>
      </c>
      <c r="R396" t="s">
        <v>356</v>
      </c>
      <c r="S396" t="s">
        <v>357</v>
      </c>
      <c r="T396" t="s">
        <v>358</v>
      </c>
      <c r="U396" t="s">
        <v>359</v>
      </c>
      <c r="V396" t="s">
        <v>360</v>
      </c>
      <c r="W396" t="s">
        <v>41</v>
      </c>
      <c r="X396" t="s">
        <v>42</v>
      </c>
      <c r="Y396" t="s">
        <v>361</v>
      </c>
      <c r="Z396" t="s">
        <v>285</v>
      </c>
      <c r="AA396" t="s">
        <v>285</v>
      </c>
      <c r="AB396" s="1"/>
      <c r="AD396" t="s">
        <v>45</v>
      </c>
      <c r="AE396" t="s">
        <v>362</v>
      </c>
      <c r="AF396" t="s">
        <v>47</v>
      </c>
    </row>
    <row r="397" spans="1:32" hidden="1" outlineLevel="3" x14ac:dyDescent="0.35">
      <c r="A397" t="s">
        <v>32</v>
      </c>
      <c r="B397">
        <v>1014313</v>
      </c>
      <c r="C397">
        <v>1</v>
      </c>
      <c r="E397" t="s">
        <v>182</v>
      </c>
      <c r="H397" t="s">
        <v>100</v>
      </c>
      <c r="I397">
        <v>1</v>
      </c>
      <c r="J397">
        <v>4</v>
      </c>
      <c r="K397">
        <v>4</v>
      </c>
      <c r="L397">
        <v>3</v>
      </c>
      <c r="M397">
        <v>0</v>
      </c>
      <c r="N397">
        <v>144</v>
      </c>
      <c r="O397">
        <v>12</v>
      </c>
      <c r="Q397" t="s">
        <v>101</v>
      </c>
      <c r="R397" t="s">
        <v>356</v>
      </c>
      <c r="S397" t="s">
        <v>357</v>
      </c>
      <c r="T397" t="s">
        <v>358</v>
      </c>
      <c r="U397" t="s">
        <v>359</v>
      </c>
      <c r="V397" t="s">
        <v>360</v>
      </c>
      <c r="W397" t="s">
        <v>41</v>
      </c>
      <c r="X397" t="s">
        <v>42</v>
      </c>
      <c r="Y397" t="s">
        <v>361</v>
      </c>
      <c r="Z397" t="s">
        <v>285</v>
      </c>
      <c r="AA397" t="s">
        <v>285</v>
      </c>
      <c r="AB397" s="1"/>
      <c r="AD397" t="s">
        <v>45</v>
      </c>
      <c r="AE397" t="s">
        <v>362</v>
      </c>
      <c r="AF397" t="s">
        <v>47</v>
      </c>
    </row>
    <row r="398" spans="1:32" hidden="1" outlineLevel="3" x14ac:dyDescent="0.35">
      <c r="A398" t="s">
        <v>32</v>
      </c>
      <c r="B398">
        <v>1014313</v>
      </c>
      <c r="C398">
        <v>1</v>
      </c>
      <c r="E398" t="s">
        <v>182</v>
      </c>
      <c r="H398" t="s">
        <v>102</v>
      </c>
      <c r="I398">
        <v>1</v>
      </c>
      <c r="J398">
        <v>2</v>
      </c>
      <c r="K398">
        <v>2</v>
      </c>
      <c r="L398">
        <v>4</v>
      </c>
      <c r="M398">
        <v>1</v>
      </c>
      <c r="N398">
        <v>19</v>
      </c>
      <c r="O398">
        <v>2</v>
      </c>
      <c r="Q398" t="s">
        <v>103</v>
      </c>
      <c r="R398" t="s">
        <v>356</v>
      </c>
      <c r="S398" t="s">
        <v>357</v>
      </c>
      <c r="T398" t="s">
        <v>358</v>
      </c>
      <c r="U398" t="s">
        <v>359</v>
      </c>
      <c r="V398" t="s">
        <v>360</v>
      </c>
      <c r="W398" t="s">
        <v>41</v>
      </c>
      <c r="X398" t="s">
        <v>42</v>
      </c>
      <c r="Y398" t="s">
        <v>361</v>
      </c>
      <c r="Z398" t="s">
        <v>285</v>
      </c>
      <c r="AA398" t="s">
        <v>285</v>
      </c>
      <c r="AB398" s="1"/>
      <c r="AD398" t="s">
        <v>45</v>
      </c>
      <c r="AE398" t="s">
        <v>362</v>
      </c>
      <c r="AF398" t="s">
        <v>47</v>
      </c>
    </row>
    <row r="399" spans="1:32" hidden="1" outlineLevel="3" x14ac:dyDescent="0.35">
      <c r="A399" t="s">
        <v>32</v>
      </c>
      <c r="B399">
        <v>1014313</v>
      </c>
      <c r="C399">
        <v>1</v>
      </c>
      <c r="E399" t="s">
        <v>182</v>
      </c>
      <c r="H399" t="s">
        <v>104</v>
      </c>
      <c r="I399">
        <v>1</v>
      </c>
      <c r="J399">
        <v>2</v>
      </c>
      <c r="K399">
        <v>2</v>
      </c>
      <c r="L399">
        <v>3</v>
      </c>
      <c r="M399">
        <v>1</v>
      </c>
      <c r="N399">
        <v>19</v>
      </c>
      <c r="O399">
        <v>4</v>
      </c>
      <c r="Q399" t="s">
        <v>105</v>
      </c>
      <c r="R399" t="s">
        <v>356</v>
      </c>
      <c r="S399" t="s">
        <v>357</v>
      </c>
      <c r="T399" t="s">
        <v>358</v>
      </c>
      <c r="U399" t="s">
        <v>359</v>
      </c>
      <c r="V399" t="s">
        <v>360</v>
      </c>
      <c r="W399" t="s">
        <v>41</v>
      </c>
      <c r="X399" t="s">
        <v>42</v>
      </c>
      <c r="Y399" t="s">
        <v>361</v>
      </c>
      <c r="Z399" t="s">
        <v>285</v>
      </c>
      <c r="AA399" t="s">
        <v>285</v>
      </c>
      <c r="AB399" s="1"/>
      <c r="AD399" t="s">
        <v>45</v>
      </c>
      <c r="AE399" t="s">
        <v>362</v>
      </c>
      <c r="AF399" t="s">
        <v>47</v>
      </c>
    </row>
    <row r="400" spans="1:32" hidden="1" outlineLevel="3" x14ac:dyDescent="0.35">
      <c r="A400" t="s">
        <v>32</v>
      </c>
      <c r="B400">
        <v>1014313</v>
      </c>
      <c r="C400">
        <v>1</v>
      </c>
      <c r="E400" t="s">
        <v>182</v>
      </c>
      <c r="H400" t="s">
        <v>106</v>
      </c>
      <c r="I400">
        <v>1</v>
      </c>
      <c r="J400">
        <v>2</v>
      </c>
      <c r="K400">
        <v>2</v>
      </c>
      <c r="L400">
        <v>19</v>
      </c>
      <c r="M400">
        <v>0</v>
      </c>
      <c r="N400">
        <v>144</v>
      </c>
      <c r="O400">
        <v>5</v>
      </c>
      <c r="Q400" t="s">
        <v>107</v>
      </c>
      <c r="R400" t="s">
        <v>356</v>
      </c>
      <c r="S400" t="s">
        <v>357</v>
      </c>
      <c r="T400" t="s">
        <v>358</v>
      </c>
      <c r="U400" t="s">
        <v>359</v>
      </c>
      <c r="V400" t="s">
        <v>360</v>
      </c>
      <c r="W400" t="s">
        <v>41</v>
      </c>
      <c r="X400" t="s">
        <v>42</v>
      </c>
      <c r="Y400" t="s">
        <v>361</v>
      </c>
      <c r="Z400" t="s">
        <v>285</v>
      </c>
      <c r="AA400" t="s">
        <v>285</v>
      </c>
      <c r="AB400" s="1"/>
      <c r="AD400" t="s">
        <v>45</v>
      </c>
      <c r="AE400" t="s">
        <v>362</v>
      </c>
      <c r="AF400" t="s">
        <v>47</v>
      </c>
    </row>
    <row r="401" spans="1:32" hidden="1" outlineLevel="3" x14ac:dyDescent="0.35">
      <c r="A401" t="s">
        <v>32</v>
      </c>
      <c r="B401">
        <v>1014313</v>
      </c>
      <c r="C401">
        <v>1</v>
      </c>
      <c r="E401" t="s">
        <v>182</v>
      </c>
      <c r="H401" t="s">
        <v>108</v>
      </c>
      <c r="I401">
        <v>1</v>
      </c>
      <c r="J401">
        <v>2</v>
      </c>
      <c r="K401">
        <v>2</v>
      </c>
      <c r="L401">
        <v>19</v>
      </c>
      <c r="M401">
        <v>0</v>
      </c>
      <c r="N401">
        <v>144</v>
      </c>
      <c r="O401">
        <v>1</v>
      </c>
      <c r="Q401" t="s">
        <v>109</v>
      </c>
      <c r="R401" t="s">
        <v>356</v>
      </c>
      <c r="S401" t="s">
        <v>357</v>
      </c>
      <c r="T401" t="s">
        <v>358</v>
      </c>
      <c r="U401" t="s">
        <v>359</v>
      </c>
      <c r="V401" t="s">
        <v>360</v>
      </c>
      <c r="W401" t="s">
        <v>41</v>
      </c>
      <c r="X401" t="s">
        <v>42</v>
      </c>
      <c r="Y401" t="s">
        <v>361</v>
      </c>
      <c r="Z401" t="s">
        <v>285</v>
      </c>
      <c r="AA401" t="s">
        <v>285</v>
      </c>
      <c r="AB401" s="1"/>
      <c r="AD401" t="s">
        <v>45</v>
      </c>
      <c r="AE401" t="s">
        <v>362</v>
      </c>
      <c r="AF401" t="s">
        <v>47</v>
      </c>
    </row>
    <row r="402" spans="1:32" hidden="1" outlineLevel="2" x14ac:dyDescent="0.35">
      <c r="A402" t="s">
        <v>32</v>
      </c>
      <c r="B402">
        <v>1014313</v>
      </c>
      <c r="C402">
        <v>1</v>
      </c>
      <c r="E402" t="s">
        <v>182</v>
      </c>
      <c r="H402" t="s">
        <v>248</v>
      </c>
      <c r="I402">
        <v>1</v>
      </c>
      <c r="J402">
        <v>2</v>
      </c>
      <c r="K402">
        <v>2</v>
      </c>
      <c r="L402">
        <v>19</v>
      </c>
      <c r="M402">
        <v>0</v>
      </c>
      <c r="N402">
        <v>144</v>
      </c>
      <c r="O402">
        <v>6</v>
      </c>
      <c r="Q402" t="s">
        <v>144</v>
      </c>
      <c r="R402" t="s">
        <v>356</v>
      </c>
      <c r="S402" t="s">
        <v>357</v>
      </c>
      <c r="T402" t="s">
        <v>358</v>
      </c>
      <c r="U402" t="s">
        <v>359</v>
      </c>
      <c r="V402" t="s">
        <v>360</v>
      </c>
      <c r="W402" t="s">
        <v>41</v>
      </c>
      <c r="X402" t="s">
        <v>42</v>
      </c>
      <c r="Y402" t="s">
        <v>361</v>
      </c>
      <c r="Z402" t="s">
        <v>285</v>
      </c>
      <c r="AA402" t="s">
        <v>285</v>
      </c>
      <c r="AB402" s="1"/>
      <c r="AD402" t="s">
        <v>45</v>
      </c>
      <c r="AE402" t="s">
        <v>362</v>
      </c>
      <c r="AF402" t="s">
        <v>47</v>
      </c>
    </row>
    <row r="403" spans="1:32" hidden="1" collapsed="1" x14ac:dyDescent="0.35"/>
    <row r="404" spans="1:32" hidden="1" x14ac:dyDescent="0.35">
      <c r="A404" t="s">
        <v>32</v>
      </c>
      <c r="B404">
        <v>1014308</v>
      </c>
      <c r="C404" t="s">
        <v>33</v>
      </c>
      <c r="H404" t="s">
        <v>34</v>
      </c>
      <c r="I404">
        <v>79</v>
      </c>
      <c r="J404" t="s">
        <v>35</v>
      </c>
      <c r="K404">
        <v>387</v>
      </c>
      <c r="L404" t="s">
        <v>35</v>
      </c>
      <c r="M404" t="s">
        <v>35</v>
      </c>
      <c r="N404" t="s">
        <v>35</v>
      </c>
      <c r="O404">
        <v>1608</v>
      </c>
      <c r="Q404" t="s">
        <v>36</v>
      </c>
      <c r="R404" t="s">
        <v>373</v>
      </c>
      <c r="S404" t="s">
        <v>374</v>
      </c>
      <c r="U404" t="s">
        <v>375</v>
      </c>
      <c r="V404" t="s">
        <v>116</v>
      </c>
      <c r="W404" t="s">
        <v>41</v>
      </c>
      <c r="X404" t="s">
        <v>42</v>
      </c>
      <c r="Y404" t="s">
        <v>376</v>
      </c>
      <c r="Z404" t="s">
        <v>285</v>
      </c>
      <c r="AA404" t="s">
        <v>285</v>
      </c>
      <c r="AB404" s="1"/>
      <c r="AD404" t="s">
        <v>45</v>
      </c>
      <c r="AE404" t="s">
        <v>377</v>
      </c>
      <c r="AF404" t="s">
        <v>47</v>
      </c>
    </row>
    <row r="405" spans="1:32" hidden="1" outlineLevel="1" x14ac:dyDescent="0.35">
      <c r="A405" t="s">
        <v>32</v>
      </c>
      <c r="B405">
        <v>1014308</v>
      </c>
      <c r="C405" t="s">
        <v>48</v>
      </c>
      <c r="H405" t="s">
        <v>49</v>
      </c>
      <c r="I405">
        <v>2</v>
      </c>
      <c r="J405" t="s">
        <v>35</v>
      </c>
      <c r="K405" t="s">
        <v>35</v>
      </c>
      <c r="L405" t="s">
        <v>35</v>
      </c>
      <c r="M405" t="s">
        <v>35</v>
      </c>
      <c r="N405" t="s">
        <v>35</v>
      </c>
      <c r="O405" t="s">
        <v>35</v>
      </c>
      <c r="Q405" t="s">
        <v>50</v>
      </c>
      <c r="R405" t="s">
        <v>373</v>
      </c>
      <c r="S405" t="s">
        <v>374</v>
      </c>
      <c r="U405" t="s">
        <v>375</v>
      </c>
      <c r="V405" t="s">
        <v>116</v>
      </c>
      <c r="W405" t="s">
        <v>41</v>
      </c>
      <c r="X405" t="s">
        <v>42</v>
      </c>
      <c r="Y405" t="s">
        <v>376</v>
      </c>
      <c r="Z405" t="s">
        <v>285</v>
      </c>
      <c r="AA405" t="s">
        <v>285</v>
      </c>
      <c r="AB405" s="1"/>
      <c r="AD405" t="s">
        <v>45</v>
      </c>
      <c r="AE405" t="s">
        <v>377</v>
      </c>
      <c r="AF405" t="s">
        <v>47</v>
      </c>
    </row>
    <row r="406" spans="1:32" hidden="1" outlineLevel="2" x14ac:dyDescent="0.35">
      <c r="A406" t="s">
        <v>32</v>
      </c>
      <c r="B406">
        <v>1014308</v>
      </c>
      <c r="C406">
        <v>0</v>
      </c>
      <c r="H406" t="s">
        <v>378</v>
      </c>
      <c r="I406">
        <v>5</v>
      </c>
      <c r="J406" t="s">
        <v>35</v>
      </c>
      <c r="K406" t="s">
        <v>35</v>
      </c>
      <c r="L406" t="s">
        <v>35</v>
      </c>
      <c r="M406" t="s">
        <v>35</v>
      </c>
      <c r="N406" t="s">
        <v>35</v>
      </c>
      <c r="O406" t="s">
        <v>35</v>
      </c>
      <c r="P406" t="s">
        <v>52</v>
      </c>
      <c r="Q406" t="s">
        <v>379</v>
      </c>
      <c r="R406" t="s">
        <v>373</v>
      </c>
      <c r="S406" t="s">
        <v>374</v>
      </c>
      <c r="U406" t="s">
        <v>375</v>
      </c>
      <c r="V406" t="s">
        <v>116</v>
      </c>
      <c r="W406" t="s">
        <v>41</v>
      </c>
      <c r="X406" t="s">
        <v>42</v>
      </c>
      <c r="Y406" t="s">
        <v>376</v>
      </c>
      <c r="Z406" t="s">
        <v>285</v>
      </c>
      <c r="AA406" t="s">
        <v>285</v>
      </c>
      <c r="AB406" s="1"/>
      <c r="AD406" t="s">
        <v>45</v>
      </c>
      <c r="AE406" t="s">
        <v>377</v>
      </c>
      <c r="AF406" t="s">
        <v>47</v>
      </c>
    </row>
    <row r="407" spans="1:32" hidden="1" outlineLevel="1" x14ac:dyDescent="0.35">
      <c r="A407" t="s">
        <v>32</v>
      </c>
      <c r="B407">
        <v>1014308</v>
      </c>
      <c r="C407" t="s">
        <v>56</v>
      </c>
      <c r="E407" t="s">
        <v>182</v>
      </c>
      <c r="H407" t="s">
        <v>58</v>
      </c>
      <c r="I407">
        <v>20</v>
      </c>
      <c r="J407" t="s">
        <v>35</v>
      </c>
      <c r="K407">
        <v>65</v>
      </c>
      <c r="L407">
        <v>18</v>
      </c>
      <c r="M407">
        <v>20</v>
      </c>
      <c r="N407">
        <v>145</v>
      </c>
      <c r="O407">
        <v>472</v>
      </c>
      <c r="Q407" t="s">
        <v>59</v>
      </c>
      <c r="R407" t="s">
        <v>373</v>
      </c>
      <c r="S407" t="s">
        <v>374</v>
      </c>
      <c r="U407" t="s">
        <v>375</v>
      </c>
      <c r="V407" t="s">
        <v>116</v>
      </c>
      <c r="W407" t="s">
        <v>41</v>
      </c>
      <c r="X407" t="s">
        <v>42</v>
      </c>
      <c r="Y407" t="s">
        <v>376</v>
      </c>
      <c r="Z407" t="s">
        <v>285</v>
      </c>
      <c r="AA407" t="s">
        <v>285</v>
      </c>
      <c r="AB407" s="1"/>
      <c r="AD407" t="s">
        <v>45</v>
      </c>
      <c r="AE407" t="s">
        <v>377</v>
      </c>
      <c r="AF407" t="s">
        <v>47</v>
      </c>
    </row>
    <row r="408" spans="1:32" hidden="1" outlineLevel="2" x14ac:dyDescent="0.35">
      <c r="A408" t="s">
        <v>32</v>
      </c>
      <c r="B408">
        <v>1014308</v>
      </c>
      <c r="C408">
        <v>1</v>
      </c>
      <c r="E408" t="s">
        <v>182</v>
      </c>
      <c r="H408" t="s">
        <v>380</v>
      </c>
      <c r="I408">
        <v>12</v>
      </c>
      <c r="J408">
        <v>4</v>
      </c>
      <c r="K408">
        <v>48</v>
      </c>
      <c r="L408">
        <v>4</v>
      </c>
      <c r="M408">
        <v>6</v>
      </c>
      <c r="N408">
        <v>145</v>
      </c>
      <c r="O408">
        <v>36</v>
      </c>
      <c r="P408" t="s">
        <v>160</v>
      </c>
      <c r="Q408" t="s">
        <v>381</v>
      </c>
      <c r="R408" t="s">
        <v>373</v>
      </c>
      <c r="S408" t="s">
        <v>374</v>
      </c>
      <c r="U408" t="s">
        <v>375</v>
      </c>
      <c r="V408" t="s">
        <v>116</v>
      </c>
      <c r="W408" t="s">
        <v>41</v>
      </c>
      <c r="X408" t="s">
        <v>42</v>
      </c>
      <c r="Y408" t="s">
        <v>376</v>
      </c>
      <c r="Z408" t="s">
        <v>285</v>
      </c>
      <c r="AA408" t="s">
        <v>285</v>
      </c>
      <c r="AB408" s="1"/>
      <c r="AD408" t="s">
        <v>45</v>
      </c>
      <c r="AE408" t="s">
        <v>377</v>
      </c>
      <c r="AF408" t="s">
        <v>47</v>
      </c>
    </row>
    <row r="409" spans="1:32" hidden="1" outlineLevel="2" x14ac:dyDescent="0.35">
      <c r="A409" t="s">
        <v>32</v>
      </c>
      <c r="B409">
        <v>1014308</v>
      </c>
      <c r="C409">
        <v>1</v>
      </c>
      <c r="E409" t="s">
        <v>182</v>
      </c>
      <c r="H409" t="s">
        <v>179</v>
      </c>
      <c r="I409">
        <v>1</v>
      </c>
      <c r="J409">
        <v>1</v>
      </c>
      <c r="K409">
        <v>1</v>
      </c>
      <c r="L409">
        <v>4</v>
      </c>
      <c r="M409">
        <v>4</v>
      </c>
      <c r="N409">
        <v>144</v>
      </c>
      <c r="O409">
        <v>4</v>
      </c>
      <c r="Q409" t="s">
        <v>180</v>
      </c>
      <c r="R409" t="s">
        <v>373</v>
      </c>
      <c r="S409" t="s">
        <v>374</v>
      </c>
      <c r="U409" t="s">
        <v>375</v>
      </c>
      <c r="V409" t="s">
        <v>116</v>
      </c>
      <c r="W409" t="s">
        <v>41</v>
      </c>
      <c r="X409" t="s">
        <v>42</v>
      </c>
      <c r="Y409" t="s">
        <v>376</v>
      </c>
      <c r="Z409" t="s">
        <v>285</v>
      </c>
      <c r="AA409" t="s">
        <v>285</v>
      </c>
      <c r="AB409" s="1"/>
      <c r="AD409" t="s">
        <v>45</v>
      </c>
      <c r="AE409" t="s">
        <v>377</v>
      </c>
      <c r="AF409" t="s">
        <v>47</v>
      </c>
    </row>
    <row r="410" spans="1:32" hidden="1" outlineLevel="3" x14ac:dyDescent="0.35">
      <c r="A410" t="s">
        <v>32</v>
      </c>
      <c r="B410">
        <v>1014308</v>
      </c>
      <c r="C410">
        <v>1</v>
      </c>
      <c r="E410" t="s">
        <v>182</v>
      </c>
      <c r="H410" t="s">
        <v>100</v>
      </c>
      <c r="I410">
        <v>1</v>
      </c>
      <c r="J410">
        <v>4</v>
      </c>
      <c r="K410">
        <v>4</v>
      </c>
      <c r="L410">
        <v>3</v>
      </c>
      <c r="M410">
        <v>0</v>
      </c>
      <c r="N410">
        <v>144</v>
      </c>
      <c r="O410">
        <v>12</v>
      </c>
      <c r="Q410" t="s">
        <v>101</v>
      </c>
      <c r="R410" t="s">
        <v>373</v>
      </c>
      <c r="S410" t="s">
        <v>374</v>
      </c>
      <c r="U410" t="s">
        <v>375</v>
      </c>
      <c r="V410" t="s">
        <v>116</v>
      </c>
      <c r="W410" t="s">
        <v>41</v>
      </c>
      <c r="X410" t="s">
        <v>42</v>
      </c>
      <c r="Y410" t="s">
        <v>376</v>
      </c>
      <c r="Z410" t="s">
        <v>285</v>
      </c>
      <c r="AA410" t="s">
        <v>285</v>
      </c>
      <c r="AB410" s="1"/>
      <c r="AD410" t="s">
        <v>45</v>
      </c>
      <c r="AE410" t="s">
        <v>377</v>
      </c>
      <c r="AF410" t="s">
        <v>47</v>
      </c>
    </row>
    <row r="411" spans="1:32" hidden="1" outlineLevel="3" x14ac:dyDescent="0.35">
      <c r="A411" t="s">
        <v>32</v>
      </c>
      <c r="B411">
        <v>1014308</v>
      </c>
      <c r="C411">
        <v>1</v>
      </c>
      <c r="E411" t="s">
        <v>182</v>
      </c>
      <c r="H411" t="s">
        <v>102</v>
      </c>
      <c r="I411">
        <v>1</v>
      </c>
      <c r="J411">
        <v>2</v>
      </c>
      <c r="K411">
        <v>2</v>
      </c>
      <c r="L411">
        <v>4</v>
      </c>
      <c r="M411">
        <v>1</v>
      </c>
      <c r="N411">
        <v>19</v>
      </c>
      <c r="O411">
        <v>2</v>
      </c>
      <c r="Q411" t="s">
        <v>103</v>
      </c>
      <c r="R411" t="s">
        <v>373</v>
      </c>
      <c r="S411" t="s">
        <v>374</v>
      </c>
      <c r="U411" t="s">
        <v>375</v>
      </c>
      <c r="V411" t="s">
        <v>116</v>
      </c>
      <c r="W411" t="s">
        <v>41</v>
      </c>
      <c r="X411" t="s">
        <v>42</v>
      </c>
      <c r="Y411" t="s">
        <v>376</v>
      </c>
      <c r="Z411" t="s">
        <v>285</v>
      </c>
      <c r="AA411" t="s">
        <v>285</v>
      </c>
      <c r="AB411" s="1"/>
      <c r="AD411" t="s">
        <v>45</v>
      </c>
      <c r="AE411" t="s">
        <v>377</v>
      </c>
      <c r="AF411" t="s">
        <v>47</v>
      </c>
    </row>
    <row r="412" spans="1:32" hidden="1" outlineLevel="3" x14ac:dyDescent="0.35">
      <c r="A412" t="s">
        <v>32</v>
      </c>
      <c r="B412">
        <v>1014308</v>
      </c>
      <c r="C412">
        <v>1</v>
      </c>
      <c r="E412" t="s">
        <v>182</v>
      </c>
      <c r="H412" t="s">
        <v>104</v>
      </c>
      <c r="I412">
        <v>1</v>
      </c>
      <c r="J412">
        <v>2</v>
      </c>
      <c r="K412">
        <v>2</v>
      </c>
      <c r="L412">
        <v>3</v>
      </c>
      <c r="M412">
        <v>1</v>
      </c>
      <c r="N412">
        <v>19</v>
      </c>
      <c r="O412">
        <v>4</v>
      </c>
      <c r="Q412" t="s">
        <v>105</v>
      </c>
      <c r="R412" t="s">
        <v>373</v>
      </c>
      <c r="S412" t="s">
        <v>374</v>
      </c>
      <c r="U412" t="s">
        <v>375</v>
      </c>
      <c r="V412" t="s">
        <v>116</v>
      </c>
      <c r="W412" t="s">
        <v>41</v>
      </c>
      <c r="X412" t="s">
        <v>42</v>
      </c>
      <c r="Y412" t="s">
        <v>376</v>
      </c>
      <c r="Z412" t="s">
        <v>285</v>
      </c>
      <c r="AA412" t="s">
        <v>285</v>
      </c>
      <c r="AB412" s="1"/>
      <c r="AD412" t="s">
        <v>45</v>
      </c>
      <c r="AE412" t="s">
        <v>377</v>
      </c>
      <c r="AF412" t="s">
        <v>47</v>
      </c>
    </row>
    <row r="413" spans="1:32" hidden="1" outlineLevel="3" x14ac:dyDescent="0.35">
      <c r="A413" t="s">
        <v>32</v>
      </c>
      <c r="B413">
        <v>1014308</v>
      </c>
      <c r="C413">
        <v>1</v>
      </c>
      <c r="E413" t="s">
        <v>182</v>
      </c>
      <c r="H413" t="s">
        <v>106</v>
      </c>
      <c r="I413">
        <v>1</v>
      </c>
      <c r="J413">
        <v>2</v>
      </c>
      <c r="K413">
        <v>2</v>
      </c>
      <c r="L413">
        <v>19</v>
      </c>
      <c r="M413">
        <v>0</v>
      </c>
      <c r="N413">
        <v>144</v>
      </c>
      <c r="O413">
        <v>5</v>
      </c>
      <c r="Q413" t="s">
        <v>107</v>
      </c>
      <c r="R413" t="s">
        <v>373</v>
      </c>
      <c r="S413" t="s">
        <v>374</v>
      </c>
      <c r="U413" t="s">
        <v>375</v>
      </c>
      <c r="V413" t="s">
        <v>116</v>
      </c>
      <c r="W413" t="s">
        <v>41</v>
      </c>
      <c r="X413" t="s">
        <v>42</v>
      </c>
      <c r="Y413" t="s">
        <v>376</v>
      </c>
      <c r="Z413" t="s">
        <v>285</v>
      </c>
      <c r="AA413" t="s">
        <v>285</v>
      </c>
      <c r="AB413" s="1"/>
      <c r="AD413" t="s">
        <v>45</v>
      </c>
      <c r="AE413" t="s">
        <v>377</v>
      </c>
      <c r="AF413" t="s">
        <v>47</v>
      </c>
    </row>
    <row r="414" spans="1:32" hidden="1" outlineLevel="3" x14ac:dyDescent="0.35">
      <c r="A414" t="s">
        <v>32</v>
      </c>
      <c r="B414">
        <v>1014308</v>
      </c>
      <c r="C414">
        <v>1</v>
      </c>
      <c r="E414" t="s">
        <v>182</v>
      </c>
      <c r="H414" t="s">
        <v>108</v>
      </c>
      <c r="I414">
        <v>1</v>
      </c>
      <c r="J414">
        <v>2</v>
      </c>
      <c r="K414">
        <v>2</v>
      </c>
      <c r="L414">
        <v>19</v>
      </c>
      <c r="M414">
        <v>0</v>
      </c>
      <c r="N414">
        <v>144</v>
      </c>
      <c r="O414">
        <v>1</v>
      </c>
      <c r="Q414" t="s">
        <v>109</v>
      </c>
      <c r="R414" t="s">
        <v>373</v>
      </c>
      <c r="S414" t="s">
        <v>374</v>
      </c>
      <c r="U414" t="s">
        <v>375</v>
      </c>
      <c r="V414" t="s">
        <v>116</v>
      </c>
      <c r="W414" t="s">
        <v>41</v>
      </c>
      <c r="X414" t="s">
        <v>42</v>
      </c>
      <c r="Y414" t="s">
        <v>376</v>
      </c>
      <c r="Z414" t="s">
        <v>285</v>
      </c>
      <c r="AA414" t="s">
        <v>285</v>
      </c>
      <c r="AB414" s="1"/>
      <c r="AD414" t="s">
        <v>45</v>
      </c>
      <c r="AE414" t="s">
        <v>377</v>
      </c>
      <c r="AF414" t="s">
        <v>47</v>
      </c>
    </row>
    <row r="415" spans="1:32" hidden="1" outlineLevel="2" x14ac:dyDescent="0.35">
      <c r="A415" t="s">
        <v>32</v>
      </c>
      <c r="B415">
        <v>1014308</v>
      </c>
      <c r="C415">
        <v>1</v>
      </c>
      <c r="E415" t="s">
        <v>182</v>
      </c>
      <c r="H415" t="s">
        <v>248</v>
      </c>
      <c r="I415">
        <v>2</v>
      </c>
      <c r="J415">
        <v>2</v>
      </c>
      <c r="K415">
        <v>4</v>
      </c>
      <c r="L415">
        <v>19</v>
      </c>
      <c r="M415">
        <v>0</v>
      </c>
      <c r="N415">
        <v>144</v>
      </c>
      <c r="O415">
        <v>6</v>
      </c>
      <c r="Q415" t="s">
        <v>144</v>
      </c>
      <c r="R415" t="s">
        <v>373</v>
      </c>
      <c r="S415" t="s">
        <v>374</v>
      </c>
      <c r="U415" t="s">
        <v>375</v>
      </c>
      <c r="V415" t="s">
        <v>116</v>
      </c>
      <c r="W415" t="s">
        <v>41</v>
      </c>
      <c r="X415" t="s">
        <v>42</v>
      </c>
      <c r="Y415" t="s">
        <v>376</v>
      </c>
      <c r="Z415" t="s">
        <v>285</v>
      </c>
      <c r="AA415" t="s">
        <v>285</v>
      </c>
      <c r="AB415" s="1"/>
      <c r="AD415" t="s">
        <v>45</v>
      </c>
      <c r="AE415" t="s">
        <v>377</v>
      </c>
      <c r="AF415" t="s">
        <v>47</v>
      </c>
    </row>
    <row r="416" spans="1:32" hidden="1" outlineLevel="1" x14ac:dyDescent="0.35">
      <c r="A416" t="s">
        <v>32</v>
      </c>
      <c r="B416">
        <v>1014308</v>
      </c>
      <c r="C416" t="s">
        <v>147</v>
      </c>
      <c r="E416" t="s">
        <v>182</v>
      </c>
      <c r="H416" t="s">
        <v>148</v>
      </c>
      <c r="I416">
        <v>20</v>
      </c>
      <c r="J416" t="s">
        <v>35</v>
      </c>
      <c r="K416">
        <v>65</v>
      </c>
      <c r="L416">
        <v>18</v>
      </c>
      <c r="M416">
        <v>20</v>
      </c>
      <c r="N416">
        <v>145</v>
      </c>
      <c r="O416">
        <v>472</v>
      </c>
      <c r="Q416" t="s">
        <v>149</v>
      </c>
      <c r="R416" t="s">
        <v>373</v>
      </c>
      <c r="S416" t="s">
        <v>374</v>
      </c>
      <c r="U416" t="s">
        <v>375</v>
      </c>
      <c r="V416" t="s">
        <v>116</v>
      </c>
      <c r="W416" t="s">
        <v>41</v>
      </c>
      <c r="X416" t="s">
        <v>42</v>
      </c>
      <c r="Y416" t="s">
        <v>376</v>
      </c>
      <c r="Z416" t="s">
        <v>285</v>
      </c>
      <c r="AA416" t="s">
        <v>285</v>
      </c>
      <c r="AB416" s="1"/>
      <c r="AD416" t="s">
        <v>45</v>
      </c>
      <c r="AE416" t="s">
        <v>377</v>
      </c>
      <c r="AF416" t="s">
        <v>47</v>
      </c>
    </row>
    <row r="417" spans="1:32" hidden="1" outlineLevel="2" x14ac:dyDescent="0.35">
      <c r="A417" t="s">
        <v>32</v>
      </c>
      <c r="B417">
        <v>1014308</v>
      </c>
      <c r="C417">
        <v>2</v>
      </c>
      <c r="E417" t="s">
        <v>182</v>
      </c>
      <c r="H417" t="s">
        <v>380</v>
      </c>
      <c r="I417">
        <v>12</v>
      </c>
      <c r="J417">
        <v>4</v>
      </c>
      <c r="K417">
        <v>48</v>
      </c>
      <c r="L417">
        <v>4</v>
      </c>
      <c r="M417">
        <v>6</v>
      </c>
      <c r="N417">
        <v>145</v>
      </c>
      <c r="O417">
        <v>36</v>
      </c>
      <c r="P417" t="s">
        <v>160</v>
      </c>
      <c r="Q417" t="s">
        <v>381</v>
      </c>
      <c r="R417" t="s">
        <v>373</v>
      </c>
      <c r="S417" t="s">
        <v>374</v>
      </c>
      <c r="U417" t="s">
        <v>375</v>
      </c>
      <c r="V417" t="s">
        <v>116</v>
      </c>
      <c r="W417" t="s">
        <v>41</v>
      </c>
      <c r="X417" t="s">
        <v>42</v>
      </c>
      <c r="Y417" t="s">
        <v>376</v>
      </c>
      <c r="Z417" t="s">
        <v>285</v>
      </c>
      <c r="AA417" t="s">
        <v>285</v>
      </c>
      <c r="AB417" s="1"/>
      <c r="AD417" t="s">
        <v>45</v>
      </c>
      <c r="AE417" t="s">
        <v>377</v>
      </c>
      <c r="AF417" t="s">
        <v>47</v>
      </c>
    </row>
    <row r="418" spans="1:32" hidden="1" outlineLevel="2" x14ac:dyDescent="0.35">
      <c r="A418" t="s">
        <v>32</v>
      </c>
      <c r="B418">
        <v>1014308</v>
      </c>
      <c r="C418">
        <v>2</v>
      </c>
      <c r="E418" t="s">
        <v>182</v>
      </c>
      <c r="H418" t="s">
        <v>179</v>
      </c>
      <c r="I418">
        <v>1</v>
      </c>
      <c r="J418">
        <v>1</v>
      </c>
      <c r="K418">
        <v>1</v>
      </c>
      <c r="L418">
        <v>4</v>
      </c>
      <c r="M418">
        <v>4</v>
      </c>
      <c r="N418">
        <v>144</v>
      </c>
      <c r="O418">
        <v>4</v>
      </c>
      <c r="Q418" t="s">
        <v>180</v>
      </c>
      <c r="R418" t="s">
        <v>373</v>
      </c>
      <c r="S418" t="s">
        <v>374</v>
      </c>
      <c r="U418" t="s">
        <v>375</v>
      </c>
      <c r="V418" t="s">
        <v>116</v>
      </c>
      <c r="W418" t="s">
        <v>41</v>
      </c>
      <c r="X418" t="s">
        <v>42</v>
      </c>
      <c r="Y418" t="s">
        <v>376</v>
      </c>
      <c r="Z418" t="s">
        <v>285</v>
      </c>
      <c r="AA418" t="s">
        <v>285</v>
      </c>
      <c r="AB418" s="1"/>
      <c r="AD418" t="s">
        <v>45</v>
      </c>
      <c r="AE418" t="s">
        <v>377</v>
      </c>
      <c r="AF418" t="s">
        <v>47</v>
      </c>
    </row>
    <row r="419" spans="1:32" hidden="1" outlineLevel="3" x14ac:dyDescent="0.35">
      <c r="A419" t="s">
        <v>32</v>
      </c>
      <c r="B419">
        <v>1014308</v>
      </c>
      <c r="C419">
        <v>2</v>
      </c>
      <c r="E419" t="s">
        <v>182</v>
      </c>
      <c r="H419" t="s">
        <v>100</v>
      </c>
      <c r="I419">
        <v>1</v>
      </c>
      <c r="J419">
        <v>4</v>
      </c>
      <c r="K419">
        <v>4</v>
      </c>
      <c r="L419">
        <v>3</v>
      </c>
      <c r="M419">
        <v>0</v>
      </c>
      <c r="N419">
        <v>144</v>
      </c>
      <c r="O419">
        <v>12</v>
      </c>
      <c r="Q419" t="s">
        <v>101</v>
      </c>
      <c r="R419" t="s">
        <v>373</v>
      </c>
      <c r="S419" t="s">
        <v>374</v>
      </c>
      <c r="U419" t="s">
        <v>375</v>
      </c>
      <c r="V419" t="s">
        <v>116</v>
      </c>
      <c r="W419" t="s">
        <v>41</v>
      </c>
      <c r="X419" t="s">
        <v>42</v>
      </c>
      <c r="Y419" t="s">
        <v>376</v>
      </c>
      <c r="Z419" t="s">
        <v>285</v>
      </c>
      <c r="AA419" t="s">
        <v>285</v>
      </c>
      <c r="AB419" s="1"/>
      <c r="AD419" t="s">
        <v>45</v>
      </c>
      <c r="AE419" t="s">
        <v>377</v>
      </c>
      <c r="AF419" t="s">
        <v>47</v>
      </c>
    </row>
    <row r="420" spans="1:32" hidden="1" outlineLevel="3" x14ac:dyDescent="0.35">
      <c r="A420" t="s">
        <v>32</v>
      </c>
      <c r="B420">
        <v>1014308</v>
      </c>
      <c r="C420">
        <v>2</v>
      </c>
      <c r="E420" t="s">
        <v>182</v>
      </c>
      <c r="H420" t="s">
        <v>102</v>
      </c>
      <c r="I420">
        <v>1</v>
      </c>
      <c r="J420">
        <v>2</v>
      </c>
      <c r="K420">
        <v>2</v>
      </c>
      <c r="L420">
        <v>4</v>
      </c>
      <c r="M420">
        <v>1</v>
      </c>
      <c r="N420">
        <v>19</v>
      </c>
      <c r="O420">
        <v>2</v>
      </c>
      <c r="Q420" t="s">
        <v>103</v>
      </c>
      <c r="R420" t="s">
        <v>373</v>
      </c>
      <c r="S420" t="s">
        <v>374</v>
      </c>
      <c r="U420" t="s">
        <v>375</v>
      </c>
      <c r="V420" t="s">
        <v>116</v>
      </c>
      <c r="W420" t="s">
        <v>41</v>
      </c>
      <c r="X420" t="s">
        <v>42</v>
      </c>
      <c r="Y420" t="s">
        <v>376</v>
      </c>
      <c r="Z420" t="s">
        <v>285</v>
      </c>
      <c r="AA420" t="s">
        <v>285</v>
      </c>
      <c r="AB420" s="1"/>
      <c r="AD420" t="s">
        <v>45</v>
      </c>
      <c r="AE420" t="s">
        <v>377</v>
      </c>
      <c r="AF420" t="s">
        <v>47</v>
      </c>
    </row>
    <row r="421" spans="1:32" hidden="1" outlineLevel="3" x14ac:dyDescent="0.35">
      <c r="A421" t="s">
        <v>32</v>
      </c>
      <c r="B421">
        <v>1014308</v>
      </c>
      <c r="C421">
        <v>2</v>
      </c>
      <c r="E421" t="s">
        <v>182</v>
      </c>
      <c r="H421" t="s">
        <v>104</v>
      </c>
      <c r="I421">
        <v>1</v>
      </c>
      <c r="J421">
        <v>2</v>
      </c>
      <c r="K421">
        <v>2</v>
      </c>
      <c r="L421">
        <v>3</v>
      </c>
      <c r="M421">
        <v>1</v>
      </c>
      <c r="N421">
        <v>19</v>
      </c>
      <c r="O421">
        <v>4</v>
      </c>
      <c r="Q421" t="s">
        <v>105</v>
      </c>
      <c r="R421" t="s">
        <v>373</v>
      </c>
      <c r="S421" t="s">
        <v>374</v>
      </c>
      <c r="U421" t="s">
        <v>375</v>
      </c>
      <c r="V421" t="s">
        <v>116</v>
      </c>
      <c r="W421" t="s">
        <v>41</v>
      </c>
      <c r="X421" t="s">
        <v>42</v>
      </c>
      <c r="Y421" t="s">
        <v>376</v>
      </c>
      <c r="Z421" t="s">
        <v>285</v>
      </c>
      <c r="AA421" t="s">
        <v>285</v>
      </c>
      <c r="AB421" s="1"/>
      <c r="AD421" t="s">
        <v>45</v>
      </c>
      <c r="AE421" t="s">
        <v>377</v>
      </c>
      <c r="AF421" t="s">
        <v>47</v>
      </c>
    </row>
    <row r="422" spans="1:32" hidden="1" outlineLevel="3" x14ac:dyDescent="0.35">
      <c r="A422" t="s">
        <v>32</v>
      </c>
      <c r="B422">
        <v>1014308</v>
      </c>
      <c r="C422">
        <v>2</v>
      </c>
      <c r="E422" t="s">
        <v>182</v>
      </c>
      <c r="H422" t="s">
        <v>106</v>
      </c>
      <c r="I422">
        <v>1</v>
      </c>
      <c r="J422">
        <v>2</v>
      </c>
      <c r="K422">
        <v>2</v>
      </c>
      <c r="L422">
        <v>19</v>
      </c>
      <c r="M422">
        <v>0</v>
      </c>
      <c r="N422">
        <v>144</v>
      </c>
      <c r="O422">
        <v>5</v>
      </c>
      <c r="Q422" t="s">
        <v>107</v>
      </c>
      <c r="R422" t="s">
        <v>373</v>
      </c>
      <c r="S422" t="s">
        <v>374</v>
      </c>
      <c r="U422" t="s">
        <v>375</v>
      </c>
      <c r="V422" t="s">
        <v>116</v>
      </c>
      <c r="W422" t="s">
        <v>41</v>
      </c>
      <c r="X422" t="s">
        <v>42</v>
      </c>
      <c r="Y422" t="s">
        <v>376</v>
      </c>
      <c r="Z422" t="s">
        <v>285</v>
      </c>
      <c r="AA422" t="s">
        <v>285</v>
      </c>
      <c r="AB422" s="1"/>
      <c r="AD422" t="s">
        <v>45</v>
      </c>
      <c r="AE422" t="s">
        <v>377</v>
      </c>
      <c r="AF422" t="s">
        <v>47</v>
      </c>
    </row>
    <row r="423" spans="1:32" hidden="1" outlineLevel="3" x14ac:dyDescent="0.35">
      <c r="A423" t="s">
        <v>32</v>
      </c>
      <c r="B423">
        <v>1014308</v>
      </c>
      <c r="C423">
        <v>2</v>
      </c>
      <c r="E423" t="s">
        <v>182</v>
      </c>
      <c r="H423" t="s">
        <v>108</v>
      </c>
      <c r="I423">
        <v>1</v>
      </c>
      <c r="J423">
        <v>2</v>
      </c>
      <c r="K423">
        <v>2</v>
      </c>
      <c r="L423">
        <v>19</v>
      </c>
      <c r="M423">
        <v>0</v>
      </c>
      <c r="N423">
        <v>144</v>
      </c>
      <c r="O423">
        <v>1</v>
      </c>
      <c r="Q423" t="s">
        <v>109</v>
      </c>
      <c r="R423" t="s">
        <v>373</v>
      </c>
      <c r="S423" t="s">
        <v>374</v>
      </c>
      <c r="U423" t="s">
        <v>375</v>
      </c>
      <c r="V423" t="s">
        <v>116</v>
      </c>
      <c r="W423" t="s">
        <v>41</v>
      </c>
      <c r="X423" t="s">
        <v>42</v>
      </c>
      <c r="Y423" t="s">
        <v>376</v>
      </c>
      <c r="Z423" t="s">
        <v>285</v>
      </c>
      <c r="AA423" t="s">
        <v>285</v>
      </c>
      <c r="AB423" s="1"/>
      <c r="AD423" t="s">
        <v>45</v>
      </c>
      <c r="AE423" t="s">
        <v>377</v>
      </c>
      <c r="AF423" t="s">
        <v>47</v>
      </c>
    </row>
    <row r="424" spans="1:32" hidden="1" outlineLevel="2" x14ac:dyDescent="0.35">
      <c r="A424" t="s">
        <v>32</v>
      </c>
      <c r="B424">
        <v>1014308</v>
      </c>
      <c r="C424">
        <v>2</v>
      </c>
      <c r="E424" t="s">
        <v>182</v>
      </c>
      <c r="H424" t="s">
        <v>248</v>
      </c>
      <c r="I424">
        <v>2</v>
      </c>
      <c r="J424">
        <v>2</v>
      </c>
      <c r="K424">
        <v>4</v>
      </c>
      <c r="L424">
        <v>19</v>
      </c>
      <c r="M424">
        <v>0</v>
      </c>
      <c r="N424">
        <v>144</v>
      </c>
      <c r="O424">
        <v>6</v>
      </c>
      <c r="Q424" t="s">
        <v>144</v>
      </c>
      <c r="R424" t="s">
        <v>373</v>
      </c>
      <c r="S424" t="s">
        <v>374</v>
      </c>
      <c r="U424" t="s">
        <v>375</v>
      </c>
      <c r="V424" t="s">
        <v>116</v>
      </c>
      <c r="W424" t="s">
        <v>41</v>
      </c>
      <c r="X424" t="s">
        <v>42</v>
      </c>
      <c r="Y424" t="s">
        <v>376</v>
      </c>
      <c r="Z424" t="s">
        <v>285</v>
      </c>
      <c r="AA424" t="s">
        <v>285</v>
      </c>
      <c r="AB424" s="1"/>
      <c r="AD424" t="s">
        <v>45</v>
      </c>
      <c r="AE424" t="s">
        <v>377</v>
      </c>
      <c r="AF424" t="s">
        <v>47</v>
      </c>
    </row>
    <row r="425" spans="1:32" hidden="1" outlineLevel="1" x14ac:dyDescent="0.35">
      <c r="A425" t="s">
        <v>32</v>
      </c>
      <c r="B425">
        <v>1014308</v>
      </c>
      <c r="C425" t="s">
        <v>150</v>
      </c>
      <c r="E425" t="s">
        <v>182</v>
      </c>
      <c r="H425" t="s">
        <v>151</v>
      </c>
      <c r="I425">
        <v>11</v>
      </c>
      <c r="J425" t="s">
        <v>35</v>
      </c>
      <c r="K425">
        <v>32</v>
      </c>
      <c r="L425">
        <v>15</v>
      </c>
      <c r="M425">
        <v>9</v>
      </c>
      <c r="N425">
        <v>145</v>
      </c>
      <c r="O425">
        <v>176</v>
      </c>
      <c r="Q425" t="s">
        <v>152</v>
      </c>
      <c r="R425" t="s">
        <v>373</v>
      </c>
      <c r="S425" t="s">
        <v>374</v>
      </c>
      <c r="U425" t="s">
        <v>375</v>
      </c>
      <c r="V425" t="s">
        <v>116</v>
      </c>
      <c r="W425" t="s">
        <v>41</v>
      </c>
      <c r="X425" t="s">
        <v>42</v>
      </c>
      <c r="Y425" t="s">
        <v>376</v>
      </c>
      <c r="Z425" t="s">
        <v>285</v>
      </c>
      <c r="AA425" t="s">
        <v>285</v>
      </c>
      <c r="AB425" s="1"/>
      <c r="AD425" t="s">
        <v>45</v>
      </c>
      <c r="AE425" t="s">
        <v>377</v>
      </c>
      <c r="AF425" t="s">
        <v>47</v>
      </c>
    </row>
    <row r="426" spans="1:32" hidden="1" outlineLevel="2" x14ac:dyDescent="0.35">
      <c r="A426" t="s">
        <v>32</v>
      </c>
      <c r="B426">
        <v>1014308</v>
      </c>
      <c r="C426">
        <v>3</v>
      </c>
      <c r="E426" t="s">
        <v>182</v>
      </c>
      <c r="H426" t="s">
        <v>380</v>
      </c>
      <c r="I426">
        <v>4</v>
      </c>
      <c r="J426">
        <v>4</v>
      </c>
      <c r="K426">
        <v>16</v>
      </c>
      <c r="L426">
        <v>4</v>
      </c>
      <c r="M426">
        <v>6</v>
      </c>
      <c r="N426">
        <v>145</v>
      </c>
      <c r="O426">
        <v>36</v>
      </c>
      <c r="P426" t="s">
        <v>160</v>
      </c>
      <c r="Q426" t="s">
        <v>381</v>
      </c>
      <c r="R426" t="s">
        <v>373</v>
      </c>
      <c r="S426" t="s">
        <v>374</v>
      </c>
      <c r="U426" t="s">
        <v>375</v>
      </c>
      <c r="V426" t="s">
        <v>116</v>
      </c>
      <c r="W426" t="s">
        <v>41</v>
      </c>
      <c r="X426" t="s">
        <v>42</v>
      </c>
      <c r="Y426" t="s">
        <v>376</v>
      </c>
      <c r="Z426" t="s">
        <v>285</v>
      </c>
      <c r="AA426" t="s">
        <v>285</v>
      </c>
      <c r="AB426" s="1"/>
      <c r="AD426" t="s">
        <v>45</v>
      </c>
      <c r="AE426" t="s">
        <v>377</v>
      </c>
      <c r="AF426" t="s">
        <v>47</v>
      </c>
    </row>
    <row r="427" spans="1:32" hidden="1" outlineLevel="3" x14ac:dyDescent="0.35">
      <c r="A427" t="s">
        <v>32</v>
      </c>
      <c r="B427">
        <v>1014308</v>
      </c>
      <c r="C427">
        <v>3</v>
      </c>
      <c r="E427" t="s">
        <v>182</v>
      </c>
      <c r="H427" t="s">
        <v>100</v>
      </c>
      <c r="I427">
        <v>1</v>
      </c>
      <c r="J427">
        <v>4</v>
      </c>
      <c r="K427">
        <v>4</v>
      </c>
      <c r="L427">
        <v>3</v>
      </c>
      <c r="M427">
        <v>0</v>
      </c>
      <c r="N427">
        <v>144</v>
      </c>
      <c r="O427">
        <v>12</v>
      </c>
      <c r="Q427" t="s">
        <v>101</v>
      </c>
      <c r="R427" t="s">
        <v>373</v>
      </c>
      <c r="S427" t="s">
        <v>374</v>
      </c>
      <c r="U427" t="s">
        <v>375</v>
      </c>
      <c r="V427" t="s">
        <v>116</v>
      </c>
      <c r="W427" t="s">
        <v>41</v>
      </c>
      <c r="X427" t="s">
        <v>42</v>
      </c>
      <c r="Y427" t="s">
        <v>376</v>
      </c>
      <c r="Z427" t="s">
        <v>285</v>
      </c>
      <c r="AA427" t="s">
        <v>285</v>
      </c>
      <c r="AB427" s="1"/>
      <c r="AD427" t="s">
        <v>45</v>
      </c>
      <c r="AE427" t="s">
        <v>377</v>
      </c>
      <c r="AF427" t="s">
        <v>47</v>
      </c>
    </row>
    <row r="428" spans="1:32" hidden="1" outlineLevel="3" x14ac:dyDescent="0.35">
      <c r="A428" t="s">
        <v>32</v>
      </c>
      <c r="B428">
        <v>1014308</v>
      </c>
      <c r="C428">
        <v>3</v>
      </c>
      <c r="E428" t="s">
        <v>182</v>
      </c>
      <c r="H428" t="s">
        <v>102</v>
      </c>
      <c r="I428">
        <v>1</v>
      </c>
      <c r="J428">
        <v>2</v>
      </c>
      <c r="K428">
        <v>2</v>
      </c>
      <c r="L428">
        <v>4</v>
      </c>
      <c r="M428">
        <v>1</v>
      </c>
      <c r="N428">
        <v>19</v>
      </c>
      <c r="O428">
        <v>2</v>
      </c>
      <c r="Q428" t="s">
        <v>103</v>
      </c>
      <c r="R428" t="s">
        <v>373</v>
      </c>
      <c r="S428" t="s">
        <v>374</v>
      </c>
      <c r="U428" t="s">
        <v>375</v>
      </c>
      <c r="V428" t="s">
        <v>116</v>
      </c>
      <c r="W428" t="s">
        <v>41</v>
      </c>
      <c r="X428" t="s">
        <v>42</v>
      </c>
      <c r="Y428" t="s">
        <v>376</v>
      </c>
      <c r="Z428" t="s">
        <v>285</v>
      </c>
      <c r="AA428" t="s">
        <v>285</v>
      </c>
      <c r="AB428" s="1"/>
      <c r="AD428" t="s">
        <v>45</v>
      </c>
      <c r="AE428" t="s">
        <v>377</v>
      </c>
      <c r="AF428" t="s">
        <v>47</v>
      </c>
    </row>
    <row r="429" spans="1:32" hidden="1" outlineLevel="3" x14ac:dyDescent="0.35">
      <c r="A429" t="s">
        <v>32</v>
      </c>
      <c r="B429">
        <v>1014308</v>
      </c>
      <c r="C429">
        <v>3</v>
      </c>
      <c r="E429" t="s">
        <v>182</v>
      </c>
      <c r="H429" t="s">
        <v>104</v>
      </c>
      <c r="I429">
        <v>1</v>
      </c>
      <c r="J429">
        <v>2</v>
      </c>
      <c r="K429">
        <v>2</v>
      </c>
      <c r="L429">
        <v>3</v>
      </c>
      <c r="M429">
        <v>1</v>
      </c>
      <c r="N429">
        <v>19</v>
      </c>
      <c r="O429">
        <v>4</v>
      </c>
      <c r="Q429" t="s">
        <v>105</v>
      </c>
      <c r="R429" t="s">
        <v>373</v>
      </c>
      <c r="S429" t="s">
        <v>374</v>
      </c>
      <c r="U429" t="s">
        <v>375</v>
      </c>
      <c r="V429" t="s">
        <v>116</v>
      </c>
      <c r="W429" t="s">
        <v>41</v>
      </c>
      <c r="X429" t="s">
        <v>42</v>
      </c>
      <c r="Y429" t="s">
        <v>376</v>
      </c>
      <c r="Z429" t="s">
        <v>285</v>
      </c>
      <c r="AA429" t="s">
        <v>285</v>
      </c>
      <c r="AB429" s="1"/>
      <c r="AD429" t="s">
        <v>45</v>
      </c>
      <c r="AE429" t="s">
        <v>377</v>
      </c>
      <c r="AF429" t="s">
        <v>47</v>
      </c>
    </row>
    <row r="430" spans="1:32" hidden="1" outlineLevel="3" x14ac:dyDescent="0.35">
      <c r="A430" t="s">
        <v>32</v>
      </c>
      <c r="B430">
        <v>1014308</v>
      </c>
      <c r="C430">
        <v>3</v>
      </c>
      <c r="E430" t="s">
        <v>182</v>
      </c>
      <c r="H430" t="s">
        <v>106</v>
      </c>
      <c r="I430">
        <v>1</v>
      </c>
      <c r="J430">
        <v>2</v>
      </c>
      <c r="K430">
        <v>2</v>
      </c>
      <c r="L430">
        <v>19</v>
      </c>
      <c r="M430">
        <v>0</v>
      </c>
      <c r="N430">
        <v>144</v>
      </c>
      <c r="O430">
        <v>5</v>
      </c>
      <c r="Q430" t="s">
        <v>107</v>
      </c>
      <c r="R430" t="s">
        <v>373</v>
      </c>
      <c r="S430" t="s">
        <v>374</v>
      </c>
      <c r="U430" t="s">
        <v>375</v>
      </c>
      <c r="V430" t="s">
        <v>116</v>
      </c>
      <c r="W430" t="s">
        <v>41</v>
      </c>
      <c r="X430" t="s">
        <v>42</v>
      </c>
      <c r="Y430" t="s">
        <v>376</v>
      </c>
      <c r="Z430" t="s">
        <v>285</v>
      </c>
      <c r="AA430" t="s">
        <v>285</v>
      </c>
      <c r="AB430" s="1"/>
      <c r="AD430" t="s">
        <v>45</v>
      </c>
      <c r="AE430" t="s">
        <v>377</v>
      </c>
      <c r="AF430" t="s">
        <v>47</v>
      </c>
    </row>
    <row r="431" spans="1:32" hidden="1" outlineLevel="3" x14ac:dyDescent="0.35">
      <c r="A431" t="s">
        <v>32</v>
      </c>
      <c r="B431">
        <v>1014308</v>
      </c>
      <c r="C431">
        <v>3</v>
      </c>
      <c r="E431" t="s">
        <v>182</v>
      </c>
      <c r="H431" t="s">
        <v>108</v>
      </c>
      <c r="I431">
        <v>1</v>
      </c>
      <c r="J431">
        <v>2</v>
      </c>
      <c r="K431">
        <v>2</v>
      </c>
      <c r="L431">
        <v>19</v>
      </c>
      <c r="M431">
        <v>0</v>
      </c>
      <c r="N431">
        <v>144</v>
      </c>
      <c r="O431">
        <v>1</v>
      </c>
      <c r="Q431" t="s">
        <v>109</v>
      </c>
      <c r="R431" t="s">
        <v>373</v>
      </c>
      <c r="S431" t="s">
        <v>374</v>
      </c>
      <c r="U431" t="s">
        <v>375</v>
      </c>
      <c r="V431" t="s">
        <v>116</v>
      </c>
      <c r="W431" t="s">
        <v>41</v>
      </c>
      <c r="X431" t="s">
        <v>42</v>
      </c>
      <c r="Y431" t="s">
        <v>376</v>
      </c>
      <c r="Z431" t="s">
        <v>285</v>
      </c>
      <c r="AA431" t="s">
        <v>285</v>
      </c>
      <c r="AB431" s="1"/>
      <c r="AD431" t="s">
        <v>45</v>
      </c>
      <c r="AE431" t="s">
        <v>377</v>
      </c>
      <c r="AF431" t="s">
        <v>47</v>
      </c>
    </row>
    <row r="432" spans="1:32" hidden="1" outlineLevel="3" x14ac:dyDescent="0.35">
      <c r="A432" t="s">
        <v>32</v>
      </c>
      <c r="B432">
        <v>1014308</v>
      </c>
      <c r="C432">
        <v>3</v>
      </c>
      <c r="E432" t="s">
        <v>182</v>
      </c>
      <c r="H432" t="s">
        <v>248</v>
      </c>
      <c r="I432">
        <v>1</v>
      </c>
      <c r="J432">
        <v>2</v>
      </c>
      <c r="K432">
        <v>2</v>
      </c>
      <c r="L432">
        <v>19</v>
      </c>
      <c r="M432">
        <v>0</v>
      </c>
      <c r="N432">
        <v>144</v>
      </c>
      <c r="O432">
        <v>6</v>
      </c>
      <c r="Q432" t="s">
        <v>144</v>
      </c>
      <c r="R432" t="s">
        <v>373</v>
      </c>
      <c r="S432" t="s">
        <v>374</v>
      </c>
      <c r="U432" t="s">
        <v>375</v>
      </c>
      <c r="V432" t="s">
        <v>116</v>
      </c>
      <c r="W432" t="s">
        <v>41</v>
      </c>
      <c r="X432" t="s">
        <v>42</v>
      </c>
      <c r="Y432" t="s">
        <v>376</v>
      </c>
      <c r="Z432" t="s">
        <v>285</v>
      </c>
      <c r="AA432" t="s">
        <v>285</v>
      </c>
      <c r="AB432" s="1"/>
      <c r="AD432" t="s">
        <v>45</v>
      </c>
      <c r="AE432" t="s">
        <v>377</v>
      </c>
      <c r="AF432" t="s">
        <v>47</v>
      </c>
    </row>
    <row r="433" spans="1:32" hidden="1" outlineLevel="2" x14ac:dyDescent="0.35">
      <c r="A433" t="s">
        <v>32</v>
      </c>
      <c r="B433">
        <v>1014308</v>
      </c>
      <c r="C433">
        <v>3</v>
      </c>
      <c r="E433" t="s">
        <v>182</v>
      </c>
      <c r="H433" t="s">
        <v>110</v>
      </c>
      <c r="I433">
        <v>1</v>
      </c>
      <c r="J433">
        <v>2</v>
      </c>
      <c r="K433">
        <v>2</v>
      </c>
      <c r="L433">
        <v>8</v>
      </c>
      <c r="M433">
        <v>0</v>
      </c>
      <c r="N433">
        <v>144</v>
      </c>
      <c r="O433">
        <v>2</v>
      </c>
      <c r="Q433" t="s">
        <v>111</v>
      </c>
      <c r="R433" t="s">
        <v>373</v>
      </c>
      <c r="S433" t="s">
        <v>374</v>
      </c>
      <c r="U433" t="s">
        <v>375</v>
      </c>
      <c r="V433" t="s">
        <v>116</v>
      </c>
      <c r="W433" t="s">
        <v>41</v>
      </c>
      <c r="X433" t="s">
        <v>42</v>
      </c>
      <c r="Y433" t="s">
        <v>376</v>
      </c>
      <c r="Z433" t="s">
        <v>285</v>
      </c>
      <c r="AA433" t="s">
        <v>285</v>
      </c>
      <c r="AB433" s="1"/>
      <c r="AD433" t="s">
        <v>45</v>
      </c>
      <c r="AE433" t="s">
        <v>377</v>
      </c>
      <c r="AF433" t="s">
        <v>47</v>
      </c>
    </row>
    <row r="434" spans="1:32" hidden="1" outlineLevel="1" x14ac:dyDescent="0.35">
      <c r="A434" t="s">
        <v>32</v>
      </c>
      <c r="B434">
        <v>1014308</v>
      </c>
      <c r="C434" t="s">
        <v>153</v>
      </c>
      <c r="E434" t="s">
        <v>182</v>
      </c>
      <c r="H434" t="s">
        <v>154</v>
      </c>
      <c r="I434">
        <v>28</v>
      </c>
      <c r="J434" t="s">
        <v>35</v>
      </c>
      <c r="K434">
        <v>225</v>
      </c>
      <c r="L434">
        <v>22</v>
      </c>
      <c r="M434">
        <v>16</v>
      </c>
      <c r="N434">
        <v>145</v>
      </c>
      <c r="O434">
        <v>488</v>
      </c>
      <c r="Q434" t="s">
        <v>155</v>
      </c>
      <c r="R434" t="s">
        <v>373</v>
      </c>
      <c r="S434" t="s">
        <v>374</v>
      </c>
      <c r="U434" t="s">
        <v>375</v>
      </c>
      <c r="V434" t="s">
        <v>116</v>
      </c>
      <c r="W434" t="s">
        <v>41</v>
      </c>
      <c r="X434" t="s">
        <v>42</v>
      </c>
      <c r="Y434" t="s">
        <v>376</v>
      </c>
      <c r="Z434" t="s">
        <v>285</v>
      </c>
      <c r="AA434" t="s">
        <v>285</v>
      </c>
      <c r="AB434" s="1"/>
      <c r="AD434" t="s">
        <v>45</v>
      </c>
      <c r="AE434" t="s">
        <v>377</v>
      </c>
      <c r="AF434" t="s">
        <v>47</v>
      </c>
    </row>
    <row r="435" spans="1:32" hidden="1" outlineLevel="2" x14ac:dyDescent="0.35">
      <c r="A435" t="s">
        <v>32</v>
      </c>
      <c r="B435">
        <v>1014308</v>
      </c>
      <c r="C435">
        <v>4</v>
      </c>
      <c r="E435" t="s">
        <v>182</v>
      </c>
      <c r="H435" t="s">
        <v>380</v>
      </c>
      <c r="I435">
        <v>12</v>
      </c>
      <c r="J435">
        <v>4</v>
      </c>
      <c r="K435">
        <v>48</v>
      </c>
      <c r="L435">
        <v>4</v>
      </c>
      <c r="M435">
        <v>6</v>
      </c>
      <c r="N435">
        <v>145</v>
      </c>
      <c r="O435">
        <v>36</v>
      </c>
      <c r="P435" t="s">
        <v>160</v>
      </c>
      <c r="Q435" t="s">
        <v>381</v>
      </c>
      <c r="R435" t="s">
        <v>373</v>
      </c>
      <c r="S435" t="s">
        <v>374</v>
      </c>
      <c r="U435" t="s">
        <v>375</v>
      </c>
      <c r="V435" t="s">
        <v>116</v>
      </c>
      <c r="W435" t="s">
        <v>41</v>
      </c>
      <c r="X435" t="s">
        <v>42</v>
      </c>
      <c r="Y435" t="s">
        <v>376</v>
      </c>
      <c r="Z435" t="s">
        <v>285</v>
      </c>
      <c r="AA435" t="s">
        <v>285</v>
      </c>
      <c r="AB435" s="1"/>
      <c r="AD435" t="s">
        <v>45</v>
      </c>
      <c r="AE435" t="s">
        <v>377</v>
      </c>
      <c r="AF435" t="s">
        <v>47</v>
      </c>
    </row>
    <row r="436" spans="1:32" hidden="1" outlineLevel="2" x14ac:dyDescent="0.35">
      <c r="A436" t="s">
        <v>32</v>
      </c>
      <c r="B436">
        <v>1014308</v>
      </c>
      <c r="C436">
        <v>4</v>
      </c>
      <c r="E436" t="s">
        <v>182</v>
      </c>
      <c r="H436" t="s">
        <v>98</v>
      </c>
      <c r="I436">
        <v>1</v>
      </c>
      <c r="J436">
        <v>1</v>
      </c>
      <c r="K436">
        <v>1</v>
      </c>
      <c r="L436">
        <v>2</v>
      </c>
      <c r="M436">
        <v>6</v>
      </c>
      <c r="N436">
        <v>144</v>
      </c>
      <c r="O436">
        <v>5</v>
      </c>
      <c r="Q436" t="s">
        <v>99</v>
      </c>
      <c r="R436" t="s">
        <v>373</v>
      </c>
      <c r="S436" t="s">
        <v>374</v>
      </c>
      <c r="U436" t="s">
        <v>375</v>
      </c>
      <c r="V436" t="s">
        <v>116</v>
      </c>
      <c r="W436" t="s">
        <v>41</v>
      </c>
      <c r="X436" t="s">
        <v>42</v>
      </c>
      <c r="Y436" t="s">
        <v>376</v>
      </c>
      <c r="Z436" t="s">
        <v>285</v>
      </c>
      <c r="AA436" t="s">
        <v>285</v>
      </c>
      <c r="AB436" s="1"/>
      <c r="AD436" t="s">
        <v>45</v>
      </c>
      <c r="AE436" t="s">
        <v>377</v>
      </c>
      <c r="AF436" t="s">
        <v>47</v>
      </c>
    </row>
    <row r="437" spans="1:32" hidden="1" outlineLevel="2" x14ac:dyDescent="0.35">
      <c r="A437" t="s">
        <v>32</v>
      </c>
      <c r="B437">
        <v>1014308</v>
      </c>
      <c r="C437">
        <v>4</v>
      </c>
      <c r="E437" t="s">
        <v>182</v>
      </c>
      <c r="H437" t="s">
        <v>382</v>
      </c>
      <c r="I437">
        <v>8</v>
      </c>
      <c r="J437">
        <v>20</v>
      </c>
      <c r="K437">
        <v>160</v>
      </c>
      <c r="L437">
        <v>2</v>
      </c>
      <c r="M437">
        <v>5</v>
      </c>
      <c r="N437">
        <v>7</v>
      </c>
      <c r="O437">
        <v>2</v>
      </c>
      <c r="P437" t="s">
        <v>167</v>
      </c>
      <c r="Q437" t="s">
        <v>383</v>
      </c>
      <c r="R437" t="s">
        <v>373</v>
      </c>
      <c r="S437" t="s">
        <v>374</v>
      </c>
      <c r="U437" t="s">
        <v>375</v>
      </c>
      <c r="V437" t="s">
        <v>116</v>
      </c>
      <c r="W437" t="s">
        <v>41</v>
      </c>
      <c r="X437" t="s">
        <v>42</v>
      </c>
      <c r="Y437" t="s">
        <v>376</v>
      </c>
      <c r="Z437" t="s">
        <v>285</v>
      </c>
      <c r="AA437" t="s">
        <v>285</v>
      </c>
      <c r="AB437" s="1"/>
      <c r="AD437" t="s">
        <v>45</v>
      </c>
      <c r="AE437" t="s">
        <v>377</v>
      </c>
      <c r="AF437" t="s">
        <v>47</v>
      </c>
    </row>
    <row r="438" spans="1:32" hidden="1" outlineLevel="3" x14ac:dyDescent="0.35">
      <c r="A438" t="s">
        <v>32</v>
      </c>
      <c r="B438">
        <v>1014308</v>
      </c>
      <c r="C438">
        <v>4</v>
      </c>
      <c r="E438" t="s">
        <v>182</v>
      </c>
      <c r="H438" t="s">
        <v>100</v>
      </c>
      <c r="I438">
        <v>1</v>
      </c>
      <c r="J438">
        <v>4</v>
      </c>
      <c r="K438">
        <v>4</v>
      </c>
      <c r="L438">
        <v>3</v>
      </c>
      <c r="M438">
        <v>0</v>
      </c>
      <c r="N438">
        <v>144</v>
      </c>
      <c r="O438">
        <v>12</v>
      </c>
      <c r="Q438" t="s">
        <v>101</v>
      </c>
      <c r="R438" t="s">
        <v>373</v>
      </c>
      <c r="S438" t="s">
        <v>374</v>
      </c>
      <c r="U438" t="s">
        <v>375</v>
      </c>
      <c r="V438" t="s">
        <v>116</v>
      </c>
      <c r="W438" t="s">
        <v>41</v>
      </c>
      <c r="X438" t="s">
        <v>42</v>
      </c>
      <c r="Y438" t="s">
        <v>376</v>
      </c>
      <c r="Z438" t="s">
        <v>285</v>
      </c>
      <c r="AA438" t="s">
        <v>285</v>
      </c>
      <c r="AB438" s="1"/>
      <c r="AD438" t="s">
        <v>45</v>
      </c>
      <c r="AE438" t="s">
        <v>377</v>
      </c>
      <c r="AF438" t="s">
        <v>47</v>
      </c>
    </row>
    <row r="439" spans="1:32" hidden="1" outlineLevel="3" x14ac:dyDescent="0.35">
      <c r="A439" t="s">
        <v>32</v>
      </c>
      <c r="B439">
        <v>1014308</v>
      </c>
      <c r="C439">
        <v>4</v>
      </c>
      <c r="E439" t="s">
        <v>182</v>
      </c>
      <c r="H439" t="s">
        <v>102</v>
      </c>
      <c r="I439">
        <v>1</v>
      </c>
      <c r="J439">
        <v>2</v>
      </c>
      <c r="K439">
        <v>2</v>
      </c>
      <c r="L439">
        <v>4</v>
      </c>
      <c r="M439">
        <v>1</v>
      </c>
      <c r="N439">
        <v>19</v>
      </c>
      <c r="O439">
        <v>2</v>
      </c>
      <c r="Q439" t="s">
        <v>103</v>
      </c>
      <c r="R439" t="s">
        <v>373</v>
      </c>
      <c r="S439" t="s">
        <v>374</v>
      </c>
      <c r="U439" t="s">
        <v>375</v>
      </c>
      <c r="V439" t="s">
        <v>116</v>
      </c>
      <c r="W439" t="s">
        <v>41</v>
      </c>
      <c r="X439" t="s">
        <v>42</v>
      </c>
      <c r="Y439" t="s">
        <v>376</v>
      </c>
      <c r="Z439" t="s">
        <v>285</v>
      </c>
      <c r="AA439" t="s">
        <v>285</v>
      </c>
      <c r="AB439" s="1"/>
      <c r="AD439" t="s">
        <v>45</v>
      </c>
      <c r="AE439" t="s">
        <v>377</v>
      </c>
      <c r="AF439" t="s">
        <v>47</v>
      </c>
    </row>
    <row r="440" spans="1:32" hidden="1" outlineLevel="3" x14ac:dyDescent="0.35">
      <c r="A440" t="s">
        <v>32</v>
      </c>
      <c r="B440">
        <v>1014308</v>
      </c>
      <c r="C440">
        <v>4</v>
      </c>
      <c r="E440" t="s">
        <v>182</v>
      </c>
      <c r="H440" t="s">
        <v>104</v>
      </c>
      <c r="I440">
        <v>1</v>
      </c>
      <c r="J440">
        <v>2</v>
      </c>
      <c r="K440">
        <v>2</v>
      </c>
      <c r="L440">
        <v>3</v>
      </c>
      <c r="M440">
        <v>1</v>
      </c>
      <c r="N440">
        <v>19</v>
      </c>
      <c r="O440">
        <v>4</v>
      </c>
      <c r="Q440" t="s">
        <v>105</v>
      </c>
      <c r="R440" t="s">
        <v>373</v>
      </c>
      <c r="S440" t="s">
        <v>374</v>
      </c>
      <c r="U440" t="s">
        <v>375</v>
      </c>
      <c r="V440" t="s">
        <v>116</v>
      </c>
      <c r="W440" t="s">
        <v>41</v>
      </c>
      <c r="X440" t="s">
        <v>42</v>
      </c>
      <c r="Y440" t="s">
        <v>376</v>
      </c>
      <c r="Z440" t="s">
        <v>285</v>
      </c>
      <c r="AA440" t="s">
        <v>285</v>
      </c>
      <c r="AB440" s="1"/>
      <c r="AD440" t="s">
        <v>45</v>
      </c>
      <c r="AE440" t="s">
        <v>377</v>
      </c>
      <c r="AF440" t="s">
        <v>47</v>
      </c>
    </row>
    <row r="441" spans="1:32" hidden="1" outlineLevel="3" x14ac:dyDescent="0.35">
      <c r="A441" t="s">
        <v>32</v>
      </c>
      <c r="B441">
        <v>1014308</v>
      </c>
      <c r="C441">
        <v>4</v>
      </c>
      <c r="E441" t="s">
        <v>182</v>
      </c>
      <c r="H441" t="s">
        <v>106</v>
      </c>
      <c r="I441">
        <v>1</v>
      </c>
      <c r="J441">
        <v>2</v>
      </c>
      <c r="K441">
        <v>2</v>
      </c>
      <c r="L441">
        <v>19</v>
      </c>
      <c r="M441">
        <v>0</v>
      </c>
      <c r="N441">
        <v>144</v>
      </c>
      <c r="O441">
        <v>5</v>
      </c>
      <c r="Q441" t="s">
        <v>107</v>
      </c>
      <c r="R441" t="s">
        <v>373</v>
      </c>
      <c r="S441" t="s">
        <v>374</v>
      </c>
      <c r="U441" t="s">
        <v>375</v>
      </c>
      <c r="V441" t="s">
        <v>116</v>
      </c>
      <c r="W441" t="s">
        <v>41</v>
      </c>
      <c r="X441" t="s">
        <v>42</v>
      </c>
      <c r="Y441" t="s">
        <v>376</v>
      </c>
      <c r="Z441" t="s">
        <v>285</v>
      </c>
      <c r="AA441" t="s">
        <v>285</v>
      </c>
      <c r="AB441" s="1"/>
      <c r="AD441" t="s">
        <v>45</v>
      </c>
      <c r="AE441" t="s">
        <v>377</v>
      </c>
      <c r="AF441" t="s">
        <v>47</v>
      </c>
    </row>
    <row r="442" spans="1:32" hidden="1" outlineLevel="3" x14ac:dyDescent="0.35">
      <c r="A442" t="s">
        <v>32</v>
      </c>
      <c r="B442">
        <v>1014308</v>
      </c>
      <c r="C442">
        <v>4</v>
      </c>
      <c r="E442" t="s">
        <v>182</v>
      </c>
      <c r="H442" t="s">
        <v>108</v>
      </c>
      <c r="I442">
        <v>1</v>
      </c>
      <c r="J442">
        <v>2</v>
      </c>
      <c r="K442">
        <v>2</v>
      </c>
      <c r="L442">
        <v>19</v>
      </c>
      <c r="M442">
        <v>0</v>
      </c>
      <c r="N442">
        <v>144</v>
      </c>
      <c r="O442">
        <v>1</v>
      </c>
      <c r="Q442" t="s">
        <v>109</v>
      </c>
      <c r="R442" t="s">
        <v>373</v>
      </c>
      <c r="S442" t="s">
        <v>374</v>
      </c>
      <c r="U442" t="s">
        <v>375</v>
      </c>
      <c r="V442" t="s">
        <v>116</v>
      </c>
      <c r="W442" t="s">
        <v>41</v>
      </c>
      <c r="X442" t="s">
        <v>42</v>
      </c>
      <c r="Y442" t="s">
        <v>376</v>
      </c>
      <c r="Z442" t="s">
        <v>285</v>
      </c>
      <c r="AA442" t="s">
        <v>285</v>
      </c>
      <c r="AB442" s="1"/>
      <c r="AD442" t="s">
        <v>45</v>
      </c>
      <c r="AE442" t="s">
        <v>377</v>
      </c>
      <c r="AF442" t="s">
        <v>47</v>
      </c>
    </row>
    <row r="443" spans="1:32" hidden="1" outlineLevel="2" x14ac:dyDescent="0.35">
      <c r="A443" t="s">
        <v>32</v>
      </c>
      <c r="B443">
        <v>1014308</v>
      </c>
      <c r="C443">
        <v>4</v>
      </c>
      <c r="E443" t="s">
        <v>182</v>
      </c>
      <c r="H443" t="s">
        <v>248</v>
      </c>
      <c r="I443">
        <v>2</v>
      </c>
      <c r="J443">
        <v>2</v>
      </c>
      <c r="K443">
        <v>4</v>
      </c>
      <c r="L443">
        <v>19</v>
      </c>
      <c r="M443">
        <v>0</v>
      </c>
      <c r="N443">
        <v>144</v>
      </c>
      <c r="O443">
        <v>6</v>
      </c>
      <c r="Q443" t="s">
        <v>144</v>
      </c>
      <c r="R443" t="s">
        <v>373</v>
      </c>
      <c r="S443" t="s">
        <v>374</v>
      </c>
      <c r="U443" t="s">
        <v>375</v>
      </c>
      <c r="V443" t="s">
        <v>116</v>
      </c>
      <c r="W443" t="s">
        <v>41</v>
      </c>
      <c r="X443" t="s">
        <v>42</v>
      </c>
      <c r="Y443" t="s">
        <v>376</v>
      </c>
      <c r="Z443" t="s">
        <v>285</v>
      </c>
      <c r="AA443" t="s">
        <v>285</v>
      </c>
      <c r="AB443" s="1"/>
      <c r="AD443" t="s">
        <v>45</v>
      </c>
      <c r="AE443" t="s">
        <v>377</v>
      </c>
      <c r="AF443" t="s">
        <v>47</v>
      </c>
    </row>
    <row r="444" spans="1:32" hidden="1" collapsed="1" x14ac:dyDescent="0.35"/>
    <row r="445" spans="1:32" hidden="1" x14ac:dyDescent="0.35">
      <c r="A445" t="s">
        <v>32</v>
      </c>
      <c r="B445">
        <v>1014400</v>
      </c>
      <c r="C445" t="s">
        <v>33</v>
      </c>
      <c r="H445" t="s">
        <v>34</v>
      </c>
      <c r="I445">
        <v>8</v>
      </c>
      <c r="J445" t="s">
        <v>35</v>
      </c>
      <c r="K445">
        <v>38</v>
      </c>
      <c r="L445" t="s">
        <v>35</v>
      </c>
      <c r="M445" t="s">
        <v>35</v>
      </c>
      <c r="N445" t="s">
        <v>35</v>
      </c>
      <c r="O445">
        <v>170</v>
      </c>
      <c r="Q445" t="s">
        <v>36</v>
      </c>
      <c r="R445" t="s">
        <v>384</v>
      </c>
      <c r="S445" t="s">
        <v>385</v>
      </c>
      <c r="U445" t="s">
        <v>386</v>
      </c>
      <c r="V445" t="s">
        <v>125</v>
      </c>
      <c r="W445" t="s">
        <v>41</v>
      </c>
      <c r="X445" t="s">
        <v>42</v>
      </c>
      <c r="Y445" t="s">
        <v>43</v>
      </c>
      <c r="Z445" t="s">
        <v>328</v>
      </c>
      <c r="AA445" t="s">
        <v>328</v>
      </c>
      <c r="AB445" s="1"/>
      <c r="AD445" t="s">
        <v>45</v>
      </c>
      <c r="AE445" t="s">
        <v>362</v>
      </c>
      <c r="AF445" t="s">
        <v>47</v>
      </c>
    </row>
    <row r="446" spans="1:32" hidden="1" outlineLevel="1" x14ac:dyDescent="0.35">
      <c r="A446" t="s">
        <v>32</v>
      </c>
      <c r="B446">
        <v>1014400</v>
      </c>
      <c r="C446" t="s">
        <v>56</v>
      </c>
      <c r="E446" t="s">
        <v>134</v>
      </c>
      <c r="H446" t="s">
        <v>58</v>
      </c>
      <c r="I446">
        <v>8</v>
      </c>
      <c r="J446" t="s">
        <v>35</v>
      </c>
      <c r="K446">
        <v>38</v>
      </c>
      <c r="L446">
        <v>8</v>
      </c>
      <c r="M446">
        <v>6</v>
      </c>
      <c r="N446">
        <v>289</v>
      </c>
      <c r="O446">
        <v>170</v>
      </c>
      <c r="Q446" t="s">
        <v>59</v>
      </c>
      <c r="R446" t="s">
        <v>384</v>
      </c>
      <c r="S446" t="s">
        <v>385</v>
      </c>
      <c r="U446" t="s">
        <v>386</v>
      </c>
      <c r="V446" t="s">
        <v>125</v>
      </c>
      <c r="W446" t="s">
        <v>41</v>
      </c>
      <c r="X446" t="s">
        <v>42</v>
      </c>
      <c r="Y446" t="s">
        <v>43</v>
      </c>
      <c r="Z446" t="s">
        <v>328</v>
      </c>
      <c r="AA446" t="s">
        <v>328</v>
      </c>
      <c r="AB446" s="1"/>
      <c r="AD446" t="s">
        <v>45</v>
      </c>
      <c r="AE446" t="s">
        <v>362</v>
      </c>
      <c r="AF446" t="s">
        <v>47</v>
      </c>
    </row>
    <row r="447" spans="1:32" hidden="1" outlineLevel="2" x14ac:dyDescent="0.35">
      <c r="A447" t="s">
        <v>32</v>
      </c>
      <c r="B447">
        <v>1014400</v>
      </c>
      <c r="C447">
        <v>1</v>
      </c>
      <c r="E447" t="s">
        <v>134</v>
      </c>
      <c r="H447" t="s">
        <v>387</v>
      </c>
      <c r="I447">
        <v>1</v>
      </c>
      <c r="J447">
        <v>8</v>
      </c>
      <c r="K447">
        <v>8</v>
      </c>
      <c r="L447">
        <v>7</v>
      </c>
      <c r="M447">
        <v>2</v>
      </c>
      <c r="N447">
        <v>289</v>
      </c>
      <c r="O447">
        <v>106</v>
      </c>
      <c r="P447" t="s">
        <v>136</v>
      </c>
      <c r="Q447" t="s">
        <v>388</v>
      </c>
      <c r="R447" t="s">
        <v>384</v>
      </c>
      <c r="S447" t="s">
        <v>385</v>
      </c>
      <c r="U447" t="s">
        <v>386</v>
      </c>
      <c r="V447" t="s">
        <v>125</v>
      </c>
      <c r="W447" t="s">
        <v>41</v>
      </c>
      <c r="X447" t="s">
        <v>42</v>
      </c>
      <c r="Y447" t="s">
        <v>43</v>
      </c>
      <c r="Z447" t="s">
        <v>328</v>
      </c>
      <c r="AA447" t="s">
        <v>328</v>
      </c>
      <c r="AB447" s="1"/>
      <c r="AD447" t="s">
        <v>45</v>
      </c>
      <c r="AE447" t="s">
        <v>362</v>
      </c>
      <c r="AF447" t="s">
        <v>47</v>
      </c>
    </row>
    <row r="448" spans="1:32" hidden="1" outlineLevel="3" x14ac:dyDescent="0.35">
      <c r="A448" t="s">
        <v>32</v>
      </c>
      <c r="B448">
        <v>1014400</v>
      </c>
      <c r="C448">
        <v>1</v>
      </c>
      <c r="E448" t="s">
        <v>134</v>
      </c>
      <c r="H448" t="s">
        <v>138</v>
      </c>
      <c r="I448">
        <v>1</v>
      </c>
      <c r="J448">
        <v>8</v>
      </c>
      <c r="K448">
        <v>8</v>
      </c>
      <c r="L448">
        <v>3</v>
      </c>
      <c r="M448">
        <v>0</v>
      </c>
      <c r="N448">
        <v>288</v>
      </c>
      <c r="O448">
        <v>24</v>
      </c>
      <c r="Q448" t="s">
        <v>101</v>
      </c>
      <c r="R448" t="s">
        <v>384</v>
      </c>
      <c r="S448" t="s">
        <v>385</v>
      </c>
      <c r="U448" t="s">
        <v>386</v>
      </c>
      <c r="V448" t="s">
        <v>125</v>
      </c>
      <c r="W448" t="s">
        <v>41</v>
      </c>
      <c r="X448" t="s">
        <v>42</v>
      </c>
      <c r="Y448" t="s">
        <v>43</v>
      </c>
      <c r="Z448" t="s">
        <v>328</v>
      </c>
      <c r="AA448" t="s">
        <v>328</v>
      </c>
      <c r="AB448" s="1"/>
      <c r="AD448" t="s">
        <v>45</v>
      </c>
      <c r="AE448" t="s">
        <v>362</v>
      </c>
      <c r="AF448" t="s">
        <v>47</v>
      </c>
    </row>
    <row r="449" spans="1:32" hidden="1" outlineLevel="3" x14ac:dyDescent="0.35">
      <c r="A449" t="s">
        <v>32</v>
      </c>
      <c r="B449">
        <v>1014400</v>
      </c>
      <c r="C449">
        <v>1</v>
      </c>
      <c r="E449" t="s">
        <v>134</v>
      </c>
      <c r="H449" t="s">
        <v>139</v>
      </c>
      <c r="I449">
        <v>1</v>
      </c>
      <c r="J449">
        <v>4</v>
      </c>
      <c r="K449">
        <v>4</v>
      </c>
      <c r="L449">
        <v>4</v>
      </c>
      <c r="M449">
        <v>1</v>
      </c>
      <c r="N449">
        <v>38</v>
      </c>
      <c r="O449">
        <v>4</v>
      </c>
      <c r="Q449" t="s">
        <v>103</v>
      </c>
      <c r="R449" t="s">
        <v>384</v>
      </c>
      <c r="S449" t="s">
        <v>385</v>
      </c>
      <c r="U449" t="s">
        <v>386</v>
      </c>
      <c r="V449" t="s">
        <v>125</v>
      </c>
      <c r="W449" t="s">
        <v>41</v>
      </c>
      <c r="X449" t="s">
        <v>42</v>
      </c>
      <c r="Y449" t="s">
        <v>43</v>
      </c>
      <c r="Z449" t="s">
        <v>328</v>
      </c>
      <c r="AA449" t="s">
        <v>328</v>
      </c>
      <c r="AB449" s="1"/>
      <c r="AD449" t="s">
        <v>45</v>
      </c>
      <c r="AE449" t="s">
        <v>362</v>
      </c>
      <c r="AF449" t="s">
        <v>47</v>
      </c>
    </row>
    <row r="450" spans="1:32" hidden="1" outlineLevel="3" x14ac:dyDescent="0.35">
      <c r="A450" t="s">
        <v>32</v>
      </c>
      <c r="B450">
        <v>1014400</v>
      </c>
      <c r="C450">
        <v>1</v>
      </c>
      <c r="E450" t="s">
        <v>134</v>
      </c>
      <c r="H450" t="s">
        <v>140</v>
      </c>
      <c r="I450">
        <v>1</v>
      </c>
      <c r="J450">
        <v>4</v>
      </c>
      <c r="K450">
        <v>4</v>
      </c>
      <c r="L450">
        <v>3</v>
      </c>
      <c r="M450">
        <v>1</v>
      </c>
      <c r="N450">
        <v>38</v>
      </c>
      <c r="O450">
        <v>8</v>
      </c>
      <c r="Q450" t="s">
        <v>105</v>
      </c>
      <c r="R450" t="s">
        <v>384</v>
      </c>
      <c r="S450" t="s">
        <v>385</v>
      </c>
      <c r="U450" t="s">
        <v>386</v>
      </c>
      <c r="V450" t="s">
        <v>125</v>
      </c>
      <c r="W450" t="s">
        <v>41</v>
      </c>
      <c r="X450" t="s">
        <v>42</v>
      </c>
      <c r="Y450" t="s">
        <v>43</v>
      </c>
      <c r="Z450" t="s">
        <v>328</v>
      </c>
      <c r="AA450" t="s">
        <v>328</v>
      </c>
      <c r="AB450" s="1"/>
      <c r="AD450" t="s">
        <v>45</v>
      </c>
      <c r="AE450" t="s">
        <v>362</v>
      </c>
      <c r="AF450" t="s">
        <v>47</v>
      </c>
    </row>
    <row r="451" spans="1:32" hidden="1" outlineLevel="3" x14ac:dyDescent="0.35">
      <c r="A451" t="s">
        <v>32</v>
      </c>
      <c r="B451">
        <v>1014400</v>
      </c>
      <c r="C451">
        <v>1</v>
      </c>
      <c r="E451" t="s">
        <v>134</v>
      </c>
      <c r="H451" t="s">
        <v>141</v>
      </c>
      <c r="I451">
        <v>1</v>
      </c>
      <c r="J451">
        <v>4</v>
      </c>
      <c r="K451">
        <v>4</v>
      </c>
      <c r="L451">
        <v>19</v>
      </c>
      <c r="M451">
        <v>0</v>
      </c>
      <c r="N451">
        <v>288</v>
      </c>
      <c r="O451">
        <v>10</v>
      </c>
      <c r="Q451" t="s">
        <v>107</v>
      </c>
      <c r="R451" t="s">
        <v>384</v>
      </c>
      <c r="S451" t="s">
        <v>385</v>
      </c>
      <c r="U451" t="s">
        <v>386</v>
      </c>
      <c r="V451" t="s">
        <v>125</v>
      </c>
      <c r="W451" t="s">
        <v>41</v>
      </c>
      <c r="X451" t="s">
        <v>42</v>
      </c>
      <c r="Y451" t="s">
        <v>43</v>
      </c>
      <c r="Z451" t="s">
        <v>328</v>
      </c>
      <c r="AA451" t="s">
        <v>328</v>
      </c>
      <c r="AB451" s="1"/>
      <c r="AD451" t="s">
        <v>45</v>
      </c>
      <c r="AE451" t="s">
        <v>362</v>
      </c>
      <c r="AF451" t="s">
        <v>47</v>
      </c>
    </row>
    <row r="452" spans="1:32" hidden="1" outlineLevel="3" x14ac:dyDescent="0.35">
      <c r="A452" t="s">
        <v>32</v>
      </c>
      <c r="B452">
        <v>1014400</v>
      </c>
      <c r="C452">
        <v>1</v>
      </c>
      <c r="E452" t="s">
        <v>134</v>
      </c>
      <c r="H452" t="s">
        <v>142</v>
      </c>
      <c r="I452">
        <v>1</v>
      </c>
      <c r="J452">
        <v>4</v>
      </c>
      <c r="K452">
        <v>4</v>
      </c>
      <c r="L452">
        <v>19</v>
      </c>
      <c r="M452">
        <v>0</v>
      </c>
      <c r="N452">
        <v>288</v>
      </c>
      <c r="O452">
        <v>2</v>
      </c>
      <c r="Q452" t="s">
        <v>109</v>
      </c>
      <c r="R452" t="s">
        <v>384</v>
      </c>
      <c r="S452" t="s">
        <v>385</v>
      </c>
      <c r="U452" t="s">
        <v>386</v>
      </c>
      <c r="V452" t="s">
        <v>125</v>
      </c>
      <c r="W452" t="s">
        <v>41</v>
      </c>
      <c r="X452" t="s">
        <v>42</v>
      </c>
      <c r="Y452" t="s">
        <v>43</v>
      </c>
      <c r="Z452" t="s">
        <v>328</v>
      </c>
      <c r="AA452" t="s">
        <v>328</v>
      </c>
      <c r="AB452" s="1"/>
      <c r="AD452" t="s">
        <v>45</v>
      </c>
      <c r="AE452" t="s">
        <v>362</v>
      </c>
      <c r="AF452" t="s">
        <v>47</v>
      </c>
    </row>
    <row r="453" spans="1:32" hidden="1" outlineLevel="3" x14ac:dyDescent="0.35">
      <c r="A453" t="s">
        <v>32</v>
      </c>
      <c r="B453">
        <v>1014400</v>
      </c>
      <c r="C453">
        <v>1</v>
      </c>
      <c r="E453" t="s">
        <v>134</v>
      </c>
      <c r="H453" t="s">
        <v>237</v>
      </c>
      <c r="I453">
        <v>1</v>
      </c>
      <c r="J453">
        <v>4</v>
      </c>
      <c r="K453">
        <v>4</v>
      </c>
      <c r="L453">
        <v>8</v>
      </c>
      <c r="M453">
        <v>0</v>
      </c>
      <c r="N453">
        <v>288</v>
      </c>
      <c r="O453">
        <v>4</v>
      </c>
      <c r="Q453" t="s">
        <v>111</v>
      </c>
      <c r="R453" t="s">
        <v>384</v>
      </c>
      <c r="S453" t="s">
        <v>385</v>
      </c>
      <c r="U453" t="s">
        <v>386</v>
      </c>
      <c r="V453" t="s">
        <v>125</v>
      </c>
      <c r="W453" t="s">
        <v>41</v>
      </c>
      <c r="X453" t="s">
        <v>42</v>
      </c>
      <c r="Y453" t="s">
        <v>43</v>
      </c>
      <c r="Z453" t="s">
        <v>328</v>
      </c>
      <c r="AA453" t="s">
        <v>328</v>
      </c>
      <c r="AB453" s="1"/>
      <c r="AD453" t="s">
        <v>45</v>
      </c>
      <c r="AE453" t="s">
        <v>362</v>
      </c>
      <c r="AF453" t="s">
        <v>47</v>
      </c>
    </row>
    <row r="454" spans="1:32" hidden="1" outlineLevel="2" x14ac:dyDescent="0.35">
      <c r="A454" t="s">
        <v>32</v>
      </c>
      <c r="B454">
        <v>1014400</v>
      </c>
      <c r="C454">
        <v>1</v>
      </c>
      <c r="E454" t="s">
        <v>134</v>
      </c>
      <c r="H454" t="s">
        <v>389</v>
      </c>
      <c r="I454">
        <v>1</v>
      </c>
      <c r="J454">
        <v>2</v>
      </c>
      <c r="K454">
        <v>2</v>
      </c>
      <c r="L454">
        <v>4</v>
      </c>
      <c r="M454">
        <v>1</v>
      </c>
      <c r="N454">
        <v>288</v>
      </c>
      <c r="O454">
        <v>12</v>
      </c>
      <c r="Q454" t="s">
        <v>262</v>
      </c>
      <c r="R454" t="s">
        <v>384</v>
      </c>
      <c r="S454" t="s">
        <v>385</v>
      </c>
      <c r="U454" t="s">
        <v>386</v>
      </c>
      <c r="V454" t="s">
        <v>125</v>
      </c>
      <c r="W454" t="s">
        <v>41</v>
      </c>
      <c r="X454" t="s">
        <v>42</v>
      </c>
      <c r="Y454" t="s">
        <v>43</v>
      </c>
      <c r="Z454" t="s">
        <v>328</v>
      </c>
      <c r="AA454" t="s">
        <v>328</v>
      </c>
      <c r="AB454" s="1"/>
      <c r="AD454" t="s">
        <v>45</v>
      </c>
      <c r="AE454" t="s">
        <v>362</v>
      </c>
      <c r="AF454" t="s">
        <v>47</v>
      </c>
    </row>
    <row r="455" spans="1:32" hidden="1" collapsed="1" x14ac:dyDescent="0.35"/>
    <row r="456" spans="1:32" hidden="1" x14ac:dyDescent="0.35">
      <c r="A456" t="s">
        <v>32</v>
      </c>
      <c r="B456">
        <v>1013988</v>
      </c>
      <c r="C456" t="s">
        <v>33</v>
      </c>
      <c r="H456" t="s">
        <v>34</v>
      </c>
      <c r="I456">
        <v>72</v>
      </c>
      <c r="J456" t="s">
        <v>35</v>
      </c>
      <c r="K456">
        <v>392</v>
      </c>
      <c r="L456" t="s">
        <v>35</v>
      </c>
      <c r="M456" t="s">
        <v>35</v>
      </c>
      <c r="N456" t="s">
        <v>35</v>
      </c>
      <c r="O456">
        <v>3172</v>
      </c>
      <c r="Q456" t="s">
        <v>36</v>
      </c>
      <c r="R456" t="s">
        <v>390</v>
      </c>
      <c r="S456" t="s">
        <v>391</v>
      </c>
      <c r="U456" t="s">
        <v>392</v>
      </c>
      <c r="V456" t="s">
        <v>393</v>
      </c>
      <c r="W456" t="s">
        <v>41</v>
      </c>
      <c r="X456" t="s">
        <v>42</v>
      </c>
      <c r="Y456" t="s">
        <v>394</v>
      </c>
      <c r="Z456" t="s">
        <v>327</v>
      </c>
      <c r="AA456" t="s">
        <v>327</v>
      </c>
      <c r="AB456" s="1"/>
      <c r="AD456" t="s">
        <v>45</v>
      </c>
      <c r="AE456" t="s">
        <v>362</v>
      </c>
      <c r="AF456" t="s">
        <v>47</v>
      </c>
    </row>
    <row r="457" spans="1:32" hidden="1" outlineLevel="1" x14ac:dyDescent="0.35">
      <c r="A457" t="s">
        <v>32</v>
      </c>
      <c r="B457">
        <v>1013988</v>
      </c>
      <c r="C457" t="s">
        <v>48</v>
      </c>
      <c r="H457" t="s">
        <v>49</v>
      </c>
      <c r="I457">
        <v>1908</v>
      </c>
      <c r="J457" t="s">
        <v>35</v>
      </c>
      <c r="K457" t="s">
        <v>35</v>
      </c>
      <c r="L457" t="s">
        <v>35</v>
      </c>
      <c r="M457" t="s">
        <v>35</v>
      </c>
      <c r="N457" t="s">
        <v>35</v>
      </c>
      <c r="O457" t="s">
        <v>35</v>
      </c>
      <c r="Q457" t="s">
        <v>50</v>
      </c>
      <c r="R457" t="s">
        <v>390</v>
      </c>
      <c r="S457" t="s">
        <v>391</v>
      </c>
      <c r="U457" t="s">
        <v>392</v>
      </c>
      <c r="V457" t="s">
        <v>393</v>
      </c>
      <c r="W457" t="s">
        <v>41</v>
      </c>
      <c r="X457" t="s">
        <v>42</v>
      </c>
      <c r="Y457" t="s">
        <v>394</v>
      </c>
      <c r="Z457" t="s">
        <v>327</v>
      </c>
      <c r="AA457" t="s">
        <v>327</v>
      </c>
      <c r="AB457" s="1"/>
      <c r="AD457" t="s">
        <v>45</v>
      </c>
      <c r="AE457" t="s">
        <v>362</v>
      </c>
      <c r="AF457" t="s">
        <v>47</v>
      </c>
    </row>
    <row r="458" spans="1:32" hidden="1" outlineLevel="2" x14ac:dyDescent="0.35">
      <c r="A458" t="s">
        <v>32</v>
      </c>
      <c r="B458">
        <v>1013988</v>
      </c>
      <c r="C458">
        <v>0</v>
      </c>
      <c r="H458" t="s">
        <v>395</v>
      </c>
      <c r="I458">
        <v>8</v>
      </c>
      <c r="J458" t="s">
        <v>35</v>
      </c>
      <c r="K458" t="s">
        <v>35</v>
      </c>
      <c r="L458" t="s">
        <v>35</v>
      </c>
      <c r="M458" t="s">
        <v>35</v>
      </c>
      <c r="N458" t="s">
        <v>35</v>
      </c>
      <c r="O458" t="s">
        <v>35</v>
      </c>
      <c r="P458" t="s">
        <v>52</v>
      </c>
      <c r="Q458" t="s">
        <v>396</v>
      </c>
      <c r="R458" t="s">
        <v>390</v>
      </c>
      <c r="S458" t="s">
        <v>391</v>
      </c>
      <c r="U458" t="s">
        <v>392</v>
      </c>
      <c r="V458" t="s">
        <v>393</v>
      </c>
      <c r="W458" t="s">
        <v>41</v>
      </c>
      <c r="X458" t="s">
        <v>42</v>
      </c>
      <c r="Y458" t="s">
        <v>394</v>
      </c>
      <c r="Z458" t="s">
        <v>327</v>
      </c>
      <c r="AA458" t="s">
        <v>327</v>
      </c>
      <c r="AB458" s="1"/>
      <c r="AD458" t="s">
        <v>45</v>
      </c>
      <c r="AE458" t="s">
        <v>362</v>
      </c>
      <c r="AF458" t="s">
        <v>47</v>
      </c>
    </row>
    <row r="459" spans="1:32" hidden="1" outlineLevel="2" x14ac:dyDescent="0.35">
      <c r="A459" t="s">
        <v>32</v>
      </c>
      <c r="B459">
        <v>1013988</v>
      </c>
      <c r="C459">
        <v>0</v>
      </c>
      <c r="H459" t="s">
        <v>397</v>
      </c>
      <c r="I459">
        <v>27000</v>
      </c>
      <c r="J459" t="s">
        <v>35</v>
      </c>
      <c r="K459" t="s">
        <v>35</v>
      </c>
      <c r="L459" t="s">
        <v>35</v>
      </c>
      <c r="M459" t="s">
        <v>35</v>
      </c>
      <c r="N459" t="s">
        <v>35</v>
      </c>
      <c r="O459" t="s">
        <v>35</v>
      </c>
      <c r="P459" t="s">
        <v>398</v>
      </c>
      <c r="Q459" t="s">
        <v>399</v>
      </c>
      <c r="R459" t="s">
        <v>390</v>
      </c>
      <c r="S459" t="s">
        <v>391</v>
      </c>
      <c r="U459" t="s">
        <v>392</v>
      </c>
      <c r="V459" t="s">
        <v>393</v>
      </c>
      <c r="W459" t="s">
        <v>41</v>
      </c>
      <c r="X459" t="s">
        <v>42</v>
      </c>
      <c r="Y459" t="s">
        <v>394</v>
      </c>
      <c r="Z459" t="s">
        <v>327</v>
      </c>
      <c r="AA459" t="s">
        <v>327</v>
      </c>
      <c r="AB459" s="1"/>
      <c r="AD459" t="s">
        <v>45</v>
      </c>
      <c r="AE459" t="s">
        <v>362</v>
      </c>
      <c r="AF459" t="s">
        <v>47</v>
      </c>
    </row>
    <row r="460" spans="1:32" hidden="1" outlineLevel="2" x14ac:dyDescent="0.35">
      <c r="A460" t="s">
        <v>32</v>
      </c>
      <c r="B460">
        <v>1013988</v>
      </c>
      <c r="C460">
        <v>0</v>
      </c>
      <c r="H460" t="s">
        <v>400</v>
      </c>
      <c r="I460">
        <v>3700</v>
      </c>
      <c r="J460" t="s">
        <v>35</v>
      </c>
      <c r="K460" t="s">
        <v>35</v>
      </c>
      <c r="L460" t="s">
        <v>35</v>
      </c>
      <c r="M460" t="s">
        <v>35</v>
      </c>
      <c r="N460" t="s">
        <v>35</v>
      </c>
      <c r="O460" t="s">
        <v>35</v>
      </c>
      <c r="P460" t="s">
        <v>401</v>
      </c>
      <c r="Q460" t="s">
        <v>402</v>
      </c>
      <c r="R460" t="s">
        <v>390</v>
      </c>
      <c r="S460" t="s">
        <v>391</v>
      </c>
      <c r="U460" t="s">
        <v>392</v>
      </c>
      <c r="V460" t="s">
        <v>393</v>
      </c>
      <c r="W460" t="s">
        <v>41</v>
      </c>
      <c r="X460" t="s">
        <v>42</v>
      </c>
      <c r="Y460" t="s">
        <v>394</v>
      </c>
      <c r="Z460" t="s">
        <v>327</v>
      </c>
      <c r="AA460" t="s">
        <v>327</v>
      </c>
      <c r="AB460" s="1"/>
      <c r="AD460" t="s">
        <v>45</v>
      </c>
      <c r="AE460" t="s">
        <v>362</v>
      </c>
      <c r="AF460" t="s">
        <v>47</v>
      </c>
    </row>
    <row r="461" spans="1:32" hidden="1" outlineLevel="1" x14ac:dyDescent="0.35">
      <c r="A461" t="s">
        <v>32</v>
      </c>
      <c r="B461">
        <v>1013988</v>
      </c>
      <c r="C461" t="s">
        <v>56</v>
      </c>
      <c r="E461" t="s">
        <v>182</v>
      </c>
      <c r="H461" t="s">
        <v>58</v>
      </c>
      <c r="I461">
        <v>12</v>
      </c>
      <c r="J461" t="s">
        <v>35</v>
      </c>
      <c r="K461">
        <v>72</v>
      </c>
      <c r="L461">
        <v>11</v>
      </c>
      <c r="M461">
        <v>10</v>
      </c>
      <c r="N461">
        <v>289</v>
      </c>
      <c r="O461">
        <v>653</v>
      </c>
      <c r="Q461" t="s">
        <v>59</v>
      </c>
      <c r="R461" t="s">
        <v>390</v>
      </c>
      <c r="S461" t="s">
        <v>391</v>
      </c>
      <c r="U461" t="s">
        <v>392</v>
      </c>
      <c r="V461" t="s">
        <v>393</v>
      </c>
      <c r="W461" t="s">
        <v>41</v>
      </c>
      <c r="X461" t="s">
        <v>42</v>
      </c>
      <c r="Y461" t="s">
        <v>394</v>
      </c>
      <c r="Z461" t="s">
        <v>327</v>
      </c>
      <c r="AA461" t="s">
        <v>327</v>
      </c>
      <c r="AB461" s="1"/>
      <c r="AD461" t="s">
        <v>45</v>
      </c>
      <c r="AE461" t="s">
        <v>362</v>
      </c>
      <c r="AF461" t="s">
        <v>47</v>
      </c>
    </row>
    <row r="462" spans="1:32" hidden="1" outlineLevel="2" x14ac:dyDescent="0.35">
      <c r="A462" t="s">
        <v>32</v>
      </c>
      <c r="B462">
        <v>1013988</v>
      </c>
      <c r="C462">
        <v>1</v>
      </c>
      <c r="E462" t="s">
        <v>182</v>
      </c>
      <c r="H462" t="s">
        <v>403</v>
      </c>
      <c r="I462">
        <v>5</v>
      </c>
      <c r="J462">
        <v>8</v>
      </c>
      <c r="K462">
        <v>40</v>
      </c>
      <c r="L462">
        <v>2</v>
      </c>
      <c r="M462">
        <v>7</v>
      </c>
      <c r="N462">
        <v>289</v>
      </c>
      <c r="O462">
        <v>118</v>
      </c>
      <c r="P462" t="s">
        <v>136</v>
      </c>
      <c r="Q462" t="s">
        <v>404</v>
      </c>
      <c r="R462" t="s">
        <v>390</v>
      </c>
      <c r="S462" t="s">
        <v>391</v>
      </c>
      <c r="U462" t="s">
        <v>392</v>
      </c>
      <c r="V462" t="s">
        <v>393</v>
      </c>
      <c r="W462" t="s">
        <v>41</v>
      </c>
      <c r="X462" t="s">
        <v>42</v>
      </c>
      <c r="Y462" t="s">
        <v>394</v>
      </c>
      <c r="Z462" t="s">
        <v>327</v>
      </c>
      <c r="AA462" t="s">
        <v>327</v>
      </c>
      <c r="AB462" s="1"/>
      <c r="AD462" t="s">
        <v>45</v>
      </c>
      <c r="AE462" t="s">
        <v>362</v>
      </c>
      <c r="AF462" t="s">
        <v>47</v>
      </c>
    </row>
    <row r="463" spans="1:32" hidden="1" outlineLevel="3" x14ac:dyDescent="0.35">
      <c r="A463" t="s">
        <v>32</v>
      </c>
      <c r="B463">
        <v>1013988</v>
      </c>
      <c r="C463">
        <v>1</v>
      </c>
      <c r="E463" t="s">
        <v>182</v>
      </c>
      <c r="H463" t="s">
        <v>138</v>
      </c>
      <c r="I463">
        <v>1</v>
      </c>
      <c r="J463">
        <v>8</v>
      </c>
      <c r="K463">
        <v>8</v>
      </c>
      <c r="L463">
        <v>3</v>
      </c>
      <c r="M463">
        <v>0</v>
      </c>
      <c r="N463">
        <v>288</v>
      </c>
      <c r="O463">
        <v>24</v>
      </c>
      <c r="Q463" t="s">
        <v>101</v>
      </c>
      <c r="R463" t="s">
        <v>390</v>
      </c>
      <c r="S463" t="s">
        <v>391</v>
      </c>
      <c r="U463" t="s">
        <v>392</v>
      </c>
      <c r="V463" t="s">
        <v>393</v>
      </c>
      <c r="W463" t="s">
        <v>41</v>
      </c>
      <c r="X463" t="s">
        <v>42</v>
      </c>
      <c r="Y463" t="s">
        <v>394</v>
      </c>
      <c r="Z463" t="s">
        <v>327</v>
      </c>
      <c r="AA463" t="s">
        <v>327</v>
      </c>
      <c r="AB463" s="1"/>
      <c r="AD463" t="s">
        <v>45</v>
      </c>
      <c r="AE463" t="s">
        <v>362</v>
      </c>
      <c r="AF463" t="s">
        <v>47</v>
      </c>
    </row>
    <row r="464" spans="1:32" hidden="1" outlineLevel="3" x14ac:dyDescent="0.35">
      <c r="A464" t="s">
        <v>32</v>
      </c>
      <c r="B464">
        <v>1013988</v>
      </c>
      <c r="C464">
        <v>1</v>
      </c>
      <c r="E464" t="s">
        <v>182</v>
      </c>
      <c r="H464" t="s">
        <v>139</v>
      </c>
      <c r="I464">
        <v>1</v>
      </c>
      <c r="J464">
        <v>4</v>
      </c>
      <c r="K464">
        <v>4</v>
      </c>
      <c r="L464">
        <v>4</v>
      </c>
      <c r="M464">
        <v>1</v>
      </c>
      <c r="N464">
        <v>38</v>
      </c>
      <c r="O464">
        <v>4</v>
      </c>
      <c r="Q464" t="s">
        <v>103</v>
      </c>
      <c r="R464" t="s">
        <v>390</v>
      </c>
      <c r="S464" t="s">
        <v>391</v>
      </c>
      <c r="U464" t="s">
        <v>392</v>
      </c>
      <c r="V464" t="s">
        <v>393</v>
      </c>
      <c r="W464" t="s">
        <v>41</v>
      </c>
      <c r="X464" t="s">
        <v>42</v>
      </c>
      <c r="Y464" t="s">
        <v>394</v>
      </c>
      <c r="Z464" t="s">
        <v>327</v>
      </c>
      <c r="AA464" t="s">
        <v>327</v>
      </c>
      <c r="AB464" s="1"/>
      <c r="AD464" t="s">
        <v>45</v>
      </c>
      <c r="AE464" t="s">
        <v>362</v>
      </c>
      <c r="AF464" t="s">
        <v>47</v>
      </c>
    </row>
    <row r="465" spans="1:32" hidden="1" outlineLevel="3" x14ac:dyDescent="0.35">
      <c r="A465" t="s">
        <v>32</v>
      </c>
      <c r="B465">
        <v>1013988</v>
      </c>
      <c r="C465">
        <v>1</v>
      </c>
      <c r="E465" t="s">
        <v>182</v>
      </c>
      <c r="H465" t="s">
        <v>140</v>
      </c>
      <c r="I465">
        <v>1</v>
      </c>
      <c r="J465">
        <v>4</v>
      </c>
      <c r="K465">
        <v>4</v>
      </c>
      <c r="L465">
        <v>3</v>
      </c>
      <c r="M465">
        <v>1</v>
      </c>
      <c r="N465">
        <v>38</v>
      </c>
      <c r="O465">
        <v>8</v>
      </c>
      <c r="Q465" t="s">
        <v>105</v>
      </c>
      <c r="R465" t="s">
        <v>390</v>
      </c>
      <c r="S465" t="s">
        <v>391</v>
      </c>
      <c r="U465" t="s">
        <v>392</v>
      </c>
      <c r="V465" t="s">
        <v>393</v>
      </c>
      <c r="W465" t="s">
        <v>41</v>
      </c>
      <c r="X465" t="s">
        <v>42</v>
      </c>
      <c r="Y465" t="s">
        <v>394</v>
      </c>
      <c r="Z465" t="s">
        <v>327</v>
      </c>
      <c r="AA465" t="s">
        <v>327</v>
      </c>
      <c r="AB465" s="1"/>
      <c r="AD465" t="s">
        <v>45</v>
      </c>
      <c r="AE465" t="s">
        <v>362</v>
      </c>
      <c r="AF465" t="s">
        <v>47</v>
      </c>
    </row>
    <row r="466" spans="1:32" hidden="1" outlineLevel="3" x14ac:dyDescent="0.35">
      <c r="A466" t="s">
        <v>32</v>
      </c>
      <c r="B466">
        <v>1013988</v>
      </c>
      <c r="C466">
        <v>1</v>
      </c>
      <c r="E466" t="s">
        <v>182</v>
      </c>
      <c r="H466" t="s">
        <v>141</v>
      </c>
      <c r="I466">
        <v>1</v>
      </c>
      <c r="J466">
        <v>4</v>
      </c>
      <c r="K466">
        <v>4</v>
      </c>
      <c r="L466">
        <v>19</v>
      </c>
      <c r="M466">
        <v>0</v>
      </c>
      <c r="N466">
        <v>288</v>
      </c>
      <c r="O466">
        <v>10</v>
      </c>
      <c r="Q466" t="s">
        <v>107</v>
      </c>
      <c r="R466" t="s">
        <v>390</v>
      </c>
      <c r="S466" t="s">
        <v>391</v>
      </c>
      <c r="U466" t="s">
        <v>392</v>
      </c>
      <c r="V466" t="s">
        <v>393</v>
      </c>
      <c r="W466" t="s">
        <v>41</v>
      </c>
      <c r="X466" t="s">
        <v>42</v>
      </c>
      <c r="Y466" t="s">
        <v>394</v>
      </c>
      <c r="Z466" t="s">
        <v>327</v>
      </c>
      <c r="AA466" t="s">
        <v>327</v>
      </c>
      <c r="AB466" s="1"/>
      <c r="AD466" t="s">
        <v>45</v>
      </c>
      <c r="AE466" t="s">
        <v>362</v>
      </c>
      <c r="AF466" t="s">
        <v>47</v>
      </c>
    </row>
    <row r="467" spans="1:32" hidden="1" outlineLevel="3" x14ac:dyDescent="0.35">
      <c r="A467" t="s">
        <v>32</v>
      </c>
      <c r="B467">
        <v>1013988</v>
      </c>
      <c r="C467">
        <v>1</v>
      </c>
      <c r="E467" t="s">
        <v>182</v>
      </c>
      <c r="H467" t="s">
        <v>142</v>
      </c>
      <c r="I467">
        <v>1</v>
      </c>
      <c r="J467">
        <v>4</v>
      </c>
      <c r="K467">
        <v>4</v>
      </c>
      <c r="L467">
        <v>19</v>
      </c>
      <c r="M467">
        <v>0</v>
      </c>
      <c r="N467">
        <v>288</v>
      </c>
      <c r="O467">
        <v>2</v>
      </c>
      <c r="Q467" t="s">
        <v>109</v>
      </c>
      <c r="R467" t="s">
        <v>390</v>
      </c>
      <c r="S467" t="s">
        <v>391</v>
      </c>
      <c r="U467" t="s">
        <v>392</v>
      </c>
      <c r="V467" t="s">
        <v>393</v>
      </c>
      <c r="W467" t="s">
        <v>41</v>
      </c>
      <c r="X467" t="s">
        <v>42</v>
      </c>
      <c r="Y467" t="s">
        <v>394</v>
      </c>
      <c r="Z467" t="s">
        <v>327</v>
      </c>
      <c r="AA467" t="s">
        <v>327</v>
      </c>
      <c r="AB467" s="1"/>
      <c r="AD467" t="s">
        <v>45</v>
      </c>
      <c r="AE467" t="s">
        <v>362</v>
      </c>
      <c r="AF467" t="s">
        <v>47</v>
      </c>
    </row>
    <row r="468" spans="1:32" hidden="1" outlineLevel="3" x14ac:dyDescent="0.35">
      <c r="A468" t="s">
        <v>32</v>
      </c>
      <c r="B468">
        <v>1013988</v>
      </c>
      <c r="C468">
        <v>1</v>
      </c>
      <c r="E468" t="s">
        <v>182</v>
      </c>
      <c r="H468" t="s">
        <v>405</v>
      </c>
      <c r="I468">
        <v>1</v>
      </c>
      <c r="J468">
        <v>4</v>
      </c>
      <c r="K468">
        <v>4</v>
      </c>
      <c r="L468">
        <v>10</v>
      </c>
      <c r="M468">
        <v>0</v>
      </c>
      <c r="N468">
        <v>288</v>
      </c>
      <c r="O468">
        <v>9</v>
      </c>
      <c r="Q468" t="s">
        <v>322</v>
      </c>
      <c r="R468" t="s">
        <v>390</v>
      </c>
      <c r="S468" t="s">
        <v>391</v>
      </c>
      <c r="U468" t="s">
        <v>392</v>
      </c>
      <c r="V468" t="s">
        <v>393</v>
      </c>
      <c r="W468" t="s">
        <v>41</v>
      </c>
      <c r="X468" t="s">
        <v>42</v>
      </c>
      <c r="Y468" t="s">
        <v>394</v>
      </c>
      <c r="Z468" t="s">
        <v>327</v>
      </c>
      <c r="AA468" t="s">
        <v>327</v>
      </c>
      <c r="AB468" s="1"/>
      <c r="AD468" t="s">
        <v>45</v>
      </c>
      <c r="AE468" t="s">
        <v>362</v>
      </c>
      <c r="AF468" t="s">
        <v>47</v>
      </c>
    </row>
    <row r="469" spans="1:32" hidden="1" outlineLevel="2" x14ac:dyDescent="0.35">
      <c r="A469" t="s">
        <v>32</v>
      </c>
      <c r="B469">
        <v>1013988</v>
      </c>
      <c r="C469">
        <v>1</v>
      </c>
      <c r="E469" t="s">
        <v>182</v>
      </c>
      <c r="H469" t="s">
        <v>237</v>
      </c>
      <c r="I469">
        <v>1</v>
      </c>
      <c r="J469">
        <v>4</v>
      </c>
      <c r="K469">
        <v>4</v>
      </c>
      <c r="L469">
        <v>8</v>
      </c>
      <c r="M469">
        <v>0</v>
      </c>
      <c r="N469">
        <v>288</v>
      </c>
      <c r="O469">
        <v>4</v>
      </c>
      <c r="Q469" t="s">
        <v>111</v>
      </c>
      <c r="R469" t="s">
        <v>390</v>
      </c>
      <c r="S469" t="s">
        <v>391</v>
      </c>
      <c r="U469" t="s">
        <v>392</v>
      </c>
      <c r="V469" t="s">
        <v>393</v>
      </c>
      <c r="W469" t="s">
        <v>41</v>
      </c>
      <c r="X469" t="s">
        <v>42</v>
      </c>
      <c r="Y469" t="s">
        <v>394</v>
      </c>
      <c r="Z469" t="s">
        <v>327</v>
      </c>
      <c r="AA469" t="s">
        <v>327</v>
      </c>
      <c r="AB469" s="1"/>
      <c r="AD469" t="s">
        <v>45</v>
      </c>
      <c r="AE469" t="s">
        <v>362</v>
      </c>
      <c r="AF469" t="s">
        <v>47</v>
      </c>
    </row>
    <row r="470" spans="1:32" hidden="1" outlineLevel="1" x14ac:dyDescent="0.35">
      <c r="A470" t="s">
        <v>32</v>
      </c>
      <c r="B470">
        <v>1013988</v>
      </c>
      <c r="C470" t="s">
        <v>147</v>
      </c>
      <c r="E470" t="s">
        <v>182</v>
      </c>
      <c r="H470" t="s">
        <v>148</v>
      </c>
      <c r="I470">
        <v>16</v>
      </c>
      <c r="J470" t="s">
        <v>35</v>
      </c>
      <c r="K470">
        <v>48</v>
      </c>
      <c r="L470">
        <v>6</v>
      </c>
      <c r="M470">
        <v>6</v>
      </c>
      <c r="N470">
        <v>289</v>
      </c>
      <c r="O470">
        <v>121</v>
      </c>
      <c r="Q470" t="s">
        <v>149</v>
      </c>
      <c r="R470" t="s">
        <v>390</v>
      </c>
      <c r="S470" t="s">
        <v>391</v>
      </c>
      <c r="U470" t="s">
        <v>392</v>
      </c>
      <c r="V470" t="s">
        <v>393</v>
      </c>
      <c r="W470" t="s">
        <v>41</v>
      </c>
      <c r="X470" t="s">
        <v>42</v>
      </c>
      <c r="Y470" t="s">
        <v>394</v>
      </c>
      <c r="Z470" t="s">
        <v>327</v>
      </c>
      <c r="AA470" t="s">
        <v>327</v>
      </c>
      <c r="AB470" s="1"/>
      <c r="AD470" t="s">
        <v>45</v>
      </c>
      <c r="AE470" t="s">
        <v>362</v>
      </c>
      <c r="AF470" t="s">
        <v>47</v>
      </c>
    </row>
    <row r="471" spans="1:32" hidden="1" outlineLevel="2" x14ac:dyDescent="0.35">
      <c r="A471" t="s">
        <v>32</v>
      </c>
      <c r="B471">
        <v>1013988</v>
      </c>
      <c r="C471">
        <v>2</v>
      </c>
      <c r="E471" t="s">
        <v>182</v>
      </c>
      <c r="H471" t="s">
        <v>406</v>
      </c>
      <c r="I471">
        <v>8</v>
      </c>
      <c r="J471">
        <v>1</v>
      </c>
      <c r="K471">
        <v>8</v>
      </c>
      <c r="L471">
        <v>1</v>
      </c>
      <c r="M471">
        <v>3</v>
      </c>
      <c r="N471">
        <v>289</v>
      </c>
      <c r="O471">
        <v>6</v>
      </c>
      <c r="P471" t="s">
        <v>52</v>
      </c>
      <c r="Q471" t="s">
        <v>407</v>
      </c>
      <c r="R471" t="s">
        <v>390</v>
      </c>
      <c r="S471" t="s">
        <v>391</v>
      </c>
      <c r="U471" t="s">
        <v>392</v>
      </c>
      <c r="V471" t="s">
        <v>393</v>
      </c>
      <c r="W471" t="s">
        <v>41</v>
      </c>
      <c r="X471" t="s">
        <v>42</v>
      </c>
      <c r="Y471" t="s">
        <v>394</v>
      </c>
      <c r="Z471" t="s">
        <v>327</v>
      </c>
      <c r="AA471" t="s">
        <v>327</v>
      </c>
      <c r="AB471" s="1"/>
      <c r="AD471" t="s">
        <v>45</v>
      </c>
      <c r="AE471" t="s">
        <v>362</v>
      </c>
      <c r="AF471" t="s">
        <v>47</v>
      </c>
    </row>
    <row r="472" spans="1:32" hidden="1" outlineLevel="2" x14ac:dyDescent="0.35">
      <c r="A472" t="s">
        <v>32</v>
      </c>
      <c r="B472">
        <v>1013988</v>
      </c>
      <c r="C472">
        <v>2</v>
      </c>
      <c r="E472" t="s">
        <v>182</v>
      </c>
      <c r="H472" t="s">
        <v>225</v>
      </c>
      <c r="I472">
        <v>1</v>
      </c>
      <c r="J472">
        <v>11</v>
      </c>
      <c r="K472">
        <v>11</v>
      </c>
      <c r="L472">
        <v>1</v>
      </c>
      <c r="M472">
        <v>2</v>
      </c>
      <c r="N472">
        <v>145</v>
      </c>
      <c r="O472">
        <v>12</v>
      </c>
      <c r="P472" t="s">
        <v>52</v>
      </c>
      <c r="Q472" t="s">
        <v>226</v>
      </c>
      <c r="R472" t="s">
        <v>390</v>
      </c>
      <c r="S472" t="s">
        <v>391</v>
      </c>
      <c r="U472" t="s">
        <v>392</v>
      </c>
      <c r="V472" t="s">
        <v>393</v>
      </c>
      <c r="W472" t="s">
        <v>41</v>
      </c>
      <c r="X472" t="s">
        <v>42</v>
      </c>
      <c r="Y472" t="s">
        <v>394</v>
      </c>
      <c r="Z472" t="s">
        <v>327</v>
      </c>
      <c r="AA472" t="s">
        <v>327</v>
      </c>
      <c r="AB472" s="1"/>
      <c r="AD472" t="s">
        <v>45</v>
      </c>
      <c r="AE472" t="s">
        <v>362</v>
      </c>
      <c r="AF472" t="s">
        <v>47</v>
      </c>
    </row>
    <row r="473" spans="1:32" hidden="1" outlineLevel="2" x14ac:dyDescent="0.35">
      <c r="A473" t="s">
        <v>32</v>
      </c>
      <c r="B473">
        <v>1013988</v>
      </c>
      <c r="C473">
        <v>2</v>
      </c>
      <c r="E473" t="s">
        <v>182</v>
      </c>
      <c r="H473" t="s">
        <v>246</v>
      </c>
      <c r="I473">
        <v>1</v>
      </c>
      <c r="J473">
        <v>4</v>
      </c>
      <c r="K473">
        <v>4</v>
      </c>
      <c r="L473">
        <v>4</v>
      </c>
      <c r="M473">
        <v>0</v>
      </c>
      <c r="N473">
        <v>145</v>
      </c>
      <c r="O473">
        <v>8</v>
      </c>
      <c r="P473" t="s">
        <v>52</v>
      </c>
      <c r="Q473" t="s">
        <v>247</v>
      </c>
      <c r="R473" t="s">
        <v>390</v>
      </c>
      <c r="S473" t="s">
        <v>391</v>
      </c>
      <c r="U473" t="s">
        <v>392</v>
      </c>
      <c r="V473" t="s">
        <v>393</v>
      </c>
      <c r="W473" t="s">
        <v>41</v>
      </c>
      <c r="X473" t="s">
        <v>42</v>
      </c>
      <c r="Y473" t="s">
        <v>394</v>
      </c>
      <c r="Z473" t="s">
        <v>327</v>
      </c>
      <c r="AA473" t="s">
        <v>327</v>
      </c>
      <c r="AB473" s="1"/>
      <c r="AD473" t="s">
        <v>45</v>
      </c>
      <c r="AE473" t="s">
        <v>362</v>
      </c>
      <c r="AF473" t="s">
        <v>47</v>
      </c>
    </row>
    <row r="474" spans="1:32" hidden="1" outlineLevel="2" x14ac:dyDescent="0.35">
      <c r="A474" t="s">
        <v>32</v>
      </c>
      <c r="B474">
        <v>1013988</v>
      </c>
      <c r="C474">
        <v>2</v>
      </c>
      <c r="E474" t="s">
        <v>182</v>
      </c>
      <c r="H474" t="s">
        <v>408</v>
      </c>
      <c r="I474">
        <v>1</v>
      </c>
      <c r="J474">
        <v>1</v>
      </c>
      <c r="K474">
        <v>1</v>
      </c>
      <c r="L474">
        <v>4</v>
      </c>
      <c r="M474">
        <v>0</v>
      </c>
      <c r="N474">
        <v>145</v>
      </c>
      <c r="O474">
        <v>3</v>
      </c>
      <c r="P474" t="s">
        <v>52</v>
      </c>
      <c r="Q474" t="s">
        <v>409</v>
      </c>
      <c r="R474" t="s">
        <v>390</v>
      </c>
      <c r="S474" t="s">
        <v>391</v>
      </c>
      <c r="U474" t="s">
        <v>392</v>
      </c>
      <c r="V474" t="s">
        <v>393</v>
      </c>
      <c r="W474" t="s">
        <v>41</v>
      </c>
      <c r="X474" t="s">
        <v>42</v>
      </c>
      <c r="Y474" t="s">
        <v>394</v>
      </c>
      <c r="Z474" t="s">
        <v>327</v>
      </c>
      <c r="AA474" t="s">
        <v>327</v>
      </c>
      <c r="AB474" s="1"/>
      <c r="AD474" t="s">
        <v>45</v>
      </c>
      <c r="AE474" t="s">
        <v>362</v>
      </c>
      <c r="AF474" t="s">
        <v>47</v>
      </c>
    </row>
    <row r="475" spans="1:32" hidden="1" outlineLevel="3" x14ac:dyDescent="0.35">
      <c r="A475" t="s">
        <v>32</v>
      </c>
      <c r="B475">
        <v>1013988</v>
      </c>
      <c r="C475">
        <v>2</v>
      </c>
      <c r="E475" t="s">
        <v>182</v>
      </c>
      <c r="H475" t="s">
        <v>138</v>
      </c>
      <c r="I475">
        <v>1</v>
      </c>
      <c r="J475">
        <v>8</v>
      </c>
      <c r="K475">
        <v>8</v>
      </c>
      <c r="L475">
        <v>3</v>
      </c>
      <c r="M475">
        <v>0</v>
      </c>
      <c r="N475">
        <v>288</v>
      </c>
      <c r="O475">
        <v>24</v>
      </c>
      <c r="Q475" t="s">
        <v>101</v>
      </c>
      <c r="R475" t="s">
        <v>390</v>
      </c>
      <c r="S475" t="s">
        <v>391</v>
      </c>
      <c r="U475" t="s">
        <v>392</v>
      </c>
      <c r="V475" t="s">
        <v>393</v>
      </c>
      <c r="W475" t="s">
        <v>41</v>
      </c>
      <c r="X475" t="s">
        <v>42</v>
      </c>
      <c r="Y475" t="s">
        <v>394</v>
      </c>
      <c r="Z475" t="s">
        <v>327</v>
      </c>
      <c r="AA475" t="s">
        <v>327</v>
      </c>
      <c r="AB475" s="1"/>
      <c r="AD475" t="s">
        <v>45</v>
      </c>
      <c r="AE475" t="s">
        <v>362</v>
      </c>
      <c r="AF475" t="s">
        <v>47</v>
      </c>
    </row>
    <row r="476" spans="1:32" hidden="1" outlineLevel="3" x14ac:dyDescent="0.35">
      <c r="A476" t="s">
        <v>32</v>
      </c>
      <c r="B476">
        <v>1013988</v>
      </c>
      <c r="C476">
        <v>2</v>
      </c>
      <c r="E476" t="s">
        <v>182</v>
      </c>
      <c r="H476" t="s">
        <v>139</v>
      </c>
      <c r="I476">
        <v>1</v>
      </c>
      <c r="J476">
        <v>4</v>
      </c>
      <c r="K476">
        <v>4</v>
      </c>
      <c r="L476">
        <v>4</v>
      </c>
      <c r="M476">
        <v>1</v>
      </c>
      <c r="N476">
        <v>38</v>
      </c>
      <c r="O476">
        <v>4</v>
      </c>
      <c r="Q476" t="s">
        <v>103</v>
      </c>
      <c r="R476" t="s">
        <v>390</v>
      </c>
      <c r="S476" t="s">
        <v>391</v>
      </c>
      <c r="U476" t="s">
        <v>392</v>
      </c>
      <c r="V476" t="s">
        <v>393</v>
      </c>
      <c r="W476" t="s">
        <v>41</v>
      </c>
      <c r="X476" t="s">
        <v>42</v>
      </c>
      <c r="Y476" t="s">
        <v>394</v>
      </c>
      <c r="Z476" t="s">
        <v>327</v>
      </c>
      <c r="AA476" t="s">
        <v>327</v>
      </c>
      <c r="AB476" s="1"/>
      <c r="AD476" t="s">
        <v>45</v>
      </c>
      <c r="AE476" t="s">
        <v>362</v>
      </c>
      <c r="AF476" t="s">
        <v>47</v>
      </c>
    </row>
    <row r="477" spans="1:32" hidden="1" outlineLevel="3" x14ac:dyDescent="0.35">
      <c r="A477" t="s">
        <v>32</v>
      </c>
      <c r="B477">
        <v>1013988</v>
      </c>
      <c r="C477">
        <v>2</v>
      </c>
      <c r="E477" t="s">
        <v>182</v>
      </c>
      <c r="H477" t="s">
        <v>140</v>
      </c>
      <c r="I477">
        <v>1</v>
      </c>
      <c r="J477">
        <v>4</v>
      </c>
      <c r="K477">
        <v>4</v>
      </c>
      <c r="L477">
        <v>3</v>
      </c>
      <c r="M477">
        <v>1</v>
      </c>
      <c r="N477">
        <v>38</v>
      </c>
      <c r="O477">
        <v>8</v>
      </c>
      <c r="Q477" t="s">
        <v>105</v>
      </c>
      <c r="R477" t="s">
        <v>390</v>
      </c>
      <c r="S477" t="s">
        <v>391</v>
      </c>
      <c r="U477" t="s">
        <v>392</v>
      </c>
      <c r="V477" t="s">
        <v>393</v>
      </c>
      <c r="W477" t="s">
        <v>41</v>
      </c>
      <c r="X477" t="s">
        <v>42</v>
      </c>
      <c r="Y477" t="s">
        <v>394</v>
      </c>
      <c r="Z477" t="s">
        <v>327</v>
      </c>
      <c r="AA477" t="s">
        <v>327</v>
      </c>
      <c r="AB477" s="1"/>
      <c r="AD477" t="s">
        <v>45</v>
      </c>
      <c r="AE477" t="s">
        <v>362</v>
      </c>
      <c r="AF477" t="s">
        <v>47</v>
      </c>
    </row>
    <row r="478" spans="1:32" hidden="1" outlineLevel="3" x14ac:dyDescent="0.35">
      <c r="A478" t="s">
        <v>32</v>
      </c>
      <c r="B478">
        <v>1013988</v>
      </c>
      <c r="C478">
        <v>2</v>
      </c>
      <c r="E478" t="s">
        <v>182</v>
      </c>
      <c r="H478" t="s">
        <v>141</v>
      </c>
      <c r="I478">
        <v>1</v>
      </c>
      <c r="J478">
        <v>4</v>
      </c>
      <c r="K478">
        <v>4</v>
      </c>
      <c r="L478">
        <v>19</v>
      </c>
      <c r="M478">
        <v>0</v>
      </c>
      <c r="N478">
        <v>288</v>
      </c>
      <c r="O478">
        <v>10</v>
      </c>
      <c r="Q478" t="s">
        <v>107</v>
      </c>
      <c r="R478" t="s">
        <v>390</v>
      </c>
      <c r="S478" t="s">
        <v>391</v>
      </c>
      <c r="U478" t="s">
        <v>392</v>
      </c>
      <c r="V478" t="s">
        <v>393</v>
      </c>
      <c r="W478" t="s">
        <v>41</v>
      </c>
      <c r="X478" t="s">
        <v>42</v>
      </c>
      <c r="Y478" t="s">
        <v>394</v>
      </c>
      <c r="Z478" t="s">
        <v>327</v>
      </c>
      <c r="AA478" t="s">
        <v>327</v>
      </c>
      <c r="AB478" s="1"/>
      <c r="AD478" t="s">
        <v>45</v>
      </c>
      <c r="AE478" t="s">
        <v>362</v>
      </c>
      <c r="AF478" t="s">
        <v>47</v>
      </c>
    </row>
    <row r="479" spans="1:32" hidden="1" outlineLevel="2" x14ac:dyDescent="0.35">
      <c r="A479" t="s">
        <v>32</v>
      </c>
      <c r="B479">
        <v>1013988</v>
      </c>
      <c r="C479">
        <v>2</v>
      </c>
      <c r="E479" t="s">
        <v>182</v>
      </c>
      <c r="H479" t="s">
        <v>142</v>
      </c>
      <c r="I479">
        <v>1</v>
      </c>
      <c r="J479">
        <v>4</v>
      </c>
      <c r="K479">
        <v>4</v>
      </c>
      <c r="L479">
        <v>19</v>
      </c>
      <c r="M479">
        <v>0</v>
      </c>
      <c r="N479">
        <v>288</v>
      </c>
      <c r="O479">
        <v>2</v>
      </c>
      <c r="Q479" t="s">
        <v>109</v>
      </c>
      <c r="R479" t="s">
        <v>390</v>
      </c>
      <c r="S479" t="s">
        <v>391</v>
      </c>
      <c r="U479" t="s">
        <v>392</v>
      </c>
      <c r="V479" t="s">
        <v>393</v>
      </c>
      <c r="W479" t="s">
        <v>41</v>
      </c>
      <c r="X479" t="s">
        <v>42</v>
      </c>
      <c r="Y479" t="s">
        <v>394</v>
      </c>
      <c r="Z479" t="s">
        <v>327</v>
      </c>
      <c r="AA479" t="s">
        <v>327</v>
      </c>
      <c r="AB479" s="1"/>
      <c r="AD479" t="s">
        <v>45</v>
      </c>
      <c r="AE479" t="s">
        <v>362</v>
      </c>
      <c r="AF479" t="s">
        <v>47</v>
      </c>
    </row>
    <row r="480" spans="1:32" hidden="1" outlineLevel="1" x14ac:dyDescent="0.35">
      <c r="A480" t="s">
        <v>32</v>
      </c>
      <c r="B480">
        <v>1013988</v>
      </c>
      <c r="C480" t="s">
        <v>150</v>
      </c>
      <c r="E480" t="s">
        <v>182</v>
      </c>
      <c r="H480" t="s">
        <v>151</v>
      </c>
      <c r="I480">
        <v>28</v>
      </c>
      <c r="J480" t="s">
        <v>35</v>
      </c>
      <c r="K480">
        <v>183</v>
      </c>
      <c r="L480">
        <v>22</v>
      </c>
      <c r="M480">
        <v>16</v>
      </c>
      <c r="N480">
        <v>289</v>
      </c>
      <c r="O480">
        <v>2211</v>
      </c>
      <c r="Q480" t="s">
        <v>152</v>
      </c>
      <c r="R480" t="s">
        <v>390</v>
      </c>
      <c r="S480" t="s">
        <v>391</v>
      </c>
      <c r="U480" t="s">
        <v>392</v>
      </c>
      <c r="V480" t="s">
        <v>393</v>
      </c>
      <c r="W480" t="s">
        <v>41</v>
      </c>
      <c r="X480" t="s">
        <v>42</v>
      </c>
      <c r="Y480" t="s">
        <v>394</v>
      </c>
      <c r="Z480" t="s">
        <v>327</v>
      </c>
      <c r="AA480" t="s">
        <v>327</v>
      </c>
      <c r="AB480" s="1"/>
      <c r="AD480" t="s">
        <v>45</v>
      </c>
      <c r="AE480" t="s">
        <v>362</v>
      </c>
      <c r="AF480" t="s">
        <v>47</v>
      </c>
    </row>
    <row r="481" spans="1:32" hidden="1" outlineLevel="2" x14ac:dyDescent="0.35">
      <c r="A481" t="s">
        <v>32</v>
      </c>
      <c r="B481">
        <v>1013988</v>
      </c>
      <c r="C481">
        <v>3</v>
      </c>
      <c r="E481" t="s">
        <v>182</v>
      </c>
      <c r="H481" t="s">
        <v>410</v>
      </c>
      <c r="I481">
        <v>18</v>
      </c>
      <c r="J481">
        <v>8</v>
      </c>
      <c r="K481">
        <v>144</v>
      </c>
      <c r="L481">
        <v>2</v>
      </c>
      <c r="M481">
        <v>7</v>
      </c>
      <c r="N481">
        <v>289</v>
      </c>
      <c r="O481">
        <v>118</v>
      </c>
      <c r="P481" t="s">
        <v>136</v>
      </c>
      <c r="Q481" t="s">
        <v>411</v>
      </c>
      <c r="R481" t="s">
        <v>390</v>
      </c>
      <c r="S481" t="s">
        <v>391</v>
      </c>
      <c r="U481" t="s">
        <v>392</v>
      </c>
      <c r="V481" t="s">
        <v>393</v>
      </c>
      <c r="W481" t="s">
        <v>41</v>
      </c>
      <c r="X481" t="s">
        <v>42</v>
      </c>
      <c r="Y481" t="s">
        <v>394</v>
      </c>
      <c r="Z481" t="s">
        <v>327</v>
      </c>
      <c r="AA481" t="s">
        <v>327</v>
      </c>
      <c r="AB481" s="1"/>
      <c r="AD481" t="s">
        <v>45</v>
      </c>
      <c r="AE481" t="s">
        <v>362</v>
      </c>
      <c r="AF481" t="s">
        <v>47</v>
      </c>
    </row>
    <row r="482" spans="1:32" hidden="1" outlineLevel="2" x14ac:dyDescent="0.35">
      <c r="A482" t="s">
        <v>32</v>
      </c>
      <c r="B482">
        <v>1013988</v>
      </c>
      <c r="C482">
        <v>3</v>
      </c>
      <c r="E482" t="s">
        <v>182</v>
      </c>
      <c r="H482" t="s">
        <v>98</v>
      </c>
      <c r="I482">
        <v>2</v>
      </c>
      <c r="J482">
        <v>1</v>
      </c>
      <c r="K482">
        <v>2</v>
      </c>
      <c r="L482">
        <v>6</v>
      </c>
      <c r="M482">
        <v>2</v>
      </c>
      <c r="N482">
        <v>144</v>
      </c>
      <c r="O482">
        <v>5</v>
      </c>
      <c r="Q482" t="s">
        <v>99</v>
      </c>
      <c r="R482" t="s">
        <v>390</v>
      </c>
      <c r="S482" t="s">
        <v>391</v>
      </c>
      <c r="U482" t="s">
        <v>392</v>
      </c>
      <c r="V482" t="s">
        <v>393</v>
      </c>
      <c r="W482" t="s">
        <v>41</v>
      </c>
      <c r="X482" t="s">
        <v>42</v>
      </c>
      <c r="Y482" t="s">
        <v>394</v>
      </c>
      <c r="Z482" t="s">
        <v>327</v>
      </c>
      <c r="AA482" t="s">
        <v>327</v>
      </c>
      <c r="AB482" s="1"/>
      <c r="AD482" t="s">
        <v>45</v>
      </c>
      <c r="AE482" t="s">
        <v>362</v>
      </c>
      <c r="AF482" t="s">
        <v>47</v>
      </c>
    </row>
    <row r="483" spans="1:32" hidden="1" outlineLevel="2" x14ac:dyDescent="0.35">
      <c r="A483" t="s">
        <v>32</v>
      </c>
      <c r="B483">
        <v>1013988</v>
      </c>
      <c r="C483">
        <v>3</v>
      </c>
      <c r="E483" t="s">
        <v>182</v>
      </c>
      <c r="H483" t="s">
        <v>333</v>
      </c>
      <c r="I483">
        <v>1</v>
      </c>
      <c r="J483">
        <v>5</v>
      </c>
      <c r="K483">
        <v>5</v>
      </c>
      <c r="L483">
        <v>5</v>
      </c>
      <c r="M483">
        <v>1</v>
      </c>
      <c r="N483">
        <v>7</v>
      </c>
      <c r="O483">
        <v>1</v>
      </c>
      <c r="P483" t="s">
        <v>52</v>
      </c>
      <c r="Q483" t="s">
        <v>332</v>
      </c>
      <c r="R483" t="s">
        <v>390</v>
      </c>
      <c r="S483" t="s">
        <v>391</v>
      </c>
      <c r="U483" t="s">
        <v>392</v>
      </c>
      <c r="V483" t="s">
        <v>393</v>
      </c>
      <c r="W483" t="s">
        <v>41</v>
      </c>
      <c r="X483" t="s">
        <v>42</v>
      </c>
      <c r="Y483" t="s">
        <v>394</v>
      </c>
      <c r="Z483" t="s">
        <v>327</v>
      </c>
      <c r="AA483" t="s">
        <v>327</v>
      </c>
      <c r="AB483" s="1"/>
      <c r="AD483" t="s">
        <v>45</v>
      </c>
      <c r="AE483" t="s">
        <v>362</v>
      </c>
      <c r="AF483" t="s">
        <v>47</v>
      </c>
    </row>
    <row r="484" spans="1:32" hidden="1" outlineLevel="3" x14ac:dyDescent="0.35">
      <c r="A484" t="s">
        <v>32</v>
      </c>
      <c r="B484">
        <v>1013988</v>
      </c>
      <c r="C484">
        <v>3</v>
      </c>
      <c r="E484" t="s">
        <v>182</v>
      </c>
      <c r="H484" t="s">
        <v>138</v>
      </c>
      <c r="I484">
        <v>1</v>
      </c>
      <c r="J484">
        <v>8</v>
      </c>
      <c r="K484">
        <v>8</v>
      </c>
      <c r="L484">
        <v>3</v>
      </c>
      <c r="M484">
        <v>0</v>
      </c>
      <c r="N484">
        <v>288</v>
      </c>
      <c r="O484">
        <v>24</v>
      </c>
      <c r="Q484" t="s">
        <v>101</v>
      </c>
      <c r="R484" t="s">
        <v>390</v>
      </c>
      <c r="S484" t="s">
        <v>391</v>
      </c>
      <c r="U484" t="s">
        <v>392</v>
      </c>
      <c r="V484" t="s">
        <v>393</v>
      </c>
      <c r="W484" t="s">
        <v>41</v>
      </c>
      <c r="X484" t="s">
        <v>42</v>
      </c>
      <c r="Y484" t="s">
        <v>394</v>
      </c>
      <c r="Z484" t="s">
        <v>327</v>
      </c>
      <c r="AA484" t="s">
        <v>327</v>
      </c>
      <c r="AB484" s="1"/>
      <c r="AD484" t="s">
        <v>45</v>
      </c>
      <c r="AE484" t="s">
        <v>362</v>
      </c>
      <c r="AF484" t="s">
        <v>47</v>
      </c>
    </row>
    <row r="485" spans="1:32" hidden="1" outlineLevel="3" x14ac:dyDescent="0.35">
      <c r="A485" t="s">
        <v>32</v>
      </c>
      <c r="B485">
        <v>1013988</v>
      </c>
      <c r="C485">
        <v>3</v>
      </c>
      <c r="E485" t="s">
        <v>182</v>
      </c>
      <c r="H485" t="s">
        <v>139</v>
      </c>
      <c r="I485">
        <v>1</v>
      </c>
      <c r="J485">
        <v>4</v>
      </c>
      <c r="K485">
        <v>4</v>
      </c>
      <c r="L485">
        <v>4</v>
      </c>
      <c r="M485">
        <v>1</v>
      </c>
      <c r="N485">
        <v>38</v>
      </c>
      <c r="O485">
        <v>4</v>
      </c>
      <c r="Q485" t="s">
        <v>103</v>
      </c>
      <c r="R485" t="s">
        <v>390</v>
      </c>
      <c r="S485" t="s">
        <v>391</v>
      </c>
      <c r="U485" t="s">
        <v>392</v>
      </c>
      <c r="V485" t="s">
        <v>393</v>
      </c>
      <c r="W485" t="s">
        <v>41</v>
      </c>
      <c r="X485" t="s">
        <v>42</v>
      </c>
      <c r="Y485" t="s">
        <v>394</v>
      </c>
      <c r="Z485" t="s">
        <v>327</v>
      </c>
      <c r="AA485" t="s">
        <v>327</v>
      </c>
      <c r="AB485" s="1"/>
      <c r="AD485" t="s">
        <v>45</v>
      </c>
      <c r="AE485" t="s">
        <v>362</v>
      </c>
      <c r="AF485" t="s">
        <v>47</v>
      </c>
    </row>
    <row r="486" spans="1:32" hidden="1" outlineLevel="3" x14ac:dyDescent="0.35">
      <c r="A486" t="s">
        <v>32</v>
      </c>
      <c r="B486">
        <v>1013988</v>
      </c>
      <c r="C486">
        <v>3</v>
      </c>
      <c r="E486" t="s">
        <v>182</v>
      </c>
      <c r="H486" t="s">
        <v>140</v>
      </c>
      <c r="I486">
        <v>1</v>
      </c>
      <c r="J486">
        <v>4</v>
      </c>
      <c r="K486">
        <v>4</v>
      </c>
      <c r="L486">
        <v>3</v>
      </c>
      <c r="M486">
        <v>1</v>
      </c>
      <c r="N486">
        <v>38</v>
      </c>
      <c r="O486">
        <v>8</v>
      </c>
      <c r="Q486" t="s">
        <v>105</v>
      </c>
      <c r="R486" t="s">
        <v>390</v>
      </c>
      <c r="S486" t="s">
        <v>391</v>
      </c>
      <c r="U486" t="s">
        <v>392</v>
      </c>
      <c r="V486" t="s">
        <v>393</v>
      </c>
      <c r="W486" t="s">
        <v>41</v>
      </c>
      <c r="X486" t="s">
        <v>42</v>
      </c>
      <c r="Y486" t="s">
        <v>394</v>
      </c>
      <c r="Z486" t="s">
        <v>327</v>
      </c>
      <c r="AA486" t="s">
        <v>327</v>
      </c>
      <c r="AB486" s="1"/>
      <c r="AD486" t="s">
        <v>45</v>
      </c>
      <c r="AE486" t="s">
        <v>362</v>
      </c>
      <c r="AF486" t="s">
        <v>47</v>
      </c>
    </row>
    <row r="487" spans="1:32" hidden="1" outlineLevel="3" x14ac:dyDescent="0.35">
      <c r="A487" t="s">
        <v>32</v>
      </c>
      <c r="B487">
        <v>1013988</v>
      </c>
      <c r="C487">
        <v>3</v>
      </c>
      <c r="E487" t="s">
        <v>182</v>
      </c>
      <c r="H487" t="s">
        <v>141</v>
      </c>
      <c r="I487">
        <v>1</v>
      </c>
      <c r="J487">
        <v>4</v>
      </c>
      <c r="K487">
        <v>4</v>
      </c>
      <c r="L487">
        <v>19</v>
      </c>
      <c r="M487">
        <v>0</v>
      </c>
      <c r="N487">
        <v>288</v>
      </c>
      <c r="O487">
        <v>10</v>
      </c>
      <c r="Q487" t="s">
        <v>107</v>
      </c>
      <c r="R487" t="s">
        <v>390</v>
      </c>
      <c r="S487" t="s">
        <v>391</v>
      </c>
      <c r="U487" t="s">
        <v>392</v>
      </c>
      <c r="V487" t="s">
        <v>393</v>
      </c>
      <c r="W487" t="s">
        <v>41</v>
      </c>
      <c r="X487" t="s">
        <v>42</v>
      </c>
      <c r="Y487" t="s">
        <v>394</v>
      </c>
      <c r="Z487" t="s">
        <v>327</v>
      </c>
      <c r="AA487" t="s">
        <v>327</v>
      </c>
      <c r="AB487" s="1"/>
      <c r="AD487" t="s">
        <v>45</v>
      </c>
      <c r="AE487" t="s">
        <v>362</v>
      </c>
      <c r="AF487" t="s">
        <v>47</v>
      </c>
    </row>
    <row r="488" spans="1:32" hidden="1" outlineLevel="3" x14ac:dyDescent="0.35">
      <c r="A488" t="s">
        <v>32</v>
      </c>
      <c r="B488">
        <v>1013988</v>
      </c>
      <c r="C488">
        <v>3</v>
      </c>
      <c r="E488" t="s">
        <v>182</v>
      </c>
      <c r="H488" t="s">
        <v>142</v>
      </c>
      <c r="I488">
        <v>1</v>
      </c>
      <c r="J488">
        <v>4</v>
      </c>
      <c r="K488">
        <v>4</v>
      </c>
      <c r="L488">
        <v>19</v>
      </c>
      <c r="M488">
        <v>0</v>
      </c>
      <c r="N488">
        <v>288</v>
      </c>
      <c r="O488">
        <v>2</v>
      </c>
      <c r="Q488" t="s">
        <v>109</v>
      </c>
      <c r="R488" t="s">
        <v>390</v>
      </c>
      <c r="S488" t="s">
        <v>391</v>
      </c>
      <c r="U488" t="s">
        <v>392</v>
      </c>
      <c r="V488" t="s">
        <v>393</v>
      </c>
      <c r="W488" t="s">
        <v>41</v>
      </c>
      <c r="X488" t="s">
        <v>42</v>
      </c>
      <c r="Y488" t="s">
        <v>394</v>
      </c>
      <c r="Z488" t="s">
        <v>327</v>
      </c>
      <c r="AA488" t="s">
        <v>327</v>
      </c>
      <c r="AB488" s="1"/>
      <c r="AD488" t="s">
        <v>45</v>
      </c>
      <c r="AE488" t="s">
        <v>362</v>
      </c>
      <c r="AF488" t="s">
        <v>47</v>
      </c>
    </row>
    <row r="489" spans="1:32" hidden="1" outlineLevel="3" x14ac:dyDescent="0.35">
      <c r="A489" t="s">
        <v>32</v>
      </c>
      <c r="B489">
        <v>1013988</v>
      </c>
      <c r="C489">
        <v>3</v>
      </c>
      <c r="E489" t="s">
        <v>182</v>
      </c>
      <c r="H489" t="s">
        <v>143</v>
      </c>
      <c r="I489">
        <v>1</v>
      </c>
      <c r="J489">
        <v>4</v>
      </c>
      <c r="K489">
        <v>4</v>
      </c>
      <c r="L489">
        <v>19</v>
      </c>
      <c r="M489">
        <v>0</v>
      </c>
      <c r="N489">
        <v>288</v>
      </c>
      <c r="O489">
        <v>12</v>
      </c>
      <c r="Q489" t="s">
        <v>144</v>
      </c>
      <c r="R489" t="s">
        <v>390</v>
      </c>
      <c r="S489" t="s">
        <v>391</v>
      </c>
      <c r="U489" t="s">
        <v>392</v>
      </c>
      <c r="V489" t="s">
        <v>393</v>
      </c>
      <c r="W489" t="s">
        <v>41</v>
      </c>
      <c r="X489" t="s">
        <v>42</v>
      </c>
      <c r="Y489" t="s">
        <v>394</v>
      </c>
      <c r="Z489" t="s">
        <v>327</v>
      </c>
      <c r="AA489" t="s">
        <v>327</v>
      </c>
      <c r="AB489" s="1"/>
      <c r="AD489" t="s">
        <v>45</v>
      </c>
      <c r="AE489" t="s">
        <v>362</v>
      </c>
      <c r="AF489" t="s">
        <v>47</v>
      </c>
    </row>
    <row r="490" spans="1:32" hidden="1" outlineLevel="2" x14ac:dyDescent="0.35">
      <c r="A490" t="s">
        <v>32</v>
      </c>
      <c r="B490">
        <v>1013988</v>
      </c>
      <c r="C490">
        <v>3</v>
      </c>
      <c r="E490" t="s">
        <v>182</v>
      </c>
      <c r="H490" t="s">
        <v>145</v>
      </c>
      <c r="I490">
        <v>1</v>
      </c>
      <c r="J490">
        <v>4</v>
      </c>
      <c r="K490">
        <v>4</v>
      </c>
      <c r="L490">
        <v>13</v>
      </c>
      <c r="M490">
        <v>0</v>
      </c>
      <c r="N490">
        <v>288</v>
      </c>
      <c r="O490">
        <v>9</v>
      </c>
      <c r="Q490" t="s">
        <v>146</v>
      </c>
      <c r="R490" t="s">
        <v>390</v>
      </c>
      <c r="S490" t="s">
        <v>391</v>
      </c>
      <c r="U490" t="s">
        <v>392</v>
      </c>
      <c r="V490" t="s">
        <v>393</v>
      </c>
      <c r="W490" t="s">
        <v>41</v>
      </c>
      <c r="X490" t="s">
        <v>42</v>
      </c>
      <c r="Y490" t="s">
        <v>394</v>
      </c>
      <c r="Z490" t="s">
        <v>327</v>
      </c>
      <c r="AA490" t="s">
        <v>327</v>
      </c>
      <c r="AB490" s="1"/>
      <c r="AD490" t="s">
        <v>45</v>
      </c>
      <c r="AE490" t="s">
        <v>362</v>
      </c>
      <c r="AF490" t="s">
        <v>47</v>
      </c>
    </row>
    <row r="491" spans="1:32" hidden="1" outlineLevel="1" x14ac:dyDescent="0.35">
      <c r="A491" t="s">
        <v>32</v>
      </c>
      <c r="B491">
        <v>1013988</v>
      </c>
      <c r="C491" t="s">
        <v>153</v>
      </c>
      <c r="E491" t="s">
        <v>182</v>
      </c>
      <c r="H491" t="s">
        <v>154</v>
      </c>
      <c r="I491">
        <v>16</v>
      </c>
      <c r="J491" t="s">
        <v>35</v>
      </c>
      <c r="K491">
        <v>89</v>
      </c>
      <c r="L491">
        <v>10</v>
      </c>
      <c r="M491">
        <v>6</v>
      </c>
      <c r="N491">
        <v>145</v>
      </c>
      <c r="O491">
        <v>187</v>
      </c>
      <c r="Q491" t="s">
        <v>155</v>
      </c>
      <c r="R491" t="s">
        <v>390</v>
      </c>
      <c r="S491" t="s">
        <v>391</v>
      </c>
      <c r="U491" t="s">
        <v>392</v>
      </c>
      <c r="V491" t="s">
        <v>393</v>
      </c>
      <c r="W491" t="s">
        <v>41</v>
      </c>
      <c r="X491" t="s">
        <v>42</v>
      </c>
      <c r="Y491" t="s">
        <v>394</v>
      </c>
      <c r="Z491" t="s">
        <v>327</v>
      </c>
      <c r="AA491" t="s">
        <v>327</v>
      </c>
      <c r="AB491" s="1"/>
      <c r="AD491" t="s">
        <v>45</v>
      </c>
      <c r="AE491" t="s">
        <v>362</v>
      </c>
      <c r="AF491" t="s">
        <v>47</v>
      </c>
    </row>
    <row r="492" spans="1:32" hidden="1" outlineLevel="2" x14ac:dyDescent="0.35">
      <c r="A492" t="s">
        <v>32</v>
      </c>
      <c r="B492">
        <v>1013988</v>
      </c>
      <c r="C492">
        <v>4</v>
      </c>
      <c r="E492" t="s">
        <v>182</v>
      </c>
      <c r="H492" t="s">
        <v>201</v>
      </c>
      <c r="I492">
        <v>4</v>
      </c>
      <c r="J492">
        <v>10</v>
      </c>
      <c r="K492">
        <v>40</v>
      </c>
      <c r="L492">
        <v>1</v>
      </c>
      <c r="M492">
        <v>3</v>
      </c>
      <c r="N492">
        <v>145</v>
      </c>
      <c r="O492">
        <v>23</v>
      </c>
      <c r="P492" t="s">
        <v>52</v>
      </c>
      <c r="Q492" t="s">
        <v>202</v>
      </c>
      <c r="R492" t="s">
        <v>390</v>
      </c>
      <c r="S492" t="s">
        <v>391</v>
      </c>
      <c r="U492" t="s">
        <v>392</v>
      </c>
      <c r="V492" t="s">
        <v>393</v>
      </c>
      <c r="W492" t="s">
        <v>41</v>
      </c>
      <c r="X492" t="s">
        <v>42</v>
      </c>
      <c r="Y492" t="s">
        <v>394</v>
      </c>
      <c r="Z492" t="s">
        <v>327</v>
      </c>
      <c r="AA492" t="s">
        <v>327</v>
      </c>
      <c r="AB492" s="1"/>
      <c r="AD492" t="s">
        <v>45</v>
      </c>
      <c r="AE492" t="s">
        <v>362</v>
      </c>
      <c r="AF492" t="s">
        <v>47</v>
      </c>
    </row>
    <row r="493" spans="1:32" hidden="1" outlineLevel="2" x14ac:dyDescent="0.35">
      <c r="A493" t="s">
        <v>32</v>
      </c>
      <c r="B493">
        <v>1013988</v>
      </c>
      <c r="C493">
        <v>4</v>
      </c>
      <c r="E493" t="s">
        <v>182</v>
      </c>
      <c r="H493" t="s">
        <v>412</v>
      </c>
      <c r="I493">
        <v>1</v>
      </c>
      <c r="J493">
        <v>7</v>
      </c>
      <c r="K493">
        <v>7</v>
      </c>
      <c r="L493">
        <v>1</v>
      </c>
      <c r="M493">
        <v>3</v>
      </c>
      <c r="N493">
        <v>145</v>
      </c>
      <c r="O493">
        <v>14</v>
      </c>
      <c r="P493" t="s">
        <v>52</v>
      </c>
      <c r="Q493" t="s">
        <v>413</v>
      </c>
      <c r="R493" t="s">
        <v>390</v>
      </c>
      <c r="S493" t="s">
        <v>391</v>
      </c>
      <c r="U493" t="s">
        <v>392</v>
      </c>
      <c r="V493" t="s">
        <v>393</v>
      </c>
      <c r="W493" t="s">
        <v>41</v>
      </c>
      <c r="X493" t="s">
        <v>42</v>
      </c>
      <c r="Y493" t="s">
        <v>394</v>
      </c>
      <c r="Z493" t="s">
        <v>327</v>
      </c>
      <c r="AA493" t="s">
        <v>327</v>
      </c>
      <c r="AB493" s="1"/>
      <c r="AD493" t="s">
        <v>45</v>
      </c>
      <c r="AE493" t="s">
        <v>362</v>
      </c>
      <c r="AF493" t="s">
        <v>47</v>
      </c>
    </row>
    <row r="494" spans="1:32" hidden="1" outlineLevel="2" x14ac:dyDescent="0.35">
      <c r="A494" t="s">
        <v>32</v>
      </c>
      <c r="B494">
        <v>1013988</v>
      </c>
      <c r="C494">
        <v>4</v>
      </c>
      <c r="E494" t="s">
        <v>182</v>
      </c>
      <c r="H494" t="s">
        <v>414</v>
      </c>
      <c r="I494">
        <v>1</v>
      </c>
      <c r="J494">
        <v>6</v>
      </c>
      <c r="K494">
        <v>6</v>
      </c>
      <c r="L494">
        <v>1</v>
      </c>
      <c r="M494">
        <v>3</v>
      </c>
      <c r="N494">
        <v>145</v>
      </c>
      <c r="O494">
        <v>11</v>
      </c>
      <c r="P494" t="s">
        <v>52</v>
      </c>
      <c r="Q494" t="s">
        <v>415</v>
      </c>
      <c r="R494" t="s">
        <v>390</v>
      </c>
      <c r="S494" t="s">
        <v>391</v>
      </c>
      <c r="U494" t="s">
        <v>392</v>
      </c>
      <c r="V494" t="s">
        <v>393</v>
      </c>
      <c r="W494" t="s">
        <v>41</v>
      </c>
      <c r="X494" t="s">
        <v>42</v>
      </c>
      <c r="Y494" t="s">
        <v>394</v>
      </c>
      <c r="Z494" t="s">
        <v>327</v>
      </c>
      <c r="AA494" t="s">
        <v>327</v>
      </c>
      <c r="AB494" s="1"/>
      <c r="AD494" t="s">
        <v>45</v>
      </c>
      <c r="AE494" t="s">
        <v>362</v>
      </c>
      <c r="AF494" t="s">
        <v>47</v>
      </c>
    </row>
    <row r="495" spans="1:32" hidden="1" outlineLevel="2" x14ac:dyDescent="0.35">
      <c r="A495" t="s">
        <v>32</v>
      </c>
      <c r="B495">
        <v>1013988</v>
      </c>
      <c r="C495">
        <v>4</v>
      </c>
      <c r="E495" t="s">
        <v>182</v>
      </c>
      <c r="H495" t="s">
        <v>219</v>
      </c>
      <c r="I495">
        <v>1</v>
      </c>
      <c r="J495">
        <v>12</v>
      </c>
      <c r="K495">
        <v>12</v>
      </c>
      <c r="L495">
        <v>1</v>
      </c>
      <c r="M495">
        <v>3</v>
      </c>
      <c r="N495">
        <v>145</v>
      </c>
      <c r="O495">
        <v>14</v>
      </c>
      <c r="P495" t="s">
        <v>52</v>
      </c>
      <c r="Q495" t="s">
        <v>220</v>
      </c>
      <c r="R495" t="s">
        <v>390</v>
      </c>
      <c r="S495" t="s">
        <v>391</v>
      </c>
      <c r="U495" t="s">
        <v>392</v>
      </c>
      <c r="V495" t="s">
        <v>393</v>
      </c>
      <c r="W495" t="s">
        <v>41</v>
      </c>
      <c r="X495" t="s">
        <v>42</v>
      </c>
      <c r="Y495" t="s">
        <v>394</v>
      </c>
      <c r="Z495" t="s">
        <v>327</v>
      </c>
      <c r="AA495" t="s">
        <v>327</v>
      </c>
      <c r="AB495" s="1"/>
      <c r="AD495" t="s">
        <v>45</v>
      </c>
      <c r="AE495" t="s">
        <v>362</v>
      </c>
      <c r="AF495" t="s">
        <v>47</v>
      </c>
    </row>
    <row r="496" spans="1:32" hidden="1" outlineLevel="2" x14ac:dyDescent="0.35">
      <c r="A496" t="s">
        <v>32</v>
      </c>
      <c r="B496">
        <v>1013988</v>
      </c>
      <c r="C496">
        <v>4</v>
      </c>
      <c r="E496" t="s">
        <v>182</v>
      </c>
      <c r="H496" t="s">
        <v>416</v>
      </c>
      <c r="I496">
        <v>1</v>
      </c>
      <c r="J496">
        <v>5</v>
      </c>
      <c r="K496">
        <v>5</v>
      </c>
      <c r="L496">
        <v>1</v>
      </c>
      <c r="M496">
        <v>3</v>
      </c>
      <c r="N496">
        <v>145</v>
      </c>
      <c r="O496">
        <v>12</v>
      </c>
      <c r="P496" t="s">
        <v>52</v>
      </c>
      <c r="Q496" t="s">
        <v>417</v>
      </c>
      <c r="R496" t="s">
        <v>390</v>
      </c>
      <c r="S496" t="s">
        <v>391</v>
      </c>
      <c r="U496" t="s">
        <v>392</v>
      </c>
      <c r="V496" t="s">
        <v>393</v>
      </c>
      <c r="W496" t="s">
        <v>41</v>
      </c>
      <c r="X496" t="s">
        <v>42</v>
      </c>
      <c r="Y496" t="s">
        <v>394</v>
      </c>
      <c r="Z496" t="s">
        <v>327</v>
      </c>
      <c r="AA496" t="s">
        <v>327</v>
      </c>
      <c r="AB496" s="1"/>
      <c r="AD496" t="s">
        <v>45</v>
      </c>
      <c r="AE496" t="s">
        <v>362</v>
      </c>
      <c r="AF496" t="s">
        <v>47</v>
      </c>
    </row>
    <row r="497" spans="1:32" hidden="1" outlineLevel="2" x14ac:dyDescent="0.35">
      <c r="A497" t="s">
        <v>32</v>
      </c>
      <c r="B497">
        <v>1013988</v>
      </c>
      <c r="C497">
        <v>4</v>
      </c>
      <c r="E497" t="s">
        <v>182</v>
      </c>
      <c r="H497" t="s">
        <v>218</v>
      </c>
      <c r="I497">
        <v>1</v>
      </c>
      <c r="J497">
        <v>4</v>
      </c>
      <c r="K497">
        <v>4</v>
      </c>
      <c r="L497">
        <v>3</v>
      </c>
      <c r="M497">
        <v>1</v>
      </c>
      <c r="N497">
        <v>145</v>
      </c>
      <c r="O497">
        <v>9</v>
      </c>
      <c r="P497" t="s">
        <v>52</v>
      </c>
      <c r="Q497" t="s">
        <v>202</v>
      </c>
      <c r="R497" t="s">
        <v>390</v>
      </c>
      <c r="S497" t="s">
        <v>391</v>
      </c>
      <c r="U497" t="s">
        <v>392</v>
      </c>
      <c r="V497" t="s">
        <v>393</v>
      </c>
      <c r="W497" t="s">
        <v>41</v>
      </c>
      <c r="X497" t="s">
        <v>42</v>
      </c>
      <c r="Y497" t="s">
        <v>394</v>
      </c>
      <c r="Z497" t="s">
        <v>327</v>
      </c>
      <c r="AA497" t="s">
        <v>327</v>
      </c>
      <c r="AB497" s="1"/>
      <c r="AD497" t="s">
        <v>45</v>
      </c>
      <c r="AE497" t="s">
        <v>362</v>
      </c>
      <c r="AF497" t="s">
        <v>47</v>
      </c>
    </row>
    <row r="498" spans="1:32" hidden="1" outlineLevel="2" x14ac:dyDescent="0.35">
      <c r="A498" t="s">
        <v>32</v>
      </c>
      <c r="B498">
        <v>1013988</v>
      </c>
      <c r="C498">
        <v>4</v>
      </c>
      <c r="E498" t="s">
        <v>182</v>
      </c>
      <c r="H498" t="s">
        <v>418</v>
      </c>
      <c r="I498">
        <v>1</v>
      </c>
      <c r="J498">
        <v>1</v>
      </c>
      <c r="K498">
        <v>1</v>
      </c>
      <c r="L498">
        <v>3</v>
      </c>
      <c r="M498">
        <v>0</v>
      </c>
      <c r="N498">
        <v>145</v>
      </c>
      <c r="O498">
        <v>4</v>
      </c>
      <c r="P498" t="s">
        <v>52</v>
      </c>
      <c r="Q498" t="s">
        <v>419</v>
      </c>
      <c r="R498" t="s">
        <v>390</v>
      </c>
      <c r="S498" t="s">
        <v>391</v>
      </c>
      <c r="U498" t="s">
        <v>392</v>
      </c>
      <c r="V498" t="s">
        <v>393</v>
      </c>
      <c r="W498" t="s">
        <v>41</v>
      </c>
      <c r="X498" t="s">
        <v>42</v>
      </c>
      <c r="Y498" t="s">
        <v>394</v>
      </c>
      <c r="Z498" t="s">
        <v>327</v>
      </c>
      <c r="AA498" t="s">
        <v>327</v>
      </c>
      <c r="AB498" s="1"/>
      <c r="AD498" t="s">
        <v>45</v>
      </c>
      <c r="AE498" t="s">
        <v>362</v>
      </c>
      <c r="AF498" t="s">
        <v>47</v>
      </c>
    </row>
    <row r="499" spans="1:32" hidden="1" outlineLevel="3" x14ac:dyDescent="0.35">
      <c r="A499" t="s">
        <v>32</v>
      </c>
      <c r="B499">
        <v>1013988</v>
      </c>
      <c r="C499">
        <v>4</v>
      </c>
      <c r="E499" t="s">
        <v>182</v>
      </c>
      <c r="H499" t="s">
        <v>100</v>
      </c>
      <c r="I499">
        <v>1</v>
      </c>
      <c r="J499">
        <v>4</v>
      </c>
      <c r="K499">
        <v>4</v>
      </c>
      <c r="L499">
        <v>3</v>
      </c>
      <c r="M499">
        <v>0</v>
      </c>
      <c r="N499">
        <v>144</v>
      </c>
      <c r="O499">
        <v>12</v>
      </c>
      <c r="Q499" t="s">
        <v>101</v>
      </c>
      <c r="R499" t="s">
        <v>390</v>
      </c>
      <c r="S499" t="s">
        <v>391</v>
      </c>
      <c r="U499" t="s">
        <v>392</v>
      </c>
      <c r="V499" t="s">
        <v>393</v>
      </c>
      <c r="W499" t="s">
        <v>41</v>
      </c>
      <c r="X499" t="s">
        <v>42</v>
      </c>
      <c r="Y499" t="s">
        <v>394</v>
      </c>
      <c r="Z499" t="s">
        <v>327</v>
      </c>
      <c r="AA499" t="s">
        <v>327</v>
      </c>
      <c r="AB499" s="1"/>
      <c r="AD499" t="s">
        <v>45</v>
      </c>
      <c r="AE499" t="s">
        <v>362</v>
      </c>
      <c r="AF499" t="s">
        <v>47</v>
      </c>
    </row>
    <row r="500" spans="1:32" hidden="1" outlineLevel="3" x14ac:dyDescent="0.35">
      <c r="A500" t="s">
        <v>32</v>
      </c>
      <c r="B500">
        <v>1013988</v>
      </c>
      <c r="C500">
        <v>4</v>
      </c>
      <c r="E500" t="s">
        <v>182</v>
      </c>
      <c r="H500" t="s">
        <v>102</v>
      </c>
      <c r="I500">
        <v>1</v>
      </c>
      <c r="J500">
        <v>2</v>
      </c>
      <c r="K500">
        <v>2</v>
      </c>
      <c r="L500">
        <v>4</v>
      </c>
      <c r="M500">
        <v>1</v>
      </c>
      <c r="N500">
        <v>19</v>
      </c>
      <c r="O500">
        <v>2</v>
      </c>
      <c r="Q500" t="s">
        <v>103</v>
      </c>
      <c r="R500" t="s">
        <v>390</v>
      </c>
      <c r="S500" t="s">
        <v>391</v>
      </c>
      <c r="U500" t="s">
        <v>392</v>
      </c>
      <c r="V500" t="s">
        <v>393</v>
      </c>
      <c r="W500" t="s">
        <v>41</v>
      </c>
      <c r="X500" t="s">
        <v>42</v>
      </c>
      <c r="Y500" t="s">
        <v>394</v>
      </c>
      <c r="Z500" t="s">
        <v>327</v>
      </c>
      <c r="AA500" t="s">
        <v>327</v>
      </c>
      <c r="AB500" s="1"/>
      <c r="AD500" t="s">
        <v>45</v>
      </c>
      <c r="AE500" t="s">
        <v>362</v>
      </c>
      <c r="AF500" t="s">
        <v>47</v>
      </c>
    </row>
    <row r="501" spans="1:32" hidden="1" outlineLevel="3" x14ac:dyDescent="0.35">
      <c r="A501" t="s">
        <v>32</v>
      </c>
      <c r="B501">
        <v>1013988</v>
      </c>
      <c r="C501">
        <v>4</v>
      </c>
      <c r="E501" t="s">
        <v>182</v>
      </c>
      <c r="H501" t="s">
        <v>104</v>
      </c>
      <c r="I501">
        <v>1</v>
      </c>
      <c r="J501">
        <v>2</v>
      </c>
      <c r="K501">
        <v>2</v>
      </c>
      <c r="L501">
        <v>3</v>
      </c>
      <c r="M501">
        <v>1</v>
      </c>
      <c r="N501">
        <v>19</v>
      </c>
      <c r="O501">
        <v>4</v>
      </c>
      <c r="Q501" t="s">
        <v>105</v>
      </c>
      <c r="R501" t="s">
        <v>390</v>
      </c>
      <c r="S501" t="s">
        <v>391</v>
      </c>
      <c r="U501" t="s">
        <v>392</v>
      </c>
      <c r="V501" t="s">
        <v>393</v>
      </c>
      <c r="W501" t="s">
        <v>41</v>
      </c>
      <c r="X501" t="s">
        <v>42</v>
      </c>
      <c r="Y501" t="s">
        <v>394</v>
      </c>
      <c r="Z501" t="s">
        <v>327</v>
      </c>
      <c r="AA501" t="s">
        <v>327</v>
      </c>
      <c r="AB501" s="1"/>
      <c r="AD501" t="s">
        <v>45</v>
      </c>
      <c r="AE501" t="s">
        <v>362</v>
      </c>
      <c r="AF501" t="s">
        <v>47</v>
      </c>
    </row>
    <row r="502" spans="1:32" hidden="1" outlineLevel="3" x14ac:dyDescent="0.35">
      <c r="A502" t="s">
        <v>32</v>
      </c>
      <c r="B502">
        <v>1013988</v>
      </c>
      <c r="C502">
        <v>4</v>
      </c>
      <c r="E502" t="s">
        <v>182</v>
      </c>
      <c r="H502" t="s">
        <v>106</v>
      </c>
      <c r="I502">
        <v>1</v>
      </c>
      <c r="J502">
        <v>2</v>
      </c>
      <c r="K502">
        <v>2</v>
      </c>
      <c r="L502">
        <v>19</v>
      </c>
      <c r="M502">
        <v>0</v>
      </c>
      <c r="N502">
        <v>144</v>
      </c>
      <c r="O502">
        <v>5</v>
      </c>
      <c r="Q502" t="s">
        <v>107</v>
      </c>
      <c r="R502" t="s">
        <v>390</v>
      </c>
      <c r="S502" t="s">
        <v>391</v>
      </c>
      <c r="U502" t="s">
        <v>392</v>
      </c>
      <c r="V502" t="s">
        <v>393</v>
      </c>
      <c r="W502" t="s">
        <v>41</v>
      </c>
      <c r="X502" t="s">
        <v>42</v>
      </c>
      <c r="Y502" t="s">
        <v>394</v>
      </c>
      <c r="Z502" t="s">
        <v>327</v>
      </c>
      <c r="AA502" t="s">
        <v>327</v>
      </c>
      <c r="AB502" s="1"/>
      <c r="AD502" t="s">
        <v>45</v>
      </c>
      <c r="AE502" t="s">
        <v>362</v>
      </c>
      <c r="AF502" t="s">
        <v>47</v>
      </c>
    </row>
    <row r="503" spans="1:32" hidden="1" outlineLevel="3" x14ac:dyDescent="0.35">
      <c r="A503" t="s">
        <v>32</v>
      </c>
      <c r="B503">
        <v>1013988</v>
      </c>
      <c r="C503">
        <v>4</v>
      </c>
      <c r="E503" t="s">
        <v>182</v>
      </c>
      <c r="H503" t="s">
        <v>108</v>
      </c>
      <c r="I503">
        <v>1</v>
      </c>
      <c r="J503">
        <v>2</v>
      </c>
      <c r="K503">
        <v>2</v>
      </c>
      <c r="L503">
        <v>19</v>
      </c>
      <c r="M503">
        <v>0</v>
      </c>
      <c r="N503">
        <v>144</v>
      </c>
      <c r="O503">
        <v>1</v>
      </c>
      <c r="Q503" t="s">
        <v>109</v>
      </c>
      <c r="R503" t="s">
        <v>390</v>
      </c>
      <c r="S503" t="s">
        <v>391</v>
      </c>
      <c r="U503" t="s">
        <v>392</v>
      </c>
      <c r="V503" t="s">
        <v>393</v>
      </c>
      <c r="W503" t="s">
        <v>41</v>
      </c>
      <c r="X503" t="s">
        <v>42</v>
      </c>
      <c r="Y503" t="s">
        <v>394</v>
      </c>
      <c r="Z503" t="s">
        <v>327</v>
      </c>
      <c r="AA503" t="s">
        <v>327</v>
      </c>
      <c r="AB503" s="1"/>
      <c r="AD503" t="s">
        <v>45</v>
      </c>
      <c r="AE503" t="s">
        <v>362</v>
      </c>
      <c r="AF503" t="s">
        <v>47</v>
      </c>
    </row>
    <row r="504" spans="1:32" hidden="1" outlineLevel="2" x14ac:dyDescent="0.35">
      <c r="A504" t="s">
        <v>32</v>
      </c>
      <c r="B504">
        <v>1013988</v>
      </c>
      <c r="C504">
        <v>4</v>
      </c>
      <c r="E504" t="s">
        <v>182</v>
      </c>
      <c r="H504" t="s">
        <v>321</v>
      </c>
      <c r="I504">
        <v>1</v>
      </c>
      <c r="J504">
        <v>2</v>
      </c>
      <c r="K504">
        <v>2</v>
      </c>
      <c r="L504">
        <v>10</v>
      </c>
      <c r="M504">
        <v>0</v>
      </c>
      <c r="N504">
        <v>144</v>
      </c>
      <c r="O504">
        <v>4</v>
      </c>
      <c r="Q504" t="s">
        <v>322</v>
      </c>
      <c r="R504" t="s">
        <v>390</v>
      </c>
      <c r="S504" t="s">
        <v>391</v>
      </c>
      <c r="U504" t="s">
        <v>392</v>
      </c>
      <c r="V504" t="s">
        <v>393</v>
      </c>
      <c r="W504" t="s">
        <v>41</v>
      </c>
      <c r="X504" t="s">
        <v>42</v>
      </c>
      <c r="Y504" t="s">
        <v>394</v>
      </c>
      <c r="Z504" t="s">
        <v>327</v>
      </c>
      <c r="AA504" t="s">
        <v>327</v>
      </c>
      <c r="AB504" s="1"/>
      <c r="AD504" t="s">
        <v>45</v>
      </c>
      <c r="AE504" t="s">
        <v>362</v>
      </c>
      <c r="AF504" t="s">
        <v>47</v>
      </c>
    </row>
    <row r="505" spans="1:32" hidden="1" collapsed="1" x14ac:dyDescent="0.35"/>
    <row r="506" spans="1:32" hidden="1" x14ac:dyDescent="0.35">
      <c r="A506" t="s">
        <v>32</v>
      </c>
      <c r="B506">
        <v>1014552</v>
      </c>
      <c r="C506" t="s">
        <v>33</v>
      </c>
      <c r="H506" t="s">
        <v>34</v>
      </c>
      <c r="I506">
        <v>73</v>
      </c>
      <c r="J506" t="s">
        <v>35</v>
      </c>
      <c r="K506">
        <v>300</v>
      </c>
      <c r="L506" t="s">
        <v>35</v>
      </c>
      <c r="M506" t="s">
        <v>35</v>
      </c>
      <c r="N506" t="s">
        <v>35</v>
      </c>
      <c r="O506">
        <v>1291</v>
      </c>
      <c r="Q506" t="s">
        <v>36</v>
      </c>
      <c r="R506" t="s">
        <v>420</v>
      </c>
      <c r="S506" t="s">
        <v>421</v>
      </c>
      <c r="U506" t="s">
        <v>422</v>
      </c>
      <c r="V506" t="s">
        <v>423</v>
      </c>
      <c r="W506" t="s">
        <v>41</v>
      </c>
      <c r="X506" t="s">
        <v>117</v>
      </c>
      <c r="Y506" t="s">
        <v>377</v>
      </c>
      <c r="Z506" t="s">
        <v>377</v>
      </c>
      <c r="AA506" t="s">
        <v>377</v>
      </c>
      <c r="AB506" s="1"/>
      <c r="AD506" t="s">
        <v>45</v>
      </c>
      <c r="AE506" t="s">
        <v>377</v>
      </c>
      <c r="AF506" t="s">
        <v>47</v>
      </c>
    </row>
    <row r="507" spans="1:32" hidden="1" outlineLevel="1" x14ac:dyDescent="0.35">
      <c r="A507" t="s">
        <v>32</v>
      </c>
      <c r="B507">
        <v>1014552</v>
      </c>
      <c r="C507" t="s">
        <v>48</v>
      </c>
      <c r="H507" t="s">
        <v>49</v>
      </c>
      <c r="I507">
        <v>802</v>
      </c>
      <c r="J507" t="s">
        <v>35</v>
      </c>
      <c r="K507" t="s">
        <v>35</v>
      </c>
      <c r="L507" t="s">
        <v>35</v>
      </c>
      <c r="M507" t="s">
        <v>35</v>
      </c>
      <c r="N507" t="s">
        <v>35</v>
      </c>
      <c r="O507" t="s">
        <v>35</v>
      </c>
      <c r="Q507" t="s">
        <v>50</v>
      </c>
      <c r="R507" t="s">
        <v>420</v>
      </c>
      <c r="S507" t="s">
        <v>421</v>
      </c>
      <c r="U507" t="s">
        <v>422</v>
      </c>
      <c r="V507" t="s">
        <v>423</v>
      </c>
      <c r="W507" t="s">
        <v>41</v>
      </c>
      <c r="X507" t="s">
        <v>117</v>
      </c>
      <c r="Y507" t="s">
        <v>377</v>
      </c>
      <c r="Z507" t="s">
        <v>377</v>
      </c>
      <c r="AA507" t="s">
        <v>377</v>
      </c>
      <c r="AB507" s="1"/>
      <c r="AD507" t="s">
        <v>45</v>
      </c>
      <c r="AE507" t="s">
        <v>377</v>
      </c>
      <c r="AF507" t="s">
        <v>47</v>
      </c>
    </row>
    <row r="508" spans="1:32" hidden="1" outlineLevel="2" x14ac:dyDescent="0.35">
      <c r="A508" t="s">
        <v>32</v>
      </c>
      <c r="B508">
        <v>1014552</v>
      </c>
      <c r="C508">
        <v>0</v>
      </c>
      <c r="H508" t="s">
        <v>424</v>
      </c>
      <c r="I508">
        <v>500</v>
      </c>
      <c r="J508" t="s">
        <v>35</v>
      </c>
      <c r="K508" t="s">
        <v>35</v>
      </c>
      <c r="L508" t="s">
        <v>35</v>
      </c>
      <c r="M508" t="s">
        <v>35</v>
      </c>
      <c r="N508" t="s">
        <v>35</v>
      </c>
      <c r="O508" t="s">
        <v>35</v>
      </c>
      <c r="P508" t="s">
        <v>425</v>
      </c>
      <c r="Q508" t="s">
        <v>426</v>
      </c>
      <c r="R508" t="s">
        <v>420</v>
      </c>
      <c r="S508" t="s">
        <v>421</v>
      </c>
      <c r="U508" t="s">
        <v>422</v>
      </c>
      <c r="V508" t="s">
        <v>423</v>
      </c>
      <c r="W508" t="s">
        <v>41</v>
      </c>
      <c r="X508" t="s">
        <v>117</v>
      </c>
      <c r="Y508" t="s">
        <v>377</v>
      </c>
      <c r="Z508" t="s">
        <v>377</v>
      </c>
      <c r="AA508" t="s">
        <v>377</v>
      </c>
      <c r="AB508" s="1"/>
      <c r="AD508" t="s">
        <v>45</v>
      </c>
      <c r="AE508" t="s">
        <v>377</v>
      </c>
      <c r="AF508" t="s">
        <v>47</v>
      </c>
    </row>
    <row r="509" spans="1:32" hidden="1" outlineLevel="2" x14ac:dyDescent="0.35">
      <c r="A509" t="s">
        <v>32</v>
      </c>
      <c r="B509">
        <v>1014552</v>
      </c>
      <c r="C509">
        <v>0</v>
      </c>
      <c r="H509" t="s">
        <v>400</v>
      </c>
      <c r="I509">
        <v>3700</v>
      </c>
      <c r="J509" t="s">
        <v>35</v>
      </c>
      <c r="K509" t="s">
        <v>35</v>
      </c>
      <c r="L509" t="s">
        <v>35</v>
      </c>
      <c r="M509" t="s">
        <v>35</v>
      </c>
      <c r="N509" t="s">
        <v>35</v>
      </c>
      <c r="O509" t="s">
        <v>35</v>
      </c>
      <c r="P509" t="s">
        <v>401</v>
      </c>
      <c r="Q509" t="s">
        <v>402</v>
      </c>
      <c r="R509" t="s">
        <v>420</v>
      </c>
      <c r="S509" t="s">
        <v>421</v>
      </c>
      <c r="U509" t="s">
        <v>422</v>
      </c>
      <c r="V509" t="s">
        <v>423</v>
      </c>
      <c r="W509" t="s">
        <v>41</v>
      </c>
      <c r="X509" t="s">
        <v>117</v>
      </c>
      <c r="Y509" t="s">
        <v>377</v>
      </c>
      <c r="Z509" t="s">
        <v>377</v>
      </c>
      <c r="AA509" t="s">
        <v>377</v>
      </c>
      <c r="AB509" s="1"/>
      <c r="AD509" t="s">
        <v>45</v>
      </c>
      <c r="AE509" t="s">
        <v>377</v>
      </c>
      <c r="AF509" t="s">
        <v>47</v>
      </c>
    </row>
    <row r="510" spans="1:32" hidden="1" outlineLevel="2" x14ac:dyDescent="0.35">
      <c r="A510" t="s">
        <v>32</v>
      </c>
      <c r="B510">
        <v>1014552</v>
      </c>
      <c r="C510">
        <v>0</v>
      </c>
      <c r="H510" t="s">
        <v>427</v>
      </c>
      <c r="I510">
        <v>1</v>
      </c>
      <c r="J510" t="s">
        <v>35</v>
      </c>
      <c r="K510" t="s">
        <v>35</v>
      </c>
      <c r="L510" t="s">
        <v>35</v>
      </c>
      <c r="M510" t="s">
        <v>35</v>
      </c>
      <c r="N510" t="s">
        <v>35</v>
      </c>
      <c r="O510" t="s">
        <v>35</v>
      </c>
      <c r="P510" t="s">
        <v>52</v>
      </c>
      <c r="Q510" t="s">
        <v>428</v>
      </c>
      <c r="R510" t="s">
        <v>420</v>
      </c>
      <c r="S510" t="s">
        <v>421</v>
      </c>
      <c r="U510" t="s">
        <v>422</v>
      </c>
      <c r="V510" t="s">
        <v>423</v>
      </c>
      <c r="W510" t="s">
        <v>41</v>
      </c>
      <c r="X510" t="s">
        <v>117</v>
      </c>
      <c r="Y510" t="s">
        <v>377</v>
      </c>
      <c r="Z510" t="s">
        <v>377</v>
      </c>
      <c r="AA510" t="s">
        <v>377</v>
      </c>
      <c r="AB510" s="1"/>
      <c r="AD510" t="s">
        <v>45</v>
      </c>
      <c r="AE510" t="s">
        <v>377</v>
      </c>
      <c r="AF510" t="s">
        <v>47</v>
      </c>
    </row>
    <row r="511" spans="1:32" hidden="1" outlineLevel="2" x14ac:dyDescent="0.35">
      <c r="A511" t="s">
        <v>32</v>
      </c>
      <c r="B511">
        <v>1014552</v>
      </c>
      <c r="C511">
        <v>0</v>
      </c>
      <c r="H511" t="s">
        <v>429</v>
      </c>
      <c r="I511">
        <v>20</v>
      </c>
      <c r="J511" t="s">
        <v>35</v>
      </c>
      <c r="K511" t="s">
        <v>35</v>
      </c>
      <c r="L511" t="s">
        <v>35</v>
      </c>
      <c r="M511" t="s">
        <v>35</v>
      </c>
      <c r="N511" t="s">
        <v>35</v>
      </c>
      <c r="O511" t="s">
        <v>35</v>
      </c>
      <c r="P511" t="s">
        <v>52</v>
      </c>
      <c r="Q511" t="s">
        <v>430</v>
      </c>
      <c r="R511" t="s">
        <v>420</v>
      </c>
      <c r="S511" t="s">
        <v>421</v>
      </c>
      <c r="U511" t="s">
        <v>422</v>
      </c>
      <c r="V511" t="s">
        <v>423</v>
      </c>
      <c r="W511" t="s">
        <v>41</v>
      </c>
      <c r="X511" t="s">
        <v>117</v>
      </c>
      <c r="Y511" t="s">
        <v>377</v>
      </c>
      <c r="Z511" t="s">
        <v>377</v>
      </c>
      <c r="AA511" t="s">
        <v>377</v>
      </c>
      <c r="AB511" s="1"/>
      <c r="AD511" t="s">
        <v>45</v>
      </c>
      <c r="AE511" t="s">
        <v>377</v>
      </c>
      <c r="AF511" t="s">
        <v>47</v>
      </c>
    </row>
    <row r="512" spans="1:32" hidden="1" outlineLevel="1" x14ac:dyDescent="0.35">
      <c r="A512" t="s">
        <v>32</v>
      </c>
      <c r="B512">
        <v>1014552</v>
      </c>
      <c r="C512" t="s">
        <v>56</v>
      </c>
      <c r="E512" t="s">
        <v>182</v>
      </c>
      <c r="H512" t="s">
        <v>58</v>
      </c>
      <c r="I512">
        <v>39</v>
      </c>
      <c r="J512" t="s">
        <v>35</v>
      </c>
      <c r="K512">
        <v>61</v>
      </c>
      <c r="L512">
        <v>15</v>
      </c>
      <c r="M512">
        <v>8</v>
      </c>
      <c r="N512">
        <v>289</v>
      </c>
      <c r="O512">
        <v>408</v>
      </c>
      <c r="Q512" t="s">
        <v>59</v>
      </c>
      <c r="R512" t="s">
        <v>420</v>
      </c>
      <c r="S512" t="s">
        <v>421</v>
      </c>
      <c r="U512" t="s">
        <v>422</v>
      </c>
      <c r="V512" t="s">
        <v>423</v>
      </c>
      <c r="W512" t="s">
        <v>41</v>
      </c>
      <c r="X512" t="s">
        <v>117</v>
      </c>
      <c r="Y512" t="s">
        <v>377</v>
      </c>
      <c r="Z512" t="s">
        <v>377</v>
      </c>
      <c r="AA512" t="s">
        <v>377</v>
      </c>
      <c r="AB512" s="1"/>
      <c r="AD512" t="s">
        <v>45</v>
      </c>
      <c r="AE512" t="s">
        <v>377</v>
      </c>
      <c r="AF512" t="s">
        <v>47</v>
      </c>
    </row>
    <row r="513" spans="1:32" hidden="1" outlineLevel="2" x14ac:dyDescent="0.35">
      <c r="A513" t="s">
        <v>32</v>
      </c>
      <c r="B513">
        <v>1014552</v>
      </c>
      <c r="C513">
        <v>1</v>
      </c>
      <c r="E513" t="s">
        <v>182</v>
      </c>
      <c r="H513" t="s">
        <v>431</v>
      </c>
      <c r="I513">
        <v>32</v>
      </c>
      <c r="J513">
        <v>1</v>
      </c>
      <c r="K513">
        <v>32</v>
      </c>
      <c r="L513">
        <v>0</v>
      </c>
      <c r="M513">
        <v>5</v>
      </c>
      <c r="N513">
        <v>289</v>
      </c>
      <c r="O513">
        <v>11</v>
      </c>
      <c r="P513" t="s">
        <v>136</v>
      </c>
      <c r="Q513" t="s">
        <v>432</v>
      </c>
      <c r="R513" t="s">
        <v>420</v>
      </c>
      <c r="S513" t="s">
        <v>421</v>
      </c>
      <c r="U513" t="s">
        <v>422</v>
      </c>
      <c r="V513" t="s">
        <v>423</v>
      </c>
      <c r="W513" t="s">
        <v>41</v>
      </c>
      <c r="X513" t="s">
        <v>117</v>
      </c>
      <c r="Y513" t="s">
        <v>377</v>
      </c>
      <c r="Z513" t="s">
        <v>377</v>
      </c>
      <c r="AA513" t="s">
        <v>377</v>
      </c>
      <c r="AB513" s="1"/>
      <c r="AD513" t="s">
        <v>45</v>
      </c>
      <c r="AE513" t="s">
        <v>377</v>
      </c>
      <c r="AF513" t="s">
        <v>47</v>
      </c>
    </row>
    <row r="514" spans="1:32" hidden="1" outlineLevel="2" x14ac:dyDescent="0.35">
      <c r="A514" t="s">
        <v>32</v>
      </c>
      <c r="B514">
        <v>1014552</v>
      </c>
      <c r="C514">
        <v>1</v>
      </c>
      <c r="E514" t="s">
        <v>182</v>
      </c>
      <c r="H514" t="s">
        <v>333</v>
      </c>
      <c r="I514">
        <v>1</v>
      </c>
      <c r="J514">
        <v>1</v>
      </c>
      <c r="K514">
        <v>1</v>
      </c>
      <c r="L514">
        <v>5</v>
      </c>
      <c r="M514">
        <v>0</v>
      </c>
      <c r="N514">
        <v>7</v>
      </c>
      <c r="O514">
        <v>0</v>
      </c>
      <c r="P514" t="s">
        <v>52</v>
      </c>
      <c r="Q514" t="s">
        <v>332</v>
      </c>
      <c r="R514" t="s">
        <v>420</v>
      </c>
      <c r="S514" t="s">
        <v>421</v>
      </c>
      <c r="U514" t="s">
        <v>422</v>
      </c>
      <c r="V514" t="s">
        <v>423</v>
      </c>
      <c r="W514" t="s">
        <v>41</v>
      </c>
      <c r="X514" t="s">
        <v>117</v>
      </c>
      <c r="Y514" t="s">
        <v>377</v>
      </c>
      <c r="Z514" t="s">
        <v>377</v>
      </c>
      <c r="AA514" t="s">
        <v>377</v>
      </c>
      <c r="AB514" s="1"/>
      <c r="AD514" t="s">
        <v>45</v>
      </c>
      <c r="AE514" t="s">
        <v>377</v>
      </c>
      <c r="AF514" t="s">
        <v>47</v>
      </c>
    </row>
    <row r="515" spans="1:32" hidden="1" outlineLevel="3" x14ac:dyDescent="0.35">
      <c r="A515" t="s">
        <v>32</v>
      </c>
      <c r="B515">
        <v>1014552</v>
      </c>
      <c r="C515">
        <v>1</v>
      </c>
      <c r="E515" t="s">
        <v>182</v>
      </c>
      <c r="H515" t="s">
        <v>138</v>
      </c>
      <c r="I515">
        <v>1</v>
      </c>
      <c r="J515">
        <v>8</v>
      </c>
      <c r="K515">
        <v>8</v>
      </c>
      <c r="L515">
        <v>3</v>
      </c>
      <c r="M515">
        <v>0</v>
      </c>
      <c r="N515">
        <v>288</v>
      </c>
      <c r="O515">
        <v>24</v>
      </c>
      <c r="Q515" t="s">
        <v>101</v>
      </c>
      <c r="R515" t="s">
        <v>420</v>
      </c>
      <c r="S515" t="s">
        <v>421</v>
      </c>
      <c r="U515" t="s">
        <v>422</v>
      </c>
      <c r="V515" t="s">
        <v>423</v>
      </c>
      <c r="W515" t="s">
        <v>41</v>
      </c>
      <c r="X515" t="s">
        <v>117</v>
      </c>
      <c r="Y515" t="s">
        <v>377</v>
      </c>
      <c r="Z515" t="s">
        <v>377</v>
      </c>
      <c r="AA515" t="s">
        <v>377</v>
      </c>
      <c r="AB515" s="1"/>
      <c r="AD515" t="s">
        <v>45</v>
      </c>
      <c r="AE515" t="s">
        <v>377</v>
      </c>
      <c r="AF515" t="s">
        <v>47</v>
      </c>
    </row>
    <row r="516" spans="1:32" hidden="1" outlineLevel="3" x14ac:dyDescent="0.35">
      <c r="A516" t="s">
        <v>32</v>
      </c>
      <c r="B516">
        <v>1014552</v>
      </c>
      <c r="C516">
        <v>1</v>
      </c>
      <c r="E516" t="s">
        <v>182</v>
      </c>
      <c r="H516" t="s">
        <v>139</v>
      </c>
      <c r="I516">
        <v>1</v>
      </c>
      <c r="J516">
        <v>4</v>
      </c>
      <c r="K516">
        <v>4</v>
      </c>
      <c r="L516">
        <v>4</v>
      </c>
      <c r="M516">
        <v>1</v>
      </c>
      <c r="N516">
        <v>38</v>
      </c>
      <c r="O516">
        <v>4</v>
      </c>
      <c r="Q516" t="s">
        <v>103</v>
      </c>
      <c r="R516" t="s">
        <v>420</v>
      </c>
      <c r="S516" t="s">
        <v>421</v>
      </c>
      <c r="U516" t="s">
        <v>422</v>
      </c>
      <c r="V516" t="s">
        <v>423</v>
      </c>
      <c r="W516" t="s">
        <v>41</v>
      </c>
      <c r="X516" t="s">
        <v>117</v>
      </c>
      <c r="Y516" t="s">
        <v>377</v>
      </c>
      <c r="Z516" t="s">
        <v>377</v>
      </c>
      <c r="AA516" t="s">
        <v>377</v>
      </c>
      <c r="AB516" s="1"/>
      <c r="AD516" t="s">
        <v>45</v>
      </c>
      <c r="AE516" t="s">
        <v>377</v>
      </c>
      <c r="AF516" t="s">
        <v>47</v>
      </c>
    </row>
    <row r="517" spans="1:32" hidden="1" outlineLevel="3" x14ac:dyDescent="0.35">
      <c r="A517" t="s">
        <v>32</v>
      </c>
      <c r="B517">
        <v>1014552</v>
      </c>
      <c r="C517">
        <v>1</v>
      </c>
      <c r="E517" t="s">
        <v>182</v>
      </c>
      <c r="H517" t="s">
        <v>140</v>
      </c>
      <c r="I517">
        <v>1</v>
      </c>
      <c r="J517">
        <v>4</v>
      </c>
      <c r="K517">
        <v>4</v>
      </c>
      <c r="L517">
        <v>3</v>
      </c>
      <c r="M517">
        <v>1</v>
      </c>
      <c r="N517">
        <v>38</v>
      </c>
      <c r="O517">
        <v>8</v>
      </c>
      <c r="Q517" t="s">
        <v>105</v>
      </c>
      <c r="R517" t="s">
        <v>420</v>
      </c>
      <c r="S517" t="s">
        <v>421</v>
      </c>
      <c r="U517" t="s">
        <v>422</v>
      </c>
      <c r="V517" t="s">
        <v>423</v>
      </c>
      <c r="W517" t="s">
        <v>41</v>
      </c>
      <c r="X517" t="s">
        <v>117</v>
      </c>
      <c r="Y517" t="s">
        <v>377</v>
      </c>
      <c r="Z517" t="s">
        <v>377</v>
      </c>
      <c r="AA517" t="s">
        <v>377</v>
      </c>
      <c r="AB517" s="1"/>
      <c r="AD517" t="s">
        <v>45</v>
      </c>
      <c r="AE517" t="s">
        <v>377</v>
      </c>
      <c r="AF517" t="s">
        <v>47</v>
      </c>
    </row>
    <row r="518" spans="1:32" hidden="1" outlineLevel="3" x14ac:dyDescent="0.35">
      <c r="A518" t="s">
        <v>32</v>
      </c>
      <c r="B518">
        <v>1014552</v>
      </c>
      <c r="C518">
        <v>1</v>
      </c>
      <c r="E518" t="s">
        <v>182</v>
      </c>
      <c r="H518" t="s">
        <v>141</v>
      </c>
      <c r="I518">
        <v>1</v>
      </c>
      <c r="J518">
        <v>4</v>
      </c>
      <c r="K518">
        <v>4</v>
      </c>
      <c r="L518">
        <v>19</v>
      </c>
      <c r="M518">
        <v>0</v>
      </c>
      <c r="N518">
        <v>288</v>
      </c>
      <c r="O518">
        <v>10</v>
      </c>
      <c r="Q518" t="s">
        <v>107</v>
      </c>
      <c r="R518" t="s">
        <v>420</v>
      </c>
      <c r="S518" t="s">
        <v>421</v>
      </c>
      <c r="U518" t="s">
        <v>422</v>
      </c>
      <c r="V518" t="s">
        <v>423</v>
      </c>
      <c r="W518" t="s">
        <v>41</v>
      </c>
      <c r="X518" t="s">
        <v>117</v>
      </c>
      <c r="Y518" t="s">
        <v>377</v>
      </c>
      <c r="Z518" t="s">
        <v>377</v>
      </c>
      <c r="AA518" t="s">
        <v>377</v>
      </c>
      <c r="AB518" s="1"/>
      <c r="AD518" t="s">
        <v>45</v>
      </c>
      <c r="AE518" t="s">
        <v>377</v>
      </c>
      <c r="AF518" t="s">
        <v>47</v>
      </c>
    </row>
    <row r="519" spans="1:32" hidden="1" outlineLevel="3" x14ac:dyDescent="0.35">
      <c r="A519" t="s">
        <v>32</v>
      </c>
      <c r="B519">
        <v>1014552</v>
      </c>
      <c r="C519">
        <v>1</v>
      </c>
      <c r="E519" t="s">
        <v>182</v>
      </c>
      <c r="H519" t="s">
        <v>142</v>
      </c>
      <c r="I519">
        <v>1</v>
      </c>
      <c r="J519">
        <v>4</v>
      </c>
      <c r="K519">
        <v>4</v>
      </c>
      <c r="L519">
        <v>19</v>
      </c>
      <c r="M519">
        <v>0</v>
      </c>
      <c r="N519">
        <v>288</v>
      </c>
      <c r="O519">
        <v>2</v>
      </c>
      <c r="Q519" t="s">
        <v>109</v>
      </c>
      <c r="R519" t="s">
        <v>420</v>
      </c>
      <c r="S519" t="s">
        <v>421</v>
      </c>
      <c r="U519" t="s">
        <v>422</v>
      </c>
      <c r="V519" t="s">
        <v>423</v>
      </c>
      <c r="W519" t="s">
        <v>41</v>
      </c>
      <c r="X519" t="s">
        <v>117</v>
      </c>
      <c r="Y519" t="s">
        <v>377</v>
      </c>
      <c r="Z519" t="s">
        <v>377</v>
      </c>
      <c r="AA519" t="s">
        <v>377</v>
      </c>
      <c r="AB519" s="1"/>
      <c r="AD519" t="s">
        <v>45</v>
      </c>
      <c r="AE519" t="s">
        <v>377</v>
      </c>
      <c r="AF519" t="s">
        <v>47</v>
      </c>
    </row>
    <row r="520" spans="1:32" hidden="1" outlineLevel="2" x14ac:dyDescent="0.35">
      <c r="A520" t="s">
        <v>32</v>
      </c>
      <c r="B520">
        <v>1014552</v>
      </c>
      <c r="C520">
        <v>1</v>
      </c>
      <c r="E520" t="s">
        <v>182</v>
      </c>
      <c r="H520" t="s">
        <v>143</v>
      </c>
      <c r="I520">
        <v>1</v>
      </c>
      <c r="J520">
        <v>4</v>
      </c>
      <c r="K520">
        <v>4</v>
      </c>
      <c r="L520">
        <v>19</v>
      </c>
      <c r="M520">
        <v>0</v>
      </c>
      <c r="N520">
        <v>288</v>
      </c>
      <c r="O520">
        <v>12</v>
      </c>
      <c r="Q520" t="s">
        <v>144</v>
      </c>
      <c r="R520" t="s">
        <v>420</v>
      </c>
      <c r="S520" t="s">
        <v>421</v>
      </c>
      <c r="U520" t="s">
        <v>422</v>
      </c>
      <c r="V520" t="s">
        <v>423</v>
      </c>
      <c r="W520" t="s">
        <v>41</v>
      </c>
      <c r="X520" t="s">
        <v>117</v>
      </c>
      <c r="Y520" t="s">
        <v>377</v>
      </c>
      <c r="Z520" t="s">
        <v>377</v>
      </c>
      <c r="AA520" t="s">
        <v>377</v>
      </c>
      <c r="AB520" s="1"/>
      <c r="AD520" t="s">
        <v>45</v>
      </c>
      <c r="AE520" t="s">
        <v>377</v>
      </c>
      <c r="AF520" t="s">
        <v>47</v>
      </c>
    </row>
    <row r="521" spans="1:32" hidden="1" outlineLevel="1" x14ac:dyDescent="0.35">
      <c r="A521" t="s">
        <v>32</v>
      </c>
      <c r="B521">
        <v>1014552</v>
      </c>
      <c r="C521" t="s">
        <v>147</v>
      </c>
      <c r="E521" t="s">
        <v>182</v>
      </c>
      <c r="H521" t="s">
        <v>148</v>
      </c>
      <c r="I521">
        <v>34</v>
      </c>
      <c r="J521" t="s">
        <v>35</v>
      </c>
      <c r="K521">
        <v>239</v>
      </c>
      <c r="L521">
        <v>22</v>
      </c>
      <c r="M521">
        <v>15</v>
      </c>
      <c r="N521">
        <v>289</v>
      </c>
      <c r="O521">
        <v>884</v>
      </c>
      <c r="Q521" t="s">
        <v>149</v>
      </c>
      <c r="R521" t="s">
        <v>420</v>
      </c>
      <c r="S521" t="s">
        <v>421</v>
      </c>
      <c r="U521" t="s">
        <v>422</v>
      </c>
      <c r="V521" t="s">
        <v>423</v>
      </c>
      <c r="W521" t="s">
        <v>41</v>
      </c>
      <c r="X521" t="s">
        <v>117</v>
      </c>
      <c r="Y521" t="s">
        <v>377</v>
      </c>
      <c r="Z521" t="s">
        <v>377</v>
      </c>
      <c r="AA521" t="s">
        <v>377</v>
      </c>
      <c r="AB521" s="1"/>
      <c r="AD521" t="s">
        <v>45</v>
      </c>
      <c r="AE521" t="s">
        <v>377</v>
      </c>
      <c r="AF521" t="s">
        <v>47</v>
      </c>
    </row>
    <row r="522" spans="1:32" hidden="1" outlineLevel="2" x14ac:dyDescent="0.35">
      <c r="A522" t="s">
        <v>32</v>
      </c>
      <c r="B522">
        <v>1014552</v>
      </c>
      <c r="C522">
        <v>2</v>
      </c>
      <c r="E522" t="s">
        <v>182</v>
      </c>
      <c r="H522" t="s">
        <v>433</v>
      </c>
      <c r="I522">
        <v>13</v>
      </c>
      <c r="J522">
        <v>4</v>
      </c>
      <c r="K522">
        <v>52</v>
      </c>
      <c r="L522">
        <v>4</v>
      </c>
      <c r="M522">
        <v>4</v>
      </c>
      <c r="N522">
        <v>289</v>
      </c>
      <c r="O522">
        <v>58</v>
      </c>
      <c r="P522" t="s">
        <v>160</v>
      </c>
      <c r="Q522" t="s">
        <v>434</v>
      </c>
      <c r="R522" t="s">
        <v>420</v>
      </c>
      <c r="S522" t="s">
        <v>421</v>
      </c>
      <c r="U522" t="s">
        <v>422</v>
      </c>
      <c r="V522" t="s">
        <v>423</v>
      </c>
      <c r="W522" t="s">
        <v>41</v>
      </c>
      <c r="X522" t="s">
        <v>117</v>
      </c>
      <c r="Y522" t="s">
        <v>377</v>
      </c>
      <c r="Z522" t="s">
        <v>377</v>
      </c>
      <c r="AA522" t="s">
        <v>377</v>
      </c>
      <c r="AB522" s="1"/>
      <c r="AD522" t="s">
        <v>45</v>
      </c>
      <c r="AE522" t="s">
        <v>377</v>
      </c>
      <c r="AF522" t="s">
        <v>47</v>
      </c>
    </row>
    <row r="523" spans="1:32" hidden="1" outlineLevel="2" x14ac:dyDescent="0.35">
      <c r="A523" t="s">
        <v>32</v>
      </c>
      <c r="B523">
        <v>1014552</v>
      </c>
      <c r="C523">
        <v>2</v>
      </c>
      <c r="E523" t="s">
        <v>182</v>
      </c>
      <c r="H523" t="s">
        <v>435</v>
      </c>
      <c r="I523">
        <v>1</v>
      </c>
      <c r="J523">
        <v>1</v>
      </c>
      <c r="K523">
        <v>1</v>
      </c>
      <c r="L523">
        <v>0</v>
      </c>
      <c r="M523">
        <v>4</v>
      </c>
      <c r="N523">
        <v>145</v>
      </c>
      <c r="O523">
        <v>2</v>
      </c>
      <c r="P523" t="s">
        <v>52</v>
      </c>
      <c r="Q523" t="s">
        <v>436</v>
      </c>
      <c r="R523" t="s">
        <v>420</v>
      </c>
      <c r="S523" t="s">
        <v>421</v>
      </c>
      <c r="U523" t="s">
        <v>422</v>
      </c>
      <c r="V523" t="s">
        <v>423</v>
      </c>
      <c r="W523" t="s">
        <v>41</v>
      </c>
      <c r="X523" t="s">
        <v>117</v>
      </c>
      <c r="Y523" t="s">
        <v>377</v>
      </c>
      <c r="Z523" t="s">
        <v>377</v>
      </c>
      <c r="AA523" t="s">
        <v>377</v>
      </c>
      <c r="AB523" s="1"/>
      <c r="AD523" t="s">
        <v>45</v>
      </c>
      <c r="AE523" t="s">
        <v>377</v>
      </c>
      <c r="AF523" t="s">
        <v>47</v>
      </c>
    </row>
    <row r="524" spans="1:32" hidden="1" outlineLevel="2" x14ac:dyDescent="0.35">
      <c r="A524" t="s">
        <v>32</v>
      </c>
      <c r="B524">
        <v>1014552</v>
      </c>
      <c r="C524">
        <v>2</v>
      </c>
      <c r="E524" t="s">
        <v>182</v>
      </c>
      <c r="H524" t="s">
        <v>437</v>
      </c>
      <c r="I524">
        <v>1</v>
      </c>
      <c r="J524">
        <v>6</v>
      </c>
      <c r="K524">
        <v>6</v>
      </c>
      <c r="L524">
        <v>1</v>
      </c>
      <c r="M524">
        <v>3</v>
      </c>
      <c r="N524">
        <v>145</v>
      </c>
      <c r="O524">
        <v>14</v>
      </c>
      <c r="P524" t="s">
        <v>52</v>
      </c>
      <c r="Q524" t="s">
        <v>438</v>
      </c>
      <c r="R524" t="s">
        <v>420</v>
      </c>
      <c r="S524" t="s">
        <v>421</v>
      </c>
      <c r="U524" t="s">
        <v>422</v>
      </c>
      <c r="V524" t="s">
        <v>423</v>
      </c>
      <c r="W524" t="s">
        <v>41</v>
      </c>
      <c r="X524" t="s">
        <v>117</v>
      </c>
      <c r="Y524" t="s">
        <v>377</v>
      </c>
      <c r="Z524" t="s">
        <v>377</v>
      </c>
      <c r="AA524" t="s">
        <v>377</v>
      </c>
      <c r="AB524" s="1"/>
      <c r="AD524" t="s">
        <v>45</v>
      </c>
      <c r="AE524" t="s">
        <v>377</v>
      </c>
      <c r="AF524" t="s">
        <v>47</v>
      </c>
    </row>
    <row r="525" spans="1:32" hidden="1" outlineLevel="2" x14ac:dyDescent="0.35">
      <c r="A525" t="s">
        <v>32</v>
      </c>
      <c r="B525">
        <v>1014552</v>
      </c>
      <c r="C525">
        <v>2</v>
      </c>
      <c r="E525" t="s">
        <v>182</v>
      </c>
      <c r="H525" t="s">
        <v>439</v>
      </c>
      <c r="I525">
        <v>1</v>
      </c>
      <c r="J525">
        <v>2</v>
      </c>
      <c r="K525">
        <v>2</v>
      </c>
      <c r="L525">
        <v>4</v>
      </c>
      <c r="M525">
        <v>2</v>
      </c>
      <c r="N525">
        <v>289</v>
      </c>
      <c r="O525">
        <v>29</v>
      </c>
      <c r="P525" t="s">
        <v>160</v>
      </c>
      <c r="Q525" t="s">
        <v>434</v>
      </c>
      <c r="R525" t="s">
        <v>420</v>
      </c>
      <c r="S525" t="s">
        <v>421</v>
      </c>
      <c r="U525" t="s">
        <v>422</v>
      </c>
      <c r="V525" t="s">
        <v>423</v>
      </c>
      <c r="W525" t="s">
        <v>41</v>
      </c>
      <c r="X525" t="s">
        <v>117</v>
      </c>
      <c r="Y525" t="s">
        <v>377</v>
      </c>
      <c r="Z525" t="s">
        <v>377</v>
      </c>
      <c r="AA525" t="s">
        <v>377</v>
      </c>
      <c r="AB525" s="1"/>
      <c r="AD525" t="s">
        <v>45</v>
      </c>
      <c r="AE525" t="s">
        <v>377</v>
      </c>
      <c r="AF525" t="s">
        <v>47</v>
      </c>
    </row>
    <row r="526" spans="1:32" hidden="1" outlineLevel="2" x14ac:dyDescent="0.35">
      <c r="A526" t="s">
        <v>32</v>
      </c>
      <c r="B526">
        <v>1014552</v>
      </c>
      <c r="C526">
        <v>2</v>
      </c>
      <c r="E526" t="s">
        <v>182</v>
      </c>
      <c r="H526" t="s">
        <v>440</v>
      </c>
      <c r="I526">
        <v>1</v>
      </c>
      <c r="J526">
        <v>2</v>
      </c>
      <c r="K526">
        <v>2</v>
      </c>
      <c r="L526">
        <v>3</v>
      </c>
      <c r="M526">
        <v>0</v>
      </c>
      <c r="N526">
        <v>145</v>
      </c>
      <c r="O526">
        <v>2</v>
      </c>
      <c r="P526" t="s">
        <v>52</v>
      </c>
      <c r="Q526" t="s">
        <v>441</v>
      </c>
      <c r="R526" t="s">
        <v>420</v>
      </c>
      <c r="S526" t="s">
        <v>421</v>
      </c>
      <c r="U526" t="s">
        <v>422</v>
      </c>
      <c r="V526" t="s">
        <v>423</v>
      </c>
      <c r="W526" t="s">
        <v>41</v>
      </c>
      <c r="X526" t="s">
        <v>117</v>
      </c>
      <c r="Y526" t="s">
        <v>377</v>
      </c>
      <c r="Z526" t="s">
        <v>377</v>
      </c>
      <c r="AA526" t="s">
        <v>377</v>
      </c>
      <c r="AB526" s="1"/>
      <c r="AD526" t="s">
        <v>45</v>
      </c>
      <c r="AE526" t="s">
        <v>377</v>
      </c>
      <c r="AF526" t="s">
        <v>47</v>
      </c>
    </row>
    <row r="527" spans="1:32" hidden="1" outlineLevel="2" x14ac:dyDescent="0.35">
      <c r="A527" t="s">
        <v>32</v>
      </c>
      <c r="B527">
        <v>1014552</v>
      </c>
      <c r="C527">
        <v>2</v>
      </c>
      <c r="E527" t="s">
        <v>182</v>
      </c>
      <c r="H527" t="s">
        <v>442</v>
      </c>
      <c r="I527">
        <v>1</v>
      </c>
      <c r="J527">
        <v>2</v>
      </c>
      <c r="K527">
        <v>2</v>
      </c>
      <c r="L527">
        <v>2</v>
      </c>
      <c r="M527">
        <v>0</v>
      </c>
      <c r="N527">
        <v>145</v>
      </c>
      <c r="O527">
        <v>2</v>
      </c>
      <c r="P527" t="s">
        <v>52</v>
      </c>
      <c r="Q527" t="s">
        <v>443</v>
      </c>
      <c r="R527" t="s">
        <v>420</v>
      </c>
      <c r="S527" t="s">
        <v>421</v>
      </c>
      <c r="U527" t="s">
        <v>422</v>
      </c>
      <c r="V527" t="s">
        <v>423</v>
      </c>
      <c r="W527" t="s">
        <v>41</v>
      </c>
      <c r="X527" t="s">
        <v>117</v>
      </c>
      <c r="Y527" t="s">
        <v>377</v>
      </c>
      <c r="Z527" t="s">
        <v>377</v>
      </c>
      <c r="AA527" t="s">
        <v>377</v>
      </c>
      <c r="AB527" s="1"/>
      <c r="AD527" t="s">
        <v>45</v>
      </c>
      <c r="AE527" t="s">
        <v>377</v>
      </c>
      <c r="AF527" t="s">
        <v>47</v>
      </c>
    </row>
    <row r="528" spans="1:32" hidden="1" outlineLevel="2" x14ac:dyDescent="0.35">
      <c r="A528" t="s">
        <v>32</v>
      </c>
      <c r="B528">
        <v>1014552</v>
      </c>
      <c r="C528">
        <v>2</v>
      </c>
      <c r="E528" t="s">
        <v>182</v>
      </c>
      <c r="H528" t="s">
        <v>444</v>
      </c>
      <c r="I528">
        <v>7</v>
      </c>
      <c r="J528">
        <v>20</v>
      </c>
      <c r="K528">
        <v>140</v>
      </c>
      <c r="L528">
        <v>4</v>
      </c>
      <c r="M528">
        <v>2</v>
      </c>
      <c r="N528">
        <v>6</v>
      </c>
      <c r="O528">
        <v>1</v>
      </c>
      <c r="P528" t="s">
        <v>167</v>
      </c>
      <c r="Q528" t="s">
        <v>445</v>
      </c>
      <c r="R528" t="s">
        <v>420</v>
      </c>
      <c r="S528" t="s">
        <v>421</v>
      </c>
      <c r="U528" t="s">
        <v>422</v>
      </c>
      <c r="V528" t="s">
        <v>423</v>
      </c>
      <c r="W528" t="s">
        <v>41</v>
      </c>
      <c r="X528" t="s">
        <v>117</v>
      </c>
      <c r="Y528" t="s">
        <v>377</v>
      </c>
      <c r="Z528" t="s">
        <v>377</v>
      </c>
      <c r="AA528" t="s">
        <v>377</v>
      </c>
      <c r="AB528" s="1"/>
      <c r="AD528" t="s">
        <v>45</v>
      </c>
      <c r="AE528" t="s">
        <v>377</v>
      </c>
      <c r="AF528" t="s">
        <v>47</v>
      </c>
    </row>
    <row r="529" spans="1:32" hidden="1" outlineLevel="2" x14ac:dyDescent="0.35">
      <c r="A529" t="s">
        <v>32</v>
      </c>
      <c r="B529">
        <v>1014552</v>
      </c>
      <c r="C529">
        <v>2</v>
      </c>
      <c r="E529" t="s">
        <v>182</v>
      </c>
      <c r="H529" t="s">
        <v>179</v>
      </c>
      <c r="I529">
        <v>2</v>
      </c>
      <c r="J529">
        <v>1</v>
      </c>
      <c r="K529">
        <v>2</v>
      </c>
      <c r="L529">
        <v>4</v>
      </c>
      <c r="M529">
        <v>4</v>
      </c>
      <c r="N529">
        <v>144</v>
      </c>
      <c r="O529">
        <v>4</v>
      </c>
      <c r="Q529" t="s">
        <v>180</v>
      </c>
      <c r="R529" t="s">
        <v>420</v>
      </c>
      <c r="S529" t="s">
        <v>421</v>
      </c>
      <c r="U529" t="s">
        <v>422</v>
      </c>
      <c r="V529" t="s">
        <v>423</v>
      </c>
      <c r="W529" t="s">
        <v>41</v>
      </c>
      <c r="X529" t="s">
        <v>117</v>
      </c>
      <c r="Y529" t="s">
        <v>377</v>
      </c>
      <c r="Z529" t="s">
        <v>377</v>
      </c>
      <c r="AA529" t="s">
        <v>377</v>
      </c>
      <c r="AB529" s="1"/>
      <c r="AD529" t="s">
        <v>45</v>
      </c>
      <c r="AE529" t="s">
        <v>377</v>
      </c>
      <c r="AF529" t="s">
        <v>47</v>
      </c>
    </row>
    <row r="530" spans="1:32" hidden="1" outlineLevel="3" x14ac:dyDescent="0.35">
      <c r="A530" t="s">
        <v>32</v>
      </c>
      <c r="B530">
        <v>1014552</v>
      </c>
      <c r="C530">
        <v>2</v>
      </c>
      <c r="E530" t="s">
        <v>182</v>
      </c>
      <c r="H530" t="s">
        <v>138</v>
      </c>
      <c r="I530">
        <v>1</v>
      </c>
      <c r="J530">
        <v>8</v>
      </c>
      <c r="K530">
        <v>8</v>
      </c>
      <c r="L530">
        <v>3</v>
      </c>
      <c r="M530">
        <v>0</v>
      </c>
      <c r="N530">
        <v>288</v>
      </c>
      <c r="O530">
        <v>24</v>
      </c>
      <c r="Q530" t="s">
        <v>101</v>
      </c>
      <c r="R530" t="s">
        <v>420</v>
      </c>
      <c r="S530" t="s">
        <v>421</v>
      </c>
      <c r="U530" t="s">
        <v>422</v>
      </c>
      <c r="V530" t="s">
        <v>423</v>
      </c>
      <c r="W530" t="s">
        <v>41</v>
      </c>
      <c r="X530" t="s">
        <v>117</v>
      </c>
      <c r="Y530" t="s">
        <v>377</v>
      </c>
      <c r="Z530" t="s">
        <v>377</v>
      </c>
      <c r="AA530" t="s">
        <v>377</v>
      </c>
      <c r="AB530" s="1"/>
      <c r="AD530" t="s">
        <v>45</v>
      </c>
      <c r="AE530" t="s">
        <v>377</v>
      </c>
      <c r="AF530" t="s">
        <v>47</v>
      </c>
    </row>
    <row r="531" spans="1:32" hidden="1" outlineLevel="3" x14ac:dyDescent="0.35">
      <c r="A531" t="s">
        <v>32</v>
      </c>
      <c r="B531">
        <v>1014552</v>
      </c>
      <c r="C531">
        <v>2</v>
      </c>
      <c r="E531" t="s">
        <v>182</v>
      </c>
      <c r="H531" t="s">
        <v>139</v>
      </c>
      <c r="I531">
        <v>1</v>
      </c>
      <c r="J531">
        <v>4</v>
      </c>
      <c r="K531">
        <v>4</v>
      </c>
      <c r="L531">
        <v>4</v>
      </c>
      <c r="M531">
        <v>1</v>
      </c>
      <c r="N531">
        <v>38</v>
      </c>
      <c r="O531">
        <v>4</v>
      </c>
      <c r="Q531" t="s">
        <v>103</v>
      </c>
      <c r="R531" t="s">
        <v>420</v>
      </c>
      <c r="S531" t="s">
        <v>421</v>
      </c>
      <c r="U531" t="s">
        <v>422</v>
      </c>
      <c r="V531" t="s">
        <v>423</v>
      </c>
      <c r="W531" t="s">
        <v>41</v>
      </c>
      <c r="X531" t="s">
        <v>117</v>
      </c>
      <c r="Y531" t="s">
        <v>377</v>
      </c>
      <c r="Z531" t="s">
        <v>377</v>
      </c>
      <c r="AA531" t="s">
        <v>377</v>
      </c>
      <c r="AB531" s="1"/>
      <c r="AD531" t="s">
        <v>45</v>
      </c>
      <c r="AE531" t="s">
        <v>377</v>
      </c>
      <c r="AF531" t="s">
        <v>47</v>
      </c>
    </row>
    <row r="532" spans="1:32" hidden="1" outlineLevel="3" x14ac:dyDescent="0.35">
      <c r="A532" t="s">
        <v>32</v>
      </c>
      <c r="B532">
        <v>1014552</v>
      </c>
      <c r="C532">
        <v>2</v>
      </c>
      <c r="E532" t="s">
        <v>182</v>
      </c>
      <c r="H532" t="s">
        <v>140</v>
      </c>
      <c r="I532">
        <v>1</v>
      </c>
      <c r="J532">
        <v>4</v>
      </c>
      <c r="K532">
        <v>4</v>
      </c>
      <c r="L532">
        <v>3</v>
      </c>
      <c r="M532">
        <v>1</v>
      </c>
      <c r="N532">
        <v>38</v>
      </c>
      <c r="O532">
        <v>8</v>
      </c>
      <c r="Q532" t="s">
        <v>105</v>
      </c>
      <c r="R532" t="s">
        <v>420</v>
      </c>
      <c r="S532" t="s">
        <v>421</v>
      </c>
      <c r="U532" t="s">
        <v>422</v>
      </c>
      <c r="V532" t="s">
        <v>423</v>
      </c>
      <c r="W532" t="s">
        <v>41</v>
      </c>
      <c r="X532" t="s">
        <v>117</v>
      </c>
      <c r="Y532" t="s">
        <v>377</v>
      </c>
      <c r="Z532" t="s">
        <v>377</v>
      </c>
      <c r="AA532" t="s">
        <v>377</v>
      </c>
      <c r="AB532" s="1"/>
      <c r="AD532" t="s">
        <v>45</v>
      </c>
      <c r="AE532" t="s">
        <v>377</v>
      </c>
      <c r="AF532" t="s">
        <v>47</v>
      </c>
    </row>
    <row r="533" spans="1:32" hidden="1" outlineLevel="3" x14ac:dyDescent="0.35">
      <c r="A533" t="s">
        <v>32</v>
      </c>
      <c r="B533">
        <v>1014552</v>
      </c>
      <c r="C533">
        <v>2</v>
      </c>
      <c r="E533" t="s">
        <v>182</v>
      </c>
      <c r="H533" t="s">
        <v>141</v>
      </c>
      <c r="I533">
        <v>1</v>
      </c>
      <c r="J533">
        <v>4</v>
      </c>
      <c r="K533">
        <v>4</v>
      </c>
      <c r="L533">
        <v>19</v>
      </c>
      <c r="M533">
        <v>0</v>
      </c>
      <c r="N533">
        <v>288</v>
      </c>
      <c r="O533">
        <v>10</v>
      </c>
      <c r="Q533" t="s">
        <v>107</v>
      </c>
      <c r="R533" t="s">
        <v>420</v>
      </c>
      <c r="S533" t="s">
        <v>421</v>
      </c>
      <c r="U533" t="s">
        <v>422</v>
      </c>
      <c r="V533" t="s">
        <v>423</v>
      </c>
      <c r="W533" t="s">
        <v>41</v>
      </c>
      <c r="X533" t="s">
        <v>117</v>
      </c>
      <c r="Y533" t="s">
        <v>377</v>
      </c>
      <c r="Z533" t="s">
        <v>377</v>
      </c>
      <c r="AA533" t="s">
        <v>377</v>
      </c>
      <c r="AB533" s="1"/>
      <c r="AD533" t="s">
        <v>45</v>
      </c>
      <c r="AE533" t="s">
        <v>377</v>
      </c>
      <c r="AF533" t="s">
        <v>47</v>
      </c>
    </row>
    <row r="534" spans="1:32" hidden="1" outlineLevel="3" x14ac:dyDescent="0.35">
      <c r="A534" t="s">
        <v>32</v>
      </c>
      <c r="B534">
        <v>1014552</v>
      </c>
      <c r="C534">
        <v>2</v>
      </c>
      <c r="E534" t="s">
        <v>182</v>
      </c>
      <c r="H534" t="s">
        <v>142</v>
      </c>
      <c r="I534">
        <v>1</v>
      </c>
      <c r="J534">
        <v>4</v>
      </c>
      <c r="K534">
        <v>4</v>
      </c>
      <c r="L534">
        <v>19</v>
      </c>
      <c r="M534">
        <v>0</v>
      </c>
      <c r="N534">
        <v>288</v>
      </c>
      <c r="O534">
        <v>2</v>
      </c>
      <c r="Q534" t="s">
        <v>109</v>
      </c>
      <c r="R534" t="s">
        <v>420</v>
      </c>
      <c r="S534" t="s">
        <v>421</v>
      </c>
      <c r="U534" t="s">
        <v>422</v>
      </c>
      <c r="V534" t="s">
        <v>423</v>
      </c>
      <c r="W534" t="s">
        <v>41</v>
      </c>
      <c r="X534" t="s">
        <v>117</v>
      </c>
      <c r="Y534" t="s">
        <v>377</v>
      </c>
      <c r="Z534" t="s">
        <v>377</v>
      </c>
      <c r="AA534" t="s">
        <v>377</v>
      </c>
      <c r="AB534" s="1"/>
      <c r="AD534" t="s">
        <v>45</v>
      </c>
      <c r="AE534" t="s">
        <v>377</v>
      </c>
      <c r="AF534" t="s">
        <v>47</v>
      </c>
    </row>
    <row r="535" spans="1:32" hidden="1" outlineLevel="3" x14ac:dyDescent="0.35">
      <c r="A535" t="s">
        <v>32</v>
      </c>
      <c r="B535">
        <v>1014552</v>
      </c>
      <c r="C535">
        <v>2</v>
      </c>
      <c r="E535" t="s">
        <v>182</v>
      </c>
      <c r="H535" t="s">
        <v>143</v>
      </c>
      <c r="I535">
        <v>1</v>
      </c>
      <c r="J535">
        <v>4</v>
      </c>
      <c r="K535">
        <v>4</v>
      </c>
      <c r="L535">
        <v>19</v>
      </c>
      <c r="M535">
        <v>0</v>
      </c>
      <c r="N535">
        <v>288</v>
      </c>
      <c r="O535">
        <v>12</v>
      </c>
      <c r="Q535" t="s">
        <v>144</v>
      </c>
      <c r="R535" t="s">
        <v>420</v>
      </c>
      <c r="S535" t="s">
        <v>421</v>
      </c>
      <c r="U535" t="s">
        <v>422</v>
      </c>
      <c r="V535" t="s">
        <v>423</v>
      </c>
      <c r="W535" t="s">
        <v>41</v>
      </c>
      <c r="X535" t="s">
        <v>117</v>
      </c>
      <c r="Y535" t="s">
        <v>377</v>
      </c>
      <c r="Z535" t="s">
        <v>377</v>
      </c>
      <c r="AA535" t="s">
        <v>377</v>
      </c>
      <c r="AB535" s="1"/>
      <c r="AD535" t="s">
        <v>45</v>
      </c>
      <c r="AE535" t="s">
        <v>377</v>
      </c>
      <c r="AF535" t="s">
        <v>47</v>
      </c>
    </row>
    <row r="536" spans="1:32" hidden="1" outlineLevel="2" x14ac:dyDescent="0.35">
      <c r="A536" t="s">
        <v>32</v>
      </c>
      <c r="B536">
        <v>1014552</v>
      </c>
      <c r="C536">
        <v>2</v>
      </c>
      <c r="E536" t="s">
        <v>182</v>
      </c>
      <c r="H536" t="s">
        <v>145</v>
      </c>
      <c r="I536">
        <v>1</v>
      </c>
      <c r="J536">
        <v>4</v>
      </c>
      <c r="K536">
        <v>4</v>
      </c>
      <c r="L536">
        <v>13</v>
      </c>
      <c r="M536">
        <v>0</v>
      </c>
      <c r="N536">
        <v>288</v>
      </c>
      <c r="O536">
        <v>9</v>
      </c>
      <c r="Q536" t="s">
        <v>146</v>
      </c>
      <c r="R536" t="s">
        <v>420</v>
      </c>
      <c r="S536" t="s">
        <v>421</v>
      </c>
      <c r="U536" t="s">
        <v>422</v>
      </c>
      <c r="V536" t="s">
        <v>423</v>
      </c>
      <c r="W536" t="s">
        <v>41</v>
      </c>
      <c r="X536" t="s">
        <v>117</v>
      </c>
      <c r="Y536" t="s">
        <v>377</v>
      </c>
      <c r="Z536" t="s">
        <v>377</v>
      </c>
      <c r="AA536" t="s">
        <v>377</v>
      </c>
      <c r="AB536" s="1"/>
      <c r="AD536" t="s">
        <v>45</v>
      </c>
      <c r="AE536" t="s">
        <v>377</v>
      </c>
      <c r="AF536" t="s">
        <v>47</v>
      </c>
    </row>
    <row r="537" spans="1:32" hidden="1" collapsed="1" x14ac:dyDescent="0.35"/>
    <row r="538" spans="1:32" hidden="1" x14ac:dyDescent="0.35">
      <c r="A538" t="s">
        <v>32</v>
      </c>
      <c r="B538">
        <v>1014547</v>
      </c>
      <c r="C538" t="s">
        <v>33</v>
      </c>
      <c r="H538" t="s">
        <v>34</v>
      </c>
      <c r="I538">
        <v>282</v>
      </c>
      <c r="J538" t="s">
        <v>35</v>
      </c>
      <c r="K538">
        <v>2082</v>
      </c>
      <c r="L538" t="s">
        <v>35</v>
      </c>
      <c r="M538" t="s">
        <v>35</v>
      </c>
      <c r="N538" t="s">
        <v>35</v>
      </c>
      <c r="O538">
        <v>10129</v>
      </c>
      <c r="Q538" t="s">
        <v>36</v>
      </c>
      <c r="R538" t="s">
        <v>446</v>
      </c>
      <c r="S538" t="s">
        <v>447</v>
      </c>
      <c r="U538" t="s">
        <v>448</v>
      </c>
      <c r="V538" t="s">
        <v>449</v>
      </c>
      <c r="W538" t="s">
        <v>41</v>
      </c>
      <c r="X538" t="s">
        <v>117</v>
      </c>
      <c r="Y538" t="s">
        <v>377</v>
      </c>
      <c r="Z538" t="s">
        <v>377</v>
      </c>
      <c r="AA538" t="s">
        <v>377</v>
      </c>
      <c r="AB538" s="1"/>
      <c r="AD538" t="s">
        <v>45</v>
      </c>
      <c r="AE538" t="s">
        <v>377</v>
      </c>
      <c r="AF538" t="s">
        <v>47</v>
      </c>
    </row>
    <row r="539" spans="1:32" hidden="1" outlineLevel="1" x14ac:dyDescent="0.35">
      <c r="A539" t="s">
        <v>32</v>
      </c>
      <c r="B539">
        <v>1014547</v>
      </c>
      <c r="C539" t="s">
        <v>48</v>
      </c>
      <c r="H539" t="s">
        <v>49</v>
      </c>
      <c r="I539">
        <v>10</v>
      </c>
      <c r="J539" t="s">
        <v>35</v>
      </c>
      <c r="K539" t="s">
        <v>35</v>
      </c>
      <c r="L539" t="s">
        <v>35</v>
      </c>
      <c r="M539" t="s">
        <v>35</v>
      </c>
      <c r="N539" t="s">
        <v>35</v>
      </c>
      <c r="O539" t="s">
        <v>35</v>
      </c>
      <c r="Q539" t="s">
        <v>50</v>
      </c>
      <c r="R539" t="s">
        <v>446</v>
      </c>
      <c r="S539" t="s">
        <v>447</v>
      </c>
      <c r="U539" t="s">
        <v>448</v>
      </c>
      <c r="V539" t="s">
        <v>449</v>
      </c>
      <c r="W539" t="s">
        <v>41</v>
      </c>
      <c r="X539" t="s">
        <v>117</v>
      </c>
      <c r="Y539" t="s">
        <v>377</v>
      </c>
      <c r="Z539" t="s">
        <v>377</v>
      </c>
      <c r="AA539" t="s">
        <v>377</v>
      </c>
      <c r="AB539" s="1"/>
      <c r="AD539" t="s">
        <v>45</v>
      </c>
      <c r="AE539" t="s">
        <v>377</v>
      </c>
      <c r="AF539" t="s">
        <v>47</v>
      </c>
    </row>
    <row r="540" spans="1:32" hidden="1" outlineLevel="2" x14ac:dyDescent="0.35">
      <c r="A540" t="s">
        <v>32</v>
      </c>
      <c r="B540">
        <v>1014547</v>
      </c>
      <c r="C540">
        <v>0</v>
      </c>
      <c r="H540" t="s">
        <v>429</v>
      </c>
      <c r="I540">
        <v>20</v>
      </c>
      <c r="J540" t="s">
        <v>35</v>
      </c>
      <c r="K540" t="s">
        <v>35</v>
      </c>
      <c r="L540" t="s">
        <v>35</v>
      </c>
      <c r="M540" t="s">
        <v>35</v>
      </c>
      <c r="N540" t="s">
        <v>35</v>
      </c>
      <c r="O540" t="s">
        <v>35</v>
      </c>
      <c r="P540" t="s">
        <v>52</v>
      </c>
      <c r="Q540" t="s">
        <v>430</v>
      </c>
      <c r="R540" t="s">
        <v>446</v>
      </c>
      <c r="S540" t="s">
        <v>447</v>
      </c>
      <c r="U540" t="s">
        <v>448</v>
      </c>
      <c r="V540" t="s">
        <v>449</v>
      </c>
      <c r="W540" t="s">
        <v>41</v>
      </c>
      <c r="X540" t="s">
        <v>117</v>
      </c>
      <c r="Y540" t="s">
        <v>377</v>
      </c>
      <c r="Z540" t="s">
        <v>377</v>
      </c>
      <c r="AA540" t="s">
        <v>377</v>
      </c>
      <c r="AB540" s="1"/>
      <c r="AD540" t="s">
        <v>45</v>
      </c>
      <c r="AE540" t="s">
        <v>377</v>
      </c>
      <c r="AF540" t="s">
        <v>47</v>
      </c>
    </row>
    <row r="541" spans="1:32" hidden="1" outlineLevel="2" x14ac:dyDescent="0.35">
      <c r="A541" t="s">
        <v>32</v>
      </c>
      <c r="B541">
        <v>1014547</v>
      </c>
      <c r="C541">
        <v>0</v>
      </c>
      <c r="H541" t="s">
        <v>51</v>
      </c>
      <c r="I541">
        <v>8</v>
      </c>
      <c r="J541" t="s">
        <v>35</v>
      </c>
      <c r="K541" t="s">
        <v>35</v>
      </c>
      <c r="L541" t="s">
        <v>35</v>
      </c>
      <c r="M541" t="s">
        <v>35</v>
      </c>
      <c r="N541" t="s">
        <v>35</v>
      </c>
      <c r="O541" t="s">
        <v>35</v>
      </c>
      <c r="P541" t="s">
        <v>52</v>
      </c>
      <c r="Q541" t="s">
        <v>53</v>
      </c>
      <c r="R541" t="s">
        <v>446</v>
      </c>
      <c r="S541" t="s">
        <v>447</v>
      </c>
      <c r="U541" t="s">
        <v>448</v>
      </c>
      <c r="V541" t="s">
        <v>449</v>
      </c>
      <c r="W541" t="s">
        <v>41</v>
      </c>
      <c r="X541" t="s">
        <v>117</v>
      </c>
      <c r="Y541" t="s">
        <v>377</v>
      </c>
      <c r="Z541" t="s">
        <v>377</v>
      </c>
      <c r="AA541" t="s">
        <v>377</v>
      </c>
      <c r="AB541" s="1"/>
      <c r="AD541" t="s">
        <v>45</v>
      </c>
      <c r="AE541" t="s">
        <v>377</v>
      </c>
      <c r="AF541" t="s">
        <v>47</v>
      </c>
    </row>
    <row r="542" spans="1:32" hidden="1" outlineLevel="1" x14ac:dyDescent="0.35">
      <c r="A542" t="s">
        <v>32</v>
      </c>
      <c r="B542">
        <v>1014547</v>
      </c>
      <c r="C542" t="s">
        <v>56</v>
      </c>
      <c r="E542" t="s">
        <v>134</v>
      </c>
      <c r="H542" t="s">
        <v>58</v>
      </c>
      <c r="I542">
        <v>28</v>
      </c>
      <c r="J542" t="s">
        <v>35</v>
      </c>
      <c r="K542">
        <v>102</v>
      </c>
      <c r="L542">
        <v>19</v>
      </c>
      <c r="M542">
        <v>19</v>
      </c>
      <c r="N542">
        <v>289</v>
      </c>
      <c r="O542">
        <v>1043</v>
      </c>
      <c r="Q542" t="s">
        <v>59</v>
      </c>
      <c r="R542" t="s">
        <v>446</v>
      </c>
      <c r="S542" t="s">
        <v>447</v>
      </c>
      <c r="U542" t="s">
        <v>448</v>
      </c>
      <c r="V542" t="s">
        <v>449</v>
      </c>
      <c r="W542" t="s">
        <v>41</v>
      </c>
      <c r="X542" t="s">
        <v>117</v>
      </c>
      <c r="Y542" t="s">
        <v>377</v>
      </c>
      <c r="Z542" t="s">
        <v>377</v>
      </c>
      <c r="AA542" t="s">
        <v>377</v>
      </c>
      <c r="AB542" s="1"/>
      <c r="AD542" t="s">
        <v>45</v>
      </c>
      <c r="AE542" t="s">
        <v>377</v>
      </c>
      <c r="AF542" t="s">
        <v>47</v>
      </c>
    </row>
    <row r="543" spans="1:32" hidden="1" outlineLevel="2" x14ac:dyDescent="0.35">
      <c r="A543" t="s">
        <v>32</v>
      </c>
      <c r="B543">
        <v>1014547</v>
      </c>
      <c r="C543">
        <v>1</v>
      </c>
      <c r="E543" t="s">
        <v>134</v>
      </c>
      <c r="H543" t="s">
        <v>450</v>
      </c>
      <c r="I543">
        <v>16</v>
      </c>
      <c r="J543">
        <v>4</v>
      </c>
      <c r="K543">
        <v>64</v>
      </c>
      <c r="L543">
        <v>4</v>
      </c>
      <c r="M543">
        <v>4</v>
      </c>
      <c r="N543">
        <v>289</v>
      </c>
      <c r="O543">
        <v>58</v>
      </c>
      <c r="P543" t="s">
        <v>160</v>
      </c>
      <c r="Q543" t="s">
        <v>451</v>
      </c>
      <c r="R543" t="s">
        <v>446</v>
      </c>
      <c r="S543" t="s">
        <v>447</v>
      </c>
      <c r="U543" t="s">
        <v>448</v>
      </c>
      <c r="V543" t="s">
        <v>449</v>
      </c>
      <c r="W543" t="s">
        <v>41</v>
      </c>
      <c r="X543" t="s">
        <v>117</v>
      </c>
      <c r="Y543" t="s">
        <v>377</v>
      </c>
      <c r="Z543" t="s">
        <v>377</v>
      </c>
      <c r="AA543" t="s">
        <v>377</v>
      </c>
      <c r="AB543" s="1"/>
      <c r="AD543" t="s">
        <v>45</v>
      </c>
      <c r="AE543" t="s">
        <v>377</v>
      </c>
      <c r="AF543" t="s">
        <v>47</v>
      </c>
    </row>
    <row r="544" spans="1:32" hidden="1" outlineLevel="2" x14ac:dyDescent="0.35">
      <c r="A544" t="s">
        <v>32</v>
      </c>
      <c r="B544">
        <v>1014547</v>
      </c>
      <c r="C544">
        <v>1</v>
      </c>
      <c r="E544" t="s">
        <v>134</v>
      </c>
      <c r="H544" t="s">
        <v>452</v>
      </c>
      <c r="I544">
        <v>1</v>
      </c>
      <c r="J544">
        <v>2</v>
      </c>
      <c r="K544">
        <v>2</v>
      </c>
      <c r="L544">
        <v>2</v>
      </c>
      <c r="M544">
        <v>4</v>
      </c>
      <c r="N544">
        <v>289</v>
      </c>
      <c r="O544">
        <v>29</v>
      </c>
      <c r="P544" t="s">
        <v>160</v>
      </c>
      <c r="Q544" t="s">
        <v>451</v>
      </c>
      <c r="R544" t="s">
        <v>446</v>
      </c>
      <c r="S544" t="s">
        <v>447</v>
      </c>
      <c r="U544" t="s">
        <v>448</v>
      </c>
      <c r="V544" t="s">
        <v>449</v>
      </c>
      <c r="W544" t="s">
        <v>41</v>
      </c>
      <c r="X544" t="s">
        <v>117</v>
      </c>
      <c r="Y544" t="s">
        <v>377</v>
      </c>
      <c r="Z544" t="s">
        <v>377</v>
      </c>
      <c r="AA544" t="s">
        <v>377</v>
      </c>
      <c r="AB544" s="1"/>
      <c r="AD544" t="s">
        <v>45</v>
      </c>
      <c r="AE544" t="s">
        <v>377</v>
      </c>
      <c r="AF544" t="s">
        <v>47</v>
      </c>
    </row>
    <row r="545" spans="1:32" hidden="1" outlineLevel="2" x14ac:dyDescent="0.35">
      <c r="A545" t="s">
        <v>32</v>
      </c>
      <c r="B545">
        <v>1014547</v>
      </c>
      <c r="C545">
        <v>1</v>
      </c>
      <c r="E545" t="s">
        <v>134</v>
      </c>
      <c r="H545" t="s">
        <v>98</v>
      </c>
      <c r="I545">
        <v>4</v>
      </c>
      <c r="J545">
        <v>1</v>
      </c>
      <c r="K545">
        <v>4</v>
      </c>
      <c r="L545">
        <v>2</v>
      </c>
      <c r="M545">
        <v>6</v>
      </c>
      <c r="N545">
        <v>144</v>
      </c>
      <c r="O545">
        <v>5</v>
      </c>
      <c r="Q545" t="s">
        <v>99</v>
      </c>
      <c r="R545" t="s">
        <v>446</v>
      </c>
      <c r="S545" t="s">
        <v>447</v>
      </c>
      <c r="U545" t="s">
        <v>448</v>
      </c>
      <c r="V545" t="s">
        <v>449</v>
      </c>
      <c r="W545" t="s">
        <v>41</v>
      </c>
      <c r="X545" t="s">
        <v>117</v>
      </c>
      <c r="Y545" t="s">
        <v>377</v>
      </c>
      <c r="Z545" t="s">
        <v>377</v>
      </c>
      <c r="AA545" t="s">
        <v>377</v>
      </c>
      <c r="AB545" s="1"/>
      <c r="AD545" t="s">
        <v>45</v>
      </c>
      <c r="AE545" t="s">
        <v>377</v>
      </c>
      <c r="AF545" t="s">
        <v>47</v>
      </c>
    </row>
    <row r="546" spans="1:32" hidden="1" outlineLevel="3" x14ac:dyDescent="0.35">
      <c r="A546" t="s">
        <v>32</v>
      </c>
      <c r="B546">
        <v>1014547</v>
      </c>
      <c r="C546">
        <v>1</v>
      </c>
      <c r="E546" t="s">
        <v>134</v>
      </c>
      <c r="H546" t="s">
        <v>138</v>
      </c>
      <c r="I546">
        <v>1</v>
      </c>
      <c r="J546">
        <v>8</v>
      </c>
      <c r="K546">
        <v>8</v>
      </c>
      <c r="L546">
        <v>3</v>
      </c>
      <c r="M546">
        <v>0</v>
      </c>
      <c r="N546">
        <v>288</v>
      </c>
      <c r="O546">
        <v>24</v>
      </c>
      <c r="Q546" t="s">
        <v>101</v>
      </c>
      <c r="R546" t="s">
        <v>446</v>
      </c>
      <c r="S546" t="s">
        <v>447</v>
      </c>
      <c r="U546" t="s">
        <v>448</v>
      </c>
      <c r="V546" t="s">
        <v>449</v>
      </c>
      <c r="W546" t="s">
        <v>41</v>
      </c>
      <c r="X546" t="s">
        <v>117</v>
      </c>
      <c r="Y546" t="s">
        <v>377</v>
      </c>
      <c r="Z546" t="s">
        <v>377</v>
      </c>
      <c r="AA546" t="s">
        <v>377</v>
      </c>
      <c r="AB546" s="1"/>
      <c r="AD546" t="s">
        <v>45</v>
      </c>
      <c r="AE546" t="s">
        <v>377</v>
      </c>
      <c r="AF546" t="s">
        <v>47</v>
      </c>
    </row>
    <row r="547" spans="1:32" hidden="1" outlineLevel="3" x14ac:dyDescent="0.35">
      <c r="A547" t="s">
        <v>32</v>
      </c>
      <c r="B547">
        <v>1014547</v>
      </c>
      <c r="C547">
        <v>1</v>
      </c>
      <c r="E547" t="s">
        <v>134</v>
      </c>
      <c r="H547" t="s">
        <v>139</v>
      </c>
      <c r="I547">
        <v>1</v>
      </c>
      <c r="J547">
        <v>4</v>
      </c>
      <c r="K547">
        <v>4</v>
      </c>
      <c r="L547">
        <v>4</v>
      </c>
      <c r="M547">
        <v>1</v>
      </c>
      <c r="N547">
        <v>38</v>
      </c>
      <c r="O547">
        <v>4</v>
      </c>
      <c r="Q547" t="s">
        <v>103</v>
      </c>
      <c r="R547" t="s">
        <v>446</v>
      </c>
      <c r="S547" t="s">
        <v>447</v>
      </c>
      <c r="U547" t="s">
        <v>448</v>
      </c>
      <c r="V547" t="s">
        <v>449</v>
      </c>
      <c r="W547" t="s">
        <v>41</v>
      </c>
      <c r="X547" t="s">
        <v>117</v>
      </c>
      <c r="Y547" t="s">
        <v>377</v>
      </c>
      <c r="Z547" t="s">
        <v>377</v>
      </c>
      <c r="AA547" t="s">
        <v>377</v>
      </c>
      <c r="AB547" s="1"/>
      <c r="AD547" t="s">
        <v>45</v>
      </c>
      <c r="AE547" t="s">
        <v>377</v>
      </c>
      <c r="AF547" t="s">
        <v>47</v>
      </c>
    </row>
    <row r="548" spans="1:32" hidden="1" outlineLevel="3" x14ac:dyDescent="0.35">
      <c r="A548" t="s">
        <v>32</v>
      </c>
      <c r="B548">
        <v>1014547</v>
      </c>
      <c r="C548">
        <v>1</v>
      </c>
      <c r="E548" t="s">
        <v>134</v>
      </c>
      <c r="H548" t="s">
        <v>140</v>
      </c>
      <c r="I548">
        <v>1</v>
      </c>
      <c r="J548">
        <v>4</v>
      </c>
      <c r="K548">
        <v>4</v>
      </c>
      <c r="L548">
        <v>3</v>
      </c>
      <c r="M548">
        <v>1</v>
      </c>
      <c r="N548">
        <v>38</v>
      </c>
      <c r="O548">
        <v>8</v>
      </c>
      <c r="Q548" t="s">
        <v>105</v>
      </c>
      <c r="R548" t="s">
        <v>446</v>
      </c>
      <c r="S548" t="s">
        <v>447</v>
      </c>
      <c r="U548" t="s">
        <v>448</v>
      </c>
      <c r="V548" t="s">
        <v>449</v>
      </c>
      <c r="W548" t="s">
        <v>41</v>
      </c>
      <c r="X548" t="s">
        <v>117</v>
      </c>
      <c r="Y548" t="s">
        <v>377</v>
      </c>
      <c r="Z548" t="s">
        <v>377</v>
      </c>
      <c r="AA548" t="s">
        <v>377</v>
      </c>
      <c r="AB548" s="1"/>
      <c r="AD548" t="s">
        <v>45</v>
      </c>
      <c r="AE548" t="s">
        <v>377</v>
      </c>
      <c r="AF548" t="s">
        <v>47</v>
      </c>
    </row>
    <row r="549" spans="1:32" hidden="1" outlineLevel="3" x14ac:dyDescent="0.35">
      <c r="A549" t="s">
        <v>32</v>
      </c>
      <c r="B549">
        <v>1014547</v>
      </c>
      <c r="C549">
        <v>1</v>
      </c>
      <c r="E549" t="s">
        <v>134</v>
      </c>
      <c r="H549" t="s">
        <v>141</v>
      </c>
      <c r="I549">
        <v>1</v>
      </c>
      <c r="J549">
        <v>4</v>
      </c>
      <c r="K549">
        <v>4</v>
      </c>
      <c r="L549">
        <v>19</v>
      </c>
      <c r="M549">
        <v>0</v>
      </c>
      <c r="N549">
        <v>288</v>
      </c>
      <c r="O549">
        <v>10</v>
      </c>
      <c r="Q549" t="s">
        <v>107</v>
      </c>
      <c r="R549" t="s">
        <v>446</v>
      </c>
      <c r="S549" t="s">
        <v>447</v>
      </c>
      <c r="U549" t="s">
        <v>448</v>
      </c>
      <c r="V549" t="s">
        <v>449</v>
      </c>
      <c r="W549" t="s">
        <v>41</v>
      </c>
      <c r="X549" t="s">
        <v>117</v>
      </c>
      <c r="Y549" t="s">
        <v>377</v>
      </c>
      <c r="Z549" t="s">
        <v>377</v>
      </c>
      <c r="AA549" t="s">
        <v>377</v>
      </c>
      <c r="AB549" s="1"/>
      <c r="AD549" t="s">
        <v>45</v>
      </c>
      <c r="AE549" t="s">
        <v>377</v>
      </c>
      <c r="AF549" t="s">
        <v>47</v>
      </c>
    </row>
    <row r="550" spans="1:32" hidden="1" outlineLevel="3" x14ac:dyDescent="0.35">
      <c r="A550" t="s">
        <v>32</v>
      </c>
      <c r="B550">
        <v>1014547</v>
      </c>
      <c r="C550">
        <v>1</v>
      </c>
      <c r="E550" t="s">
        <v>134</v>
      </c>
      <c r="H550" t="s">
        <v>142</v>
      </c>
      <c r="I550">
        <v>1</v>
      </c>
      <c r="J550">
        <v>4</v>
      </c>
      <c r="K550">
        <v>4</v>
      </c>
      <c r="L550">
        <v>19</v>
      </c>
      <c r="M550">
        <v>0</v>
      </c>
      <c r="N550">
        <v>288</v>
      </c>
      <c r="O550">
        <v>2</v>
      </c>
      <c r="Q550" t="s">
        <v>109</v>
      </c>
      <c r="R550" t="s">
        <v>446</v>
      </c>
      <c r="S550" t="s">
        <v>447</v>
      </c>
      <c r="U550" t="s">
        <v>448</v>
      </c>
      <c r="V550" t="s">
        <v>449</v>
      </c>
      <c r="W550" t="s">
        <v>41</v>
      </c>
      <c r="X550" t="s">
        <v>117</v>
      </c>
      <c r="Y550" t="s">
        <v>377</v>
      </c>
      <c r="Z550" t="s">
        <v>377</v>
      </c>
      <c r="AA550" t="s">
        <v>377</v>
      </c>
      <c r="AB550" s="1"/>
      <c r="AD550" t="s">
        <v>45</v>
      </c>
      <c r="AE550" t="s">
        <v>377</v>
      </c>
      <c r="AF550" t="s">
        <v>47</v>
      </c>
    </row>
    <row r="551" spans="1:32" hidden="1" outlineLevel="2" x14ac:dyDescent="0.35">
      <c r="A551" t="s">
        <v>32</v>
      </c>
      <c r="B551">
        <v>1014547</v>
      </c>
      <c r="C551">
        <v>1</v>
      </c>
      <c r="E551" t="s">
        <v>134</v>
      </c>
      <c r="H551" t="s">
        <v>143</v>
      </c>
      <c r="I551">
        <v>2</v>
      </c>
      <c r="J551">
        <v>4</v>
      </c>
      <c r="K551">
        <v>8</v>
      </c>
      <c r="L551">
        <v>19</v>
      </c>
      <c r="M551">
        <v>0</v>
      </c>
      <c r="N551">
        <v>288</v>
      </c>
      <c r="O551">
        <v>12</v>
      </c>
      <c r="Q551" t="s">
        <v>144</v>
      </c>
      <c r="R551" t="s">
        <v>446</v>
      </c>
      <c r="S551" t="s">
        <v>447</v>
      </c>
      <c r="U551" t="s">
        <v>448</v>
      </c>
      <c r="V551" t="s">
        <v>449</v>
      </c>
      <c r="W551" t="s">
        <v>41</v>
      </c>
      <c r="X551" t="s">
        <v>117</v>
      </c>
      <c r="Y551" t="s">
        <v>377</v>
      </c>
      <c r="Z551" t="s">
        <v>377</v>
      </c>
      <c r="AA551" t="s">
        <v>377</v>
      </c>
      <c r="AB551" s="1"/>
      <c r="AD551" t="s">
        <v>45</v>
      </c>
      <c r="AE551" t="s">
        <v>377</v>
      </c>
      <c r="AF551" t="s">
        <v>47</v>
      </c>
    </row>
    <row r="552" spans="1:32" hidden="1" outlineLevel="1" x14ac:dyDescent="0.35">
      <c r="A552" t="s">
        <v>32</v>
      </c>
      <c r="B552">
        <v>1014547</v>
      </c>
      <c r="C552" t="s">
        <v>147</v>
      </c>
      <c r="E552" t="s">
        <v>134</v>
      </c>
      <c r="H552" t="s">
        <v>148</v>
      </c>
      <c r="I552">
        <v>32</v>
      </c>
      <c r="J552" t="s">
        <v>35</v>
      </c>
      <c r="K552">
        <v>132</v>
      </c>
      <c r="L552">
        <v>21</v>
      </c>
      <c r="M552">
        <v>23</v>
      </c>
      <c r="N552">
        <v>289</v>
      </c>
      <c r="O552">
        <v>1512</v>
      </c>
      <c r="Q552" t="s">
        <v>149</v>
      </c>
      <c r="R552" t="s">
        <v>446</v>
      </c>
      <c r="S552" t="s">
        <v>447</v>
      </c>
      <c r="U552" t="s">
        <v>448</v>
      </c>
      <c r="V552" t="s">
        <v>449</v>
      </c>
      <c r="W552" t="s">
        <v>41</v>
      </c>
      <c r="X552" t="s">
        <v>117</v>
      </c>
      <c r="Y552" t="s">
        <v>377</v>
      </c>
      <c r="Z552" t="s">
        <v>377</v>
      </c>
      <c r="AA552" t="s">
        <v>377</v>
      </c>
      <c r="AB552" s="1"/>
      <c r="AD552" t="s">
        <v>45</v>
      </c>
      <c r="AE552" t="s">
        <v>377</v>
      </c>
      <c r="AF552" t="s">
        <v>47</v>
      </c>
    </row>
    <row r="553" spans="1:32" hidden="1" outlineLevel="2" x14ac:dyDescent="0.35">
      <c r="A553" t="s">
        <v>32</v>
      </c>
      <c r="B553">
        <v>1014547</v>
      </c>
      <c r="C553">
        <v>2</v>
      </c>
      <c r="E553" t="s">
        <v>134</v>
      </c>
      <c r="H553" t="s">
        <v>450</v>
      </c>
      <c r="I553">
        <v>25</v>
      </c>
      <c r="J553">
        <v>4</v>
      </c>
      <c r="K553">
        <v>100</v>
      </c>
      <c r="L553">
        <v>4</v>
      </c>
      <c r="M553">
        <v>4</v>
      </c>
      <c r="N553">
        <v>289</v>
      </c>
      <c r="O553">
        <v>58</v>
      </c>
      <c r="P553" t="s">
        <v>160</v>
      </c>
      <c r="Q553" t="s">
        <v>451</v>
      </c>
      <c r="R553" t="s">
        <v>446</v>
      </c>
      <c r="S553" t="s">
        <v>447</v>
      </c>
      <c r="U553" t="s">
        <v>448</v>
      </c>
      <c r="V553" t="s">
        <v>449</v>
      </c>
      <c r="W553" t="s">
        <v>41</v>
      </c>
      <c r="X553" t="s">
        <v>117</v>
      </c>
      <c r="Y553" t="s">
        <v>377</v>
      </c>
      <c r="Z553" t="s">
        <v>377</v>
      </c>
      <c r="AA553" t="s">
        <v>377</v>
      </c>
      <c r="AB553" s="1"/>
      <c r="AD553" t="s">
        <v>45</v>
      </c>
      <c r="AE553" t="s">
        <v>377</v>
      </c>
      <c r="AF553" t="s">
        <v>47</v>
      </c>
    </row>
    <row r="554" spans="1:32" hidden="1" outlineLevel="3" x14ac:dyDescent="0.35">
      <c r="A554" t="s">
        <v>32</v>
      </c>
      <c r="B554">
        <v>1014547</v>
      </c>
      <c r="C554">
        <v>2</v>
      </c>
      <c r="E554" t="s">
        <v>134</v>
      </c>
      <c r="H554" t="s">
        <v>138</v>
      </c>
      <c r="I554">
        <v>1</v>
      </c>
      <c r="J554">
        <v>8</v>
      </c>
      <c r="K554">
        <v>8</v>
      </c>
      <c r="L554">
        <v>3</v>
      </c>
      <c r="M554">
        <v>0</v>
      </c>
      <c r="N554">
        <v>288</v>
      </c>
      <c r="O554">
        <v>24</v>
      </c>
      <c r="Q554" t="s">
        <v>101</v>
      </c>
      <c r="R554" t="s">
        <v>446</v>
      </c>
      <c r="S554" t="s">
        <v>447</v>
      </c>
      <c r="U554" t="s">
        <v>448</v>
      </c>
      <c r="V554" t="s">
        <v>449</v>
      </c>
      <c r="W554" t="s">
        <v>41</v>
      </c>
      <c r="X554" t="s">
        <v>117</v>
      </c>
      <c r="Y554" t="s">
        <v>377</v>
      </c>
      <c r="Z554" t="s">
        <v>377</v>
      </c>
      <c r="AA554" t="s">
        <v>377</v>
      </c>
      <c r="AB554" s="1"/>
      <c r="AD554" t="s">
        <v>45</v>
      </c>
      <c r="AE554" t="s">
        <v>377</v>
      </c>
      <c r="AF554" t="s">
        <v>47</v>
      </c>
    </row>
    <row r="555" spans="1:32" hidden="1" outlineLevel="3" x14ac:dyDescent="0.35">
      <c r="A555" t="s">
        <v>32</v>
      </c>
      <c r="B555">
        <v>1014547</v>
      </c>
      <c r="C555">
        <v>2</v>
      </c>
      <c r="E555" t="s">
        <v>134</v>
      </c>
      <c r="H555" t="s">
        <v>139</v>
      </c>
      <c r="I555">
        <v>1</v>
      </c>
      <c r="J555">
        <v>4</v>
      </c>
      <c r="K555">
        <v>4</v>
      </c>
      <c r="L555">
        <v>4</v>
      </c>
      <c r="M555">
        <v>1</v>
      </c>
      <c r="N555">
        <v>38</v>
      </c>
      <c r="O555">
        <v>4</v>
      </c>
      <c r="Q555" t="s">
        <v>103</v>
      </c>
      <c r="R555" t="s">
        <v>446</v>
      </c>
      <c r="S555" t="s">
        <v>447</v>
      </c>
      <c r="U555" t="s">
        <v>448</v>
      </c>
      <c r="V555" t="s">
        <v>449</v>
      </c>
      <c r="W555" t="s">
        <v>41</v>
      </c>
      <c r="X555" t="s">
        <v>117</v>
      </c>
      <c r="Y555" t="s">
        <v>377</v>
      </c>
      <c r="Z555" t="s">
        <v>377</v>
      </c>
      <c r="AA555" t="s">
        <v>377</v>
      </c>
      <c r="AB555" s="1"/>
      <c r="AD555" t="s">
        <v>45</v>
      </c>
      <c r="AE555" t="s">
        <v>377</v>
      </c>
      <c r="AF555" t="s">
        <v>47</v>
      </c>
    </row>
    <row r="556" spans="1:32" hidden="1" outlineLevel="3" x14ac:dyDescent="0.35">
      <c r="A556" t="s">
        <v>32</v>
      </c>
      <c r="B556">
        <v>1014547</v>
      </c>
      <c r="C556">
        <v>2</v>
      </c>
      <c r="E556" t="s">
        <v>134</v>
      </c>
      <c r="H556" t="s">
        <v>140</v>
      </c>
      <c r="I556">
        <v>1</v>
      </c>
      <c r="J556">
        <v>4</v>
      </c>
      <c r="K556">
        <v>4</v>
      </c>
      <c r="L556">
        <v>3</v>
      </c>
      <c r="M556">
        <v>1</v>
      </c>
      <c r="N556">
        <v>38</v>
      </c>
      <c r="O556">
        <v>8</v>
      </c>
      <c r="Q556" t="s">
        <v>105</v>
      </c>
      <c r="R556" t="s">
        <v>446</v>
      </c>
      <c r="S556" t="s">
        <v>447</v>
      </c>
      <c r="U556" t="s">
        <v>448</v>
      </c>
      <c r="V556" t="s">
        <v>449</v>
      </c>
      <c r="W556" t="s">
        <v>41</v>
      </c>
      <c r="X556" t="s">
        <v>117</v>
      </c>
      <c r="Y556" t="s">
        <v>377</v>
      </c>
      <c r="Z556" t="s">
        <v>377</v>
      </c>
      <c r="AA556" t="s">
        <v>377</v>
      </c>
      <c r="AB556" s="1"/>
      <c r="AD556" t="s">
        <v>45</v>
      </c>
      <c r="AE556" t="s">
        <v>377</v>
      </c>
      <c r="AF556" t="s">
        <v>47</v>
      </c>
    </row>
    <row r="557" spans="1:32" hidden="1" outlineLevel="3" x14ac:dyDescent="0.35">
      <c r="A557" t="s">
        <v>32</v>
      </c>
      <c r="B557">
        <v>1014547</v>
      </c>
      <c r="C557">
        <v>2</v>
      </c>
      <c r="E557" t="s">
        <v>134</v>
      </c>
      <c r="H557" t="s">
        <v>141</v>
      </c>
      <c r="I557">
        <v>1</v>
      </c>
      <c r="J557">
        <v>4</v>
      </c>
      <c r="K557">
        <v>4</v>
      </c>
      <c r="L557">
        <v>19</v>
      </c>
      <c r="M557">
        <v>0</v>
      </c>
      <c r="N557">
        <v>288</v>
      </c>
      <c r="O557">
        <v>10</v>
      </c>
      <c r="Q557" t="s">
        <v>107</v>
      </c>
      <c r="R557" t="s">
        <v>446</v>
      </c>
      <c r="S557" t="s">
        <v>447</v>
      </c>
      <c r="U557" t="s">
        <v>448</v>
      </c>
      <c r="V557" t="s">
        <v>449</v>
      </c>
      <c r="W557" t="s">
        <v>41</v>
      </c>
      <c r="X557" t="s">
        <v>117</v>
      </c>
      <c r="Y557" t="s">
        <v>377</v>
      </c>
      <c r="Z557" t="s">
        <v>377</v>
      </c>
      <c r="AA557" t="s">
        <v>377</v>
      </c>
      <c r="AB557" s="1"/>
      <c r="AD557" t="s">
        <v>45</v>
      </c>
      <c r="AE557" t="s">
        <v>377</v>
      </c>
      <c r="AF557" t="s">
        <v>47</v>
      </c>
    </row>
    <row r="558" spans="1:32" hidden="1" outlineLevel="3" x14ac:dyDescent="0.35">
      <c r="A558" t="s">
        <v>32</v>
      </c>
      <c r="B558">
        <v>1014547</v>
      </c>
      <c r="C558">
        <v>2</v>
      </c>
      <c r="E558" t="s">
        <v>134</v>
      </c>
      <c r="H558" t="s">
        <v>142</v>
      </c>
      <c r="I558">
        <v>1</v>
      </c>
      <c r="J558">
        <v>4</v>
      </c>
      <c r="K558">
        <v>4</v>
      </c>
      <c r="L558">
        <v>19</v>
      </c>
      <c r="M558">
        <v>0</v>
      </c>
      <c r="N558">
        <v>288</v>
      </c>
      <c r="O558">
        <v>2</v>
      </c>
      <c r="Q558" t="s">
        <v>109</v>
      </c>
      <c r="R558" t="s">
        <v>446</v>
      </c>
      <c r="S558" t="s">
        <v>447</v>
      </c>
      <c r="U558" t="s">
        <v>448</v>
      </c>
      <c r="V558" t="s">
        <v>449</v>
      </c>
      <c r="W558" t="s">
        <v>41</v>
      </c>
      <c r="X558" t="s">
        <v>117</v>
      </c>
      <c r="Y558" t="s">
        <v>377</v>
      </c>
      <c r="Z558" t="s">
        <v>377</v>
      </c>
      <c r="AA558" t="s">
        <v>377</v>
      </c>
      <c r="AB558" s="1"/>
      <c r="AD558" t="s">
        <v>45</v>
      </c>
      <c r="AE558" t="s">
        <v>377</v>
      </c>
      <c r="AF558" t="s">
        <v>47</v>
      </c>
    </row>
    <row r="559" spans="1:32" hidden="1" outlineLevel="2" x14ac:dyDescent="0.35">
      <c r="A559" t="s">
        <v>32</v>
      </c>
      <c r="B559">
        <v>1014547</v>
      </c>
      <c r="C559">
        <v>2</v>
      </c>
      <c r="E559" t="s">
        <v>134</v>
      </c>
      <c r="H559" t="s">
        <v>143</v>
      </c>
      <c r="I559">
        <v>2</v>
      </c>
      <c r="J559">
        <v>4</v>
      </c>
      <c r="K559">
        <v>8</v>
      </c>
      <c r="L559">
        <v>19</v>
      </c>
      <c r="M559">
        <v>0</v>
      </c>
      <c r="N559">
        <v>288</v>
      </c>
      <c r="O559">
        <v>12</v>
      </c>
      <c r="Q559" t="s">
        <v>144</v>
      </c>
      <c r="R559" t="s">
        <v>446</v>
      </c>
      <c r="S559" t="s">
        <v>447</v>
      </c>
      <c r="U559" t="s">
        <v>448</v>
      </c>
      <c r="V559" t="s">
        <v>449</v>
      </c>
      <c r="W559" t="s">
        <v>41</v>
      </c>
      <c r="X559" t="s">
        <v>117</v>
      </c>
      <c r="Y559" t="s">
        <v>377</v>
      </c>
      <c r="Z559" t="s">
        <v>377</v>
      </c>
      <c r="AA559" t="s">
        <v>377</v>
      </c>
      <c r="AB559" s="1"/>
      <c r="AD559" t="s">
        <v>45</v>
      </c>
      <c r="AE559" t="s">
        <v>377</v>
      </c>
      <c r="AF559" t="s">
        <v>47</v>
      </c>
    </row>
    <row r="560" spans="1:32" hidden="1" outlineLevel="1" x14ac:dyDescent="0.35">
      <c r="A560" t="s">
        <v>32</v>
      </c>
      <c r="B560">
        <v>1014547</v>
      </c>
      <c r="C560" t="s">
        <v>150</v>
      </c>
      <c r="E560" t="s">
        <v>134</v>
      </c>
      <c r="H560" t="s">
        <v>151</v>
      </c>
      <c r="I560">
        <v>32</v>
      </c>
      <c r="J560" t="s">
        <v>35</v>
      </c>
      <c r="K560">
        <v>132</v>
      </c>
      <c r="L560">
        <v>21</v>
      </c>
      <c r="M560">
        <v>23</v>
      </c>
      <c r="N560">
        <v>289</v>
      </c>
      <c r="O560">
        <v>1512</v>
      </c>
      <c r="Q560" t="s">
        <v>152</v>
      </c>
      <c r="R560" t="s">
        <v>446</v>
      </c>
      <c r="S560" t="s">
        <v>447</v>
      </c>
      <c r="U560" t="s">
        <v>448</v>
      </c>
      <c r="V560" t="s">
        <v>449</v>
      </c>
      <c r="W560" t="s">
        <v>41</v>
      </c>
      <c r="X560" t="s">
        <v>117</v>
      </c>
      <c r="Y560" t="s">
        <v>377</v>
      </c>
      <c r="Z560" t="s">
        <v>377</v>
      </c>
      <c r="AA560" t="s">
        <v>377</v>
      </c>
      <c r="AB560" s="1"/>
      <c r="AD560" t="s">
        <v>45</v>
      </c>
      <c r="AE560" t="s">
        <v>377</v>
      </c>
      <c r="AF560" t="s">
        <v>47</v>
      </c>
    </row>
    <row r="561" spans="1:32" hidden="1" outlineLevel="2" x14ac:dyDescent="0.35">
      <c r="A561" t="s">
        <v>32</v>
      </c>
      <c r="B561">
        <v>1014547</v>
      </c>
      <c r="C561">
        <v>3</v>
      </c>
      <c r="E561" t="s">
        <v>134</v>
      </c>
      <c r="H561" t="s">
        <v>450</v>
      </c>
      <c r="I561">
        <v>25</v>
      </c>
      <c r="J561">
        <v>4</v>
      </c>
      <c r="K561">
        <v>100</v>
      </c>
      <c r="L561">
        <v>4</v>
      </c>
      <c r="M561">
        <v>4</v>
      </c>
      <c r="N561">
        <v>289</v>
      </c>
      <c r="O561">
        <v>58</v>
      </c>
      <c r="P561" t="s">
        <v>160</v>
      </c>
      <c r="Q561" t="s">
        <v>451</v>
      </c>
      <c r="R561" t="s">
        <v>446</v>
      </c>
      <c r="S561" t="s">
        <v>447</v>
      </c>
      <c r="U561" t="s">
        <v>448</v>
      </c>
      <c r="V561" t="s">
        <v>449</v>
      </c>
      <c r="W561" t="s">
        <v>41</v>
      </c>
      <c r="X561" t="s">
        <v>117</v>
      </c>
      <c r="Y561" t="s">
        <v>377</v>
      </c>
      <c r="Z561" t="s">
        <v>377</v>
      </c>
      <c r="AA561" t="s">
        <v>377</v>
      </c>
      <c r="AB561" s="1"/>
      <c r="AD561" t="s">
        <v>45</v>
      </c>
      <c r="AE561" t="s">
        <v>377</v>
      </c>
      <c r="AF561" t="s">
        <v>47</v>
      </c>
    </row>
    <row r="562" spans="1:32" hidden="1" outlineLevel="3" x14ac:dyDescent="0.35">
      <c r="A562" t="s">
        <v>32</v>
      </c>
      <c r="B562">
        <v>1014547</v>
      </c>
      <c r="C562">
        <v>3</v>
      </c>
      <c r="E562" t="s">
        <v>134</v>
      </c>
      <c r="H562" t="s">
        <v>138</v>
      </c>
      <c r="I562">
        <v>1</v>
      </c>
      <c r="J562">
        <v>8</v>
      </c>
      <c r="K562">
        <v>8</v>
      </c>
      <c r="L562">
        <v>3</v>
      </c>
      <c r="M562">
        <v>0</v>
      </c>
      <c r="N562">
        <v>288</v>
      </c>
      <c r="O562">
        <v>24</v>
      </c>
      <c r="Q562" t="s">
        <v>101</v>
      </c>
      <c r="R562" t="s">
        <v>446</v>
      </c>
      <c r="S562" t="s">
        <v>447</v>
      </c>
      <c r="U562" t="s">
        <v>448</v>
      </c>
      <c r="V562" t="s">
        <v>449</v>
      </c>
      <c r="W562" t="s">
        <v>41</v>
      </c>
      <c r="X562" t="s">
        <v>117</v>
      </c>
      <c r="Y562" t="s">
        <v>377</v>
      </c>
      <c r="Z562" t="s">
        <v>377</v>
      </c>
      <c r="AA562" t="s">
        <v>377</v>
      </c>
      <c r="AB562" s="1"/>
      <c r="AD562" t="s">
        <v>45</v>
      </c>
      <c r="AE562" t="s">
        <v>377</v>
      </c>
      <c r="AF562" t="s">
        <v>47</v>
      </c>
    </row>
    <row r="563" spans="1:32" hidden="1" outlineLevel="3" x14ac:dyDescent="0.35">
      <c r="A563" t="s">
        <v>32</v>
      </c>
      <c r="B563">
        <v>1014547</v>
      </c>
      <c r="C563">
        <v>3</v>
      </c>
      <c r="E563" t="s">
        <v>134</v>
      </c>
      <c r="H563" t="s">
        <v>139</v>
      </c>
      <c r="I563">
        <v>1</v>
      </c>
      <c r="J563">
        <v>4</v>
      </c>
      <c r="K563">
        <v>4</v>
      </c>
      <c r="L563">
        <v>4</v>
      </c>
      <c r="M563">
        <v>1</v>
      </c>
      <c r="N563">
        <v>38</v>
      </c>
      <c r="O563">
        <v>4</v>
      </c>
      <c r="Q563" t="s">
        <v>103</v>
      </c>
      <c r="R563" t="s">
        <v>446</v>
      </c>
      <c r="S563" t="s">
        <v>447</v>
      </c>
      <c r="U563" t="s">
        <v>448</v>
      </c>
      <c r="V563" t="s">
        <v>449</v>
      </c>
      <c r="W563" t="s">
        <v>41</v>
      </c>
      <c r="X563" t="s">
        <v>117</v>
      </c>
      <c r="Y563" t="s">
        <v>377</v>
      </c>
      <c r="Z563" t="s">
        <v>377</v>
      </c>
      <c r="AA563" t="s">
        <v>377</v>
      </c>
      <c r="AB563" s="1"/>
      <c r="AD563" t="s">
        <v>45</v>
      </c>
      <c r="AE563" t="s">
        <v>377</v>
      </c>
      <c r="AF563" t="s">
        <v>47</v>
      </c>
    </row>
    <row r="564" spans="1:32" hidden="1" outlineLevel="3" x14ac:dyDescent="0.35">
      <c r="A564" t="s">
        <v>32</v>
      </c>
      <c r="B564">
        <v>1014547</v>
      </c>
      <c r="C564">
        <v>3</v>
      </c>
      <c r="E564" t="s">
        <v>134</v>
      </c>
      <c r="H564" t="s">
        <v>140</v>
      </c>
      <c r="I564">
        <v>1</v>
      </c>
      <c r="J564">
        <v>4</v>
      </c>
      <c r="K564">
        <v>4</v>
      </c>
      <c r="L564">
        <v>3</v>
      </c>
      <c r="M564">
        <v>1</v>
      </c>
      <c r="N564">
        <v>38</v>
      </c>
      <c r="O564">
        <v>8</v>
      </c>
      <c r="Q564" t="s">
        <v>105</v>
      </c>
      <c r="R564" t="s">
        <v>446</v>
      </c>
      <c r="S564" t="s">
        <v>447</v>
      </c>
      <c r="U564" t="s">
        <v>448</v>
      </c>
      <c r="V564" t="s">
        <v>449</v>
      </c>
      <c r="W564" t="s">
        <v>41</v>
      </c>
      <c r="X564" t="s">
        <v>117</v>
      </c>
      <c r="Y564" t="s">
        <v>377</v>
      </c>
      <c r="Z564" t="s">
        <v>377</v>
      </c>
      <c r="AA564" t="s">
        <v>377</v>
      </c>
      <c r="AB564" s="1"/>
      <c r="AD564" t="s">
        <v>45</v>
      </c>
      <c r="AE564" t="s">
        <v>377</v>
      </c>
      <c r="AF564" t="s">
        <v>47</v>
      </c>
    </row>
    <row r="565" spans="1:32" hidden="1" outlineLevel="3" x14ac:dyDescent="0.35">
      <c r="A565" t="s">
        <v>32</v>
      </c>
      <c r="B565">
        <v>1014547</v>
      </c>
      <c r="C565">
        <v>3</v>
      </c>
      <c r="E565" t="s">
        <v>134</v>
      </c>
      <c r="H565" t="s">
        <v>141</v>
      </c>
      <c r="I565">
        <v>1</v>
      </c>
      <c r="J565">
        <v>4</v>
      </c>
      <c r="K565">
        <v>4</v>
      </c>
      <c r="L565">
        <v>19</v>
      </c>
      <c r="M565">
        <v>0</v>
      </c>
      <c r="N565">
        <v>288</v>
      </c>
      <c r="O565">
        <v>10</v>
      </c>
      <c r="Q565" t="s">
        <v>107</v>
      </c>
      <c r="R565" t="s">
        <v>446</v>
      </c>
      <c r="S565" t="s">
        <v>447</v>
      </c>
      <c r="U565" t="s">
        <v>448</v>
      </c>
      <c r="V565" t="s">
        <v>449</v>
      </c>
      <c r="W565" t="s">
        <v>41</v>
      </c>
      <c r="X565" t="s">
        <v>117</v>
      </c>
      <c r="Y565" t="s">
        <v>377</v>
      </c>
      <c r="Z565" t="s">
        <v>377</v>
      </c>
      <c r="AA565" t="s">
        <v>377</v>
      </c>
      <c r="AB565" s="1"/>
      <c r="AD565" t="s">
        <v>45</v>
      </c>
      <c r="AE565" t="s">
        <v>377</v>
      </c>
      <c r="AF565" t="s">
        <v>47</v>
      </c>
    </row>
    <row r="566" spans="1:32" hidden="1" outlineLevel="3" x14ac:dyDescent="0.35">
      <c r="A566" t="s">
        <v>32</v>
      </c>
      <c r="B566">
        <v>1014547</v>
      </c>
      <c r="C566">
        <v>3</v>
      </c>
      <c r="E566" t="s">
        <v>134</v>
      </c>
      <c r="H566" t="s">
        <v>142</v>
      </c>
      <c r="I566">
        <v>1</v>
      </c>
      <c r="J566">
        <v>4</v>
      </c>
      <c r="K566">
        <v>4</v>
      </c>
      <c r="L566">
        <v>19</v>
      </c>
      <c r="M566">
        <v>0</v>
      </c>
      <c r="N566">
        <v>288</v>
      </c>
      <c r="O566">
        <v>2</v>
      </c>
      <c r="Q566" t="s">
        <v>109</v>
      </c>
      <c r="R566" t="s">
        <v>446</v>
      </c>
      <c r="S566" t="s">
        <v>447</v>
      </c>
      <c r="U566" t="s">
        <v>448</v>
      </c>
      <c r="V566" t="s">
        <v>449</v>
      </c>
      <c r="W566" t="s">
        <v>41</v>
      </c>
      <c r="X566" t="s">
        <v>117</v>
      </c>
      <c r="Y566" t="s">
        <v>377</v>
      </c>
      <c r="Z566" t="s">
        <v>377</v>
      </c>
      <c r="AA566" t="s">
        <v>377</v>
      </c>
      <c r="AB566" s="1"/>
      <c r="AD566" t="s">
        <v>45</v>
      </c>
      <c r="AE566" t="s">
        <v>377</v>
      </c>
      <c r="AF566" t="s">
        <v>47</v>
      </c>
    </row>
    <row r="567" spans="1:32" hidden="1" outlineLevel="2" x14ac:dyDescent="0.35">
      <c r="A567" t="s">
        <v>32</v>
      </c>
      <c r="B567">
        <v>1014547</v>
      </c>
      <c r="C567">
        <v>3</v>
      </c>
      <c r="E567" t="s">
        <v>134</v>
      </c>
      <c r="H567" t="s">
        <v>143</v>
      </c>
      <c r="I567">
        <v>2</v>
      </c>
      <c r="J567">
        <v>4</v>
      </c>
      <c r="K567">
        <v>8</v>
      </c>
      <c r="L567">
        <v>19</v>
      </c>
      <c r="M567">
        <v>0</v>
      </c>
      <c r="N567">
        <v>288</v>
      </c>
      <c r="O567">
        <v>12</v>
      </c>
      <c r="Q567" t="s">
        <v>144</v>
      </c>
      <c r="R567" t="s">
        <v>446</v>
      </c>
      <c r="S567" t="s">
        <v>447</v>
      </c>
      <c r="U567" t="s">
        <v>448</v>
      </c>
      <c r="V567" t="s">
        <v>449</v>
      </c>
      <c r="W567" t="s">
        <v>41</v>
      </c>
      <c r="X567" t="s">
        <v>117</v>
      </c>
      <c r="Y567" t="s">
        <v>377</v>
      </c>
      <c r="Z567" t="s">
        <v>377</v>
      </c>
      <c r="AA567" t="s">
        <v>377</v>
      </c>
      <c r="AB567" s="1"/>
      <c r="AD567" t="s">
        <v>45</v>
      </c>
      <c r="AE567" t="s">
        <v>377</v>
      </c>
      <c r="AF567" t="s">
        <v>47</v>
      </c>
    </row>
    <row r="568" spans="1:32" hidden="1" outlineLevel="1" x14ac:dyDescent="0.35">
      <c r="A568" t="s">
        <v>32</v>
      </c>
      <c r="B568">
        <v>1014547</v>
      </c>
      <c r="C568" t="s">
        <v>153</v>
      </c>
      <c r="E568" t="s">
        <v>134</v>
      </c>
      <c r="H568" t="s">
        <v>154</v>
      </c>
      <c r="I568">
        <v>32</v>
      </c>
      <c r="J568" t="s">
        <v>35</v>
      </c>
      <c r="K568">
        <v>132</v>
      </c>
      <c r="L568">
        <v>21</v>
      </c>
      <c r="M568">
        <v>23</v>
      </c>
      <c r="N568">
        <v>289</v>
      </c>
      <c r="O568">
        <v>1512</v>
      </c>
      <c r="Q568" t="s">
        <v>155</v>
      </c>
      <c r="R568" t="s">
        <v>446</v>
      </c>
      <c r="S568" t="s">
        <v>447</v>
      </c>
      <c r="U568" t="s">
        <v>448</v>
      </c>
      <c r="V568" t="s">
        <v>449</v>
      </c>
      <c r="W568" t="s">
        <v>41</v>
      </c>
      <c r="X568" t="s">
        <v>117</v>
      </c>
      <c r="Y568" t="s">
        <v>377</v>
      </c>
      <c r="Z568" t="s">
        <v>377</v>
      </c>
      <c r="AA568" t="s">
        <v>377</v>
      </c>
      <c r="AB568" s="1"/>
      <c r="AD568" t="s">
        <v>45</v>
      </c>
      <c r="AE568" t="s">
        <v>377</v>
      </c>
      <c r="AF568" t="s">
        <v>47</v>
      </c>
    </row>
    <row r="569" spans="1:32" hidden="1" outlineLevel="2" x14ac:dyDescent="0.35">
      <c r="A569" t="s">
        <v>32</v>
      </c>
      <c r="B569">
        <v>1014547</v>
      </c>
      <c r="C569">
        <v>4</v>
      </c>
      <c r="E569" t="s">
        <v>134</v>
      </c>
      <c r="H569" t="s">
        <v>450</v>
      </c>
      <c r="I569">
        <v>25</v>
      </c>
      <c r="J569">
        <v>4</v>
      </c>
      <c r="K569">
        <v>100</v>
      </c>
      <c r="L569">
        <v>4</v>
      </c>
      <c r="M569">
        <v>4</v>
      </c>
      <c r="N569">
        <v>289</v>
      </c>
      <c r="O569">
        <v>58</v>
      </c>
      <c r="P569" t="s">
        <v>160</v>
      </c>
      <c r="Q569" t="s">
        <v>451</v>
      </c>
      <c r="R569" t="s">
        <v>446</v>
      </c>
      <c r="S569" t="s">
        <v>447</v>
      </c>
      <c r="U569" t="s">
        <v>448</v>
      </c>
      <c r="V569" t="s">
        <v>449</v>
      </c>
      <c r="W569" t="s">
        <v>41</v>
      </c>
      <c r="X569" t="s">
        <v>117</v>
      </c>
      <c r="Y569" t="s">
        <v>377</v>
      </c>
      <c r="Z569" t="s">
        <v>377</v>
      </c>
      <c r="AA569" t="s">
        <v>377</v>
      </c>
      <c r="AB569" s="1"/>
      <c r="AD569" t="s">
        <v>45</v>
      </c>
      <c r="AE569" t="s">
        <v>377</v>
      </c>
      <c r="AF569" t="s">
        <v>47</v>
      </c>
    </row>
    <row r="570" spans="1:32" hidden="1" outlineLevel="3" x14ac:dyDescent="0.35">
      <c r="A570" t="s">
        <v>32</v>
      </c>
      <c r="B570">
        <v>1014547</v>
      </c>
      <c r="C570">
        <v>4</v>
      </c>
      <c r="E570" t="s">
        <v>134</v>
      </c>
      <c r="H570" t="s">
        <v>138</v>
      </c>
      <c r="I570">
        <v>1</v>
      </c>
      <c r="J570">
        <v>8</v>
      </c>
      <c r="K570">
        <v>8</v>
      </c>
      <c r="L570">
        <v>3</v>
      </c>
      <c r="M570">
        <v>0</v>
      </c>
      <c r="N570">
        <v>288</v>
      </c>
      <c r="O570">
        <v>24</v>
      </c>
      <c r="Q570" t="s">
        <v>101</v>
      </c>
      <c r="R570" t="s">
        <v>446</v>
      </c>
      <c r="S570" t="s">
        <v>447</v>
      </c>
      <c r="U570" t="s">
        <v>448</v>
      </c>
      <c r="V570" t="s">
        <v>449</v>
      </c>
      <c r="W570" t="s">
        <v>41</v>
      </c>
      <c r="X570" t="s">
        <v>117</v>
      </c>
      <c r="Y570" t="s">
        <v>377</v>
      </c>
      <c r="Z570" t="s">
        <v>377</v>
      </c>
      <c r="AA570" t="s">
        <v>377</v>
      </c>
      <c r="AB570" s="1"/>
      <c r="AD570" t="s">
        <v>45</v>
      </c>
      <c r="AE570" t="s">
        <v>377</v>
      </c>
      <c r="AF570" t="s">
        <v>47</v>
      </c>
    </row>
    <row r="571" spans="1:32" hidden="1" outlineLevel="3" x14ac:dyDescent="0.35">
      <c r="A571" t="s">
        <v>32</v>
      </c>
      <c r="B571">
        <v>1014547</v>
      </c>
      <c r="C571">
        <v>4</v>
      </c>
      <c r="E571" t="s">
        <v>134</v>
      </c>
      <c r="H571" t="s">
        <v>139</v>
      </c>
      <c r="I571">
        <v>1</v>
      </c>
      <c r="J571">
        <v>4</v>
      </c>
      <c r="K571">
        <v>4</v>
      </c>
      <c r="L571">
        <v>4</v>
      </c>
      <c r="M571">
        <v>1</v>
      </c>
      <c r="N571">
        <v>38</v>
      </c>
      <c r="O571">
        <v>4</v>
      </c>
      <c r="Q571" t="s">
        <v>103</v>
      </c>
      <c r="R571" t="s">
        <v>446</v>
      </c>
      <c r="S571" t="s">
        <v>447</v>
      </c>
      <c r="U571" t="s">
        <v>448</v>
      </c>
      <c r="V571" t="s">
        <v>449</v>
      </c>
      <c r="W571" t="s">
        <v>41</v>
      </c>
      <c r="X571" t="s">
        <v>117</v>
      </c>
      <c r="Y571" t="s">
        <v>377</v>
      </c>
      <c r="Z571" t="s">
        <v>377</v>
      </c>
      <c r="AA571" t="s">
        <v>377</v>
      </c>
      <c r="AB571" s="1"/>
      <c r="AD571" t="s">
        <v>45</v>
      </c>
      <c r="AE571" t="s">
        <v>377</v>
      </c>
      <c r="AF571" t="s">
        <v>47</v>
      </c>
    </row>
    <row r="572" spans="1:32" hidden="1" outlineLevel="3" x14ac:dyDescent="0.35">
      <c r="A572" t="s">
        <v>32</v>
      </c>
      <c r="B572">
        <v>1014547</v>
      </c>
      <c r="C572">
        <v>4</v>
      </c>
      <c r="E572" t="s">
        <v>134</v>
      </c>
      <c r="H572" t="s">
        <v>140</v>
      </c>
      <c r="I572">
        <v>1</v>
      </c>
      <c r="J572">
        <v>4</v>
      </c>
      <c r="K572">
        <v>4</v>
      </c>
      <c r="L572">
        <v>3</v>
      </c>
      <c r="M572">
        <v>1</v>
      </c>
      <c r="N572">
        <v>38</v>
      </c>
      <c r="O572">
        <v>8</v>
      </c>
      <c r="Q572" t="s">
        <v>105</v>
      </c>
      <c r="R572" t="s">
        <v>446</v>
      </c>
      <c r="S572" t="s">
        <v>447</v>
      </c>
      <c r="U572" t="s">
        <v>448</v>
      </c>
      <c r="V572" t="s">
        <v>449</v>
      </c>
      <c r="W572" t="s">
        <v>41</v>
      </c>
      <c r="X572" t="s">
        <v>117</v>
      </c>
      <c r="Y572" t="s">
        <v>377</v>
      </c>
      <c r="Z572" t="s">
        <v>377</v>
      </c>
      <c r="AA572" t="s">
        <v>377</v>
      </c>
      <c r="AB572" s="1"/>
      <c r="AD572" t="s">
        <v>45</v>
      </c>
      <c r="AE572" t="s">
        <v>377</v>
      </c>
      <c r="AF572" t="s">
        <v>47</v>
      </c>
    </row>
    <row r="573" spans="1:32" hidden="1" outlineLevel="3" x14ac:dyDescent="0.35">
      <c r="A573" t="s">
        <v>32</v>
      </c>
      <c r="B573">
        <v>1014547</v>
      </c>
      <c r="C573">
        <v>4</v>
      </c>
      <c r="E573" t="s">
        <v>134</v>
      </c>
      <c r="H573" t="s">
        <v>141</v>
      </c>
      <c r="I573">
        <v>1</v>
      </c>
      <c r="J573">
        <v>4</v>
      </c>
      <c r="K573">
        <v>4</v>
      </c>
      <c r="L573">
        <v>19</v>
      </c>
      <c r="M573">
        <v>0</v>
      </c>
      <c r="N573">
        <v>288</v>
      </c>
      <c r="O573">
        <v>10</v>
      </c>
      <c r="Q573" t="s">
        <v>107</v>
      </c>
      <c r="R573" t="s">
        <v>446</v>
      </c>
      <c r="S573" t="s">
        <v>447</v>
      </c>
      <c r="U573" t="s">
        <v>448</v>
      </c>
      <c r="V573" t="s">
        <v>449</v>
      </c>
      <c r="W573" t="s">
        <v>41</v>
      </c>
      <c r="X573" t="s">
        <v>117</v>
      </c>
      <c r="Y573" t="s">
        <v>377</v>
      </c>
      <c r="Z573" t="s">
        <v>377</v>
      </c>
      <c r="AA573" t="s">
        <v>377</v>
      </c>
      <c r="AB573" s="1"/>
      <c r="AD573" t="s">
        <v>45</v>
      </c>
      <c r="AE573" t="s">
        <v>377</v>
      </c>
      <c r="AF573" t="s">
        <v>47</v>
      </c>
    </row>
    <row r="574" spans="1:32" hidden="1" outlineLevel="3" x14ac:dyDescent="0.35">
      <c r="A574" t="s">
        <v>32</v>
      </c>
      <c r="B574">
        <v>1014547</v>
      </c>
      <c r="C574">
        <v>4</v>
      </c>
      <c r="E574" t="s">
        <v>134</v>
      </c>
      <c r="H574" t="s">
        <v>142</v>
      </c>
      <c r="I574">
        <v>1</v>
      </c>
      <c r="J574">
        <v>4</v>
      </c>
      <c r="K574">
        <v>4</v>
      </c>
      <c r="L574">
        <v>19</v>
      </c>
      <c r="M574">
        <v>0</v>
      </c>
      <c r="N574">
        <v>288</v>
      </c>
      <c r="O574">
        <v>2</v>
      </c>
      <c r="Q574" t="s">
        <v>109</v>
      </c>
      <c r="R574" t="s">
        <v>446</v>
      </c>
      <c r="S574" t="s">
        <v>447</v>
      </c>
      <c r="U574" t="s">
        <v>448</v>
      </c>
      <c r="V574" t="s">
        <v>449</v>
      </c>
      <c r="W574" t="s">
        <v>41</v>
      </c>
      <c r="X574" t="s">
        <v>117</v>
      </c>
      <c r="Y574" t="s">
        <v>377</v>
      </c>
      <c r="Z574" t="s">
        <v>377</v>
      </c>
      <c r="AA574" t="s">
        <v>377</v>
      </c>
      <c r="AB574" s="1"/>
      <c r="AD574" t="s">
        <v>45</v>
      </c>
      <c r="AE574" t="s">
        <v>377</v>
      </c>
      <c r="AF574" t="s">
        <v>47</v>
      </c>
    </row>
    <row r="575" spans="1:32" hidden="1" outlineLevel="2" x14ac:dyDescent="0.35">
      <c r="A575" t="s">
        <v>32</v>
      </c>
      <c r="B575">
        <v>1014547</v>
      </c>
      <c r="C575">
        <v>4</v>
      </c>
      <c r="E575" t="s">
        <v>134</v>
      </c>
      <c r="H575" t="s">
        <v>143</v>
      </c>
      <c r="I575">
        <v>2</v>
      </c>
      <c r="J575">
        <v>4</v>
      </c>
      <c r="K575">
        <v>8</v>
      </c>
      <c r="L575">
        <v>19</v>
      </c>
      <c r="M575">
        <v>0</v>
      </c>
      <c r="N575">
        <v>288</v>
      </c>
      <c r="O575">
        <v>12</v>
      </c>
      <c r="Q575" t="s">
        <v>144</v>
      </c>
      <c r="R575" t="s">
        <v>446</v>
      </c>
      <c r="S575" t="s">
        <v>447</v>
      </c>
      <c r="U575" t="s">
        <v>448</v>
      </c>
      <c r="V575" t="s">
        <v>449</v>
      </c>
      <c r="W575" t="s">
        <v>41</v>
      </c>
      <c r="X575" t="s">
        <v>117</v>
      </c>
      <c r="Y575" t="s">
        <v>377</v>
      </c>
      <c r="Z575" t="s">
        <v>377</v>
      </c>
      <c r="AA575" t="s">
        <v>377</v>
      </c>
      <c r="AB575" s="1"/>
      <c r="AD575" t="s">
        <v>45</v>
      </c>
      <c r="AE575" t="s">
        <v>377</v>
      </c>
      <c r="AF575" t="s">
        <v>47</v>
      </c>
    </row>
    <row r="576" spans="1:32" hidden="1" outlineLevel="1" x14ac:dyDescent="0.35">
      <c r="A576" t="s">
        <v>32</v>
      </c>
      <c r="B576">
        <v>1014547</v>
      </c>
      <c r="C576" t="s">
        <v>156</v>
      </c>
      <c r="E576" t="s">
        <v>134</v>
      </c>
      <c r="H576" t="s">
        <v>157</v>
      </c>
      <c r="I576">
        <v>32</v>
      </c>
      <c r="J576" t="s">
        <v>35</v>
      </c>
      <c r="K576">
        <v>132</v>
      </c>
      <c r="L576">
        <v>21</v>
      </c>
      <c r="M576">
        <v>23</v>
      </c>
      <c r="N576">
        <v>289</v>
      </c>
      <c r="O576">
        <v>1512</v>
      </c>
      <c r="Q576" t="s">
        <v>158</v>
      </c>
      <c r="R576" t="s">
        <v>446</v>
      </c>
      <c r="S576" t="s">
        <v>447</v>
      </c>
      <c r="U576" t="s">
        <v>448</v>
      </c>
      <c r="V576" t="s">
        <v>449</v>
      </c>
      <c r="W576" t="s">
        <v>41</v>
      </c>
      <c r="X576" t="s">
        <v>117</v>
      </c>
      <c r="Y576" t="s">
        <v>377</v>
      </c>
      <c r="Z576" t="s">
        <v>377</v>
      </c>
      <c r="AA576" t="s">
        <v>377</v>
      </c>
      <c r="AB576" s="1"/>
      <c r="AD576" t="s">
        <v>45</v>
      </c>
      <c r="AE576" t="s">
        <v>377</v>
      </c>
      <c r="AF576" t="s">
        <v>47</v>
      </c>
    </row>
    <row r="577" spans="1:32" hidden="1" outlineLevel="2" x14ac:dyDescent="0.35">
      <c r="A577" t="s">
        <v>32</v>
      </c>
      <c r="B577">
        <v>1014547</v>
      </c>
      <c r="C577">
        <v>5</v>
      </c>
      <c r="E577" t="s">
        <v>134</v>
      </c>
      <c r="H577" t="s">
        <v>450</v>
      </c>
      <c r="I577">
        <v>25</v>
      </c>
      <c r="J577">
        <v>4</v>
      </c>
      <c r="K577">
        <v>100</v>
      </c>
      <c r="L577">
        <v>4</v>
      </c>
      <c r="M577">
        <v>4</v>
      </c>
      <c r="N577">
        <v>289</v>
      </c>
      <c r="O577">
        <v>58</v>
      </c>
      <c r="P577" t="s">
        <v>160</v>
      </c>
      <c r="Q577" t="s">
        <v>451</v>
      </c>
      <c r="R577" t="s">
        <v>446</v>
      </c>
      <c r="S577" t="s">
        <v>447</v>
      </c>
      <c r="U577" t="s">
        <v>448</v>
      </c>
      <c r="V577" t="s">
        <v>449</v>
      </c>
      <c r="W577" t="s">
        <v>41</v>
      </c>
      <c r="X577" t="s">
        <v>117</v>
      </c>
      <c r="Y577" t="s">
        <v>377</v>
      </c>
      <c r="Z577" t="s">
        <v>377</v>
      </c>
      <c r="AA577" t="s">
        <v>377</v>
      </c>
      <c r="AB577" s="1"/>
      <c r="AD577" t="s">
        <v>45</v>
      </c>
      <c r="AE577" t="s">
        <v>377</v>
      </c>
      <c r="AF577" t="s">
        <v>47</v>
      </c>
    </row>
    <row r="578" spans="1:32" hidden="1" outlineLevel="3" x14ac:dyDescent="0.35">
      <c r="A578" t="s">
        <v>32</v>
      </c>
      <c r="B578">
        <v>1014547</v>
      </c>
      <c r="C578">
        <v>5</v>
      </c>
      <c r="E578" t="s">
        <v>134</v>
      </c>
      <c r="H578" t="s">
        <v>138</v>
      </c>
      <c r="I578">
        <v>1</v>
      </c>
      <c r="J578">
        <v>8</v>
      </c>
      <c r="K578">
        <v>8</v>
      </c>
      <c r="L578">
        <v>3</v>
      </c>
      <c r="M578">
        <v>0</v>
      </c>
      <c r="N578">
        <v>288</v>
      </c>
      <c r="O578">
        <v>24</v>
      </c>
      <c r="Q578" t="s">
        <v>101</v>
      </c>
      <c r="R578" t="s">
        <v>446</v>
      </c>
      <c r="S578" t="s">
        <v>447</v>
      </c>
      <c r="U578" t="s">
        <v>448</v>
      </c>
      <c r="V578" t="s">
        <v>449</v>
      </c>
      <c r="W578" t="s">
        <v>41</v>
      </c>
      <c r="X578" t="s">
        <v>117</v>
      </c>
      <c r="Y578" t="s">
        <v>377</v>
      </c>
      <c r="Z578" t="s">
        <v>377</v>
      </c>
      <c r="AA578" t="s">
        <v>377</v>
      </c>
      <c r="AB578" s="1"/>
      <c r="AD578" t="s">
        <v>45</v>
      </c>
      <c r="AE578" t="s">
        <v>377</v>
      </c>
      <c r="AF578" t="s">
        <v>47</v>
      </c>
    </row>
    <row r="579" spans="1:32" hidden="1" outlineLevel="3" x14ac:dyDescent="0.35">
      <c r="A579" t="s">
        <v>32</v>
      </c>
      <c r="B579">
        <v>1014547</v>
      </c>
      <c r="C579">
        <v>5</v>
      </c>
      <c r="E579" t="s">
        <v>134</v>
      </c>
      <c r="H579" t="s">
        <v>139</v>
      </c>
      <c r="I579">
        <v>1</v>
      </c>
      <c r="J579">
        <v>4</v>
      </c>
      <c r="K579">
        <v>4</v>
      </c>
      <c r="L579">
        <v>4</v>
      </c>
      <c r="M579">
        <v>1</v>
      </c>
      <c r="N579">
        <v>38</v>
      </c>
      <c r="O579">
        <v>4</v>
      </c>
      <c r="Q579" t="s">
        <v>103</v>
      </c>
      <c r="R579" t="s">
        <v>446</v>
      </c>
      <c r="S579" t="s">
        <v>447</v>
      </c>
      <c r="U579" t="s">
        <v>448</v>
      </c>
      <c r="V579" t="s">
        <v>449</v>
      </c>
      <c r="W579" t="s">
        <v>41</v>
      </c>
      <c r="X579" t="s">
        <v>117</v>
      </c>
      <c r="Y579" t="s">
        <v>377</v>
      </c>
      <c r="Z579" t="s">
        <v>377</v>
      </c>
      <c r="AA579" t="s">
        <v>377</v>
      </c>
      <c r="AB579" s="1"/>
      <c r="AD579" t="s">
        <v>45</v>
      </c>
      <c r="AE579" t="s">
        <v>377</v>
      </c>
      <c r="AF579" t="s">
        <v>47</v>
      </c>
    </row>
    <row r="580" spans="1:32" hidden="1" outlineLevel="3" x14ac:dyDescent="0.35">
      <c r="A580" t="s">
        <v>32</v>
      </c>
      <c r="B580">
        <v>1014547</v>
      </c>
      <c r="C580">
        <v>5</v>
      </c>
      <c r="E580" t="s">
        <v>134</v>
      </c>
      <c r="H580" t="s">
        <v>140</v>
      </c>
      <c r="I580">
        <v>1</v>
      </c>
      <c r="J580">
        <v>4</v>
      </c>
      <c r="K580">
        <v>4</v>
      </c>
      <c r="L580">
        <v>3</v>
      </c>
      <c r="M580">
        <v>1</v>
      </c>
      <c r="N580">
        <v>38</v>
      </c>
      <c r="O580">
        <v>8</v>
      </c>
      <c r="Q580" t="s">
        <v>105</v>
      </c>
      <c r="R580" t="s">
        <v>446</v>
      </c>
      <c r="S580" t="s">
        <v>447</v>
      </c>
      <c r="U580" t="s">
        <v>448</v>
      </c>
      <c r="V580" t="s">
        <v>449</v>
      </c>
      <c r="W580" t="s">
        <v>41</v>
      </c>
      <c r="X580" t="s">
        <v>117</v>
      </c>
      <c r="Y580" t="s">
        <v>377</v>
      </c>
      <c r="Z580" t="s">
        <v>377</v>
      </c>
      <c r="AA580" t="s">
        <v>377</v>
      </c>
      <c r="AB580" s="1"/>
      <c r="AD580" t="s">
        <v>45</v>
      </c>
      <c r="AE580" t="s">
        <v>377</v>
      </c>
      <c r="AF580" t="s">
        <v>47</v>
      </c>
    </row>
    <row r="581" spans="1:32" hidden="1" outlineLevel="3" x14ac:dyDescent="0.35">
      <c r="A581" t="s">
        <v>32</v>
      </c>
      <c r="B581">
        <v>1014547</v>
      </c>
      <c r="C581">
        <v>5</v>
      </c>
      <c r="E581" t="s">
        <v>134</v>
      </c>
      <c r="H581" t="s">
        <v>141</v>
      </c>
      <c r="I581">
        <v>1</v>
      </c>
      <c r="J581">
        <v>4</v>
      </c>
      <c r="K581">
        <v>4</v>
      </c>
      <c r="L581">
        <v>19</v>
      </c>
      <c r="M581">
        <v>0</v>
      </c>
      <c r="N581">
        <v>288</v>
      </c>
      <c r="O581">
        <v>10</v>
      </c>
      <c r="Q581" t="s">
        <v>107</v>
      </c>
      <c r="R581" t="s">
        <v>446</v>
      </c>
      <c r="S581" t="s">
        <v>447</v>
      </c>
      <c r="U581" t="s">
        <v>448</v>
      </c>
      <c r="V581" t="s">
        <v>449</v>
      </c>
      <c r="W581" t="s">
        <v>41</v>
      </c>
      <c r="X581" t="s">
        <v>117</v>
      </c>
      <c r="Y581" t="s">
        <v>377</v>
      </c>
      <c r="Z581" t="s">
        <v>377</v>
      </c>
      <c r="AA581" t="s">
        <v>377</v>
      </c>
      <c r="AB581" s="1"/>
      <c r="AD581" t="s">
        <v>45</v>
      </c>
      <c r="AE581" t="s">
        <v>377</v>
      </c>
      <c r="AF581" t="s">
        <v>47</v>
      </c>
    </row>
    <row r="582" spans="1:32" hidden="1" outlineLevel="3" x14ac:dyDescent="0.35">
      <c r="A582" t="s">
        <v>32</v>
      </c>
      <c r="B582">
        <v>1014547</v>
      </c>
      <c r="C582">
        <v>5</v>
      </c>
      <c r="E582" t="s">
        <v>134</v>
      </c>
      <c r="H582" t="s">
        <v>142</v>
      </c>
      <c r="I582">
        <v>1</v>
      </c>
      <c r="J582">
        <v>4</v>
      </c>
      <c r="K582">
        <v>4</v>
      </c>
      <c r="L582">
        <v>19</v>
      </c>
      <c r="M582">
        <v>0</v>
      </c>
      <c r="N582">
        <v>288</v>
      </c>
      <c r="O582">
        <v>2</v>
      </c>
      <c r="Q582" t="s">
        <v>109</v>
      </c>
      <c r="R582" t="s">
        <v>446</v>
      </c>
      <c r="S582" t="s">
        <v>447</v>
      </c>
      <c r="U582" t="s">
        <v>448</v>
      </c>
      <c r="V582" t="s">
        <v>449</v>
      </c>
      <c r="W582" t="s">
        <v>41</v>
      </c>
      <c r="X582" t="s">
        <v>117</v>
      </c>
      <c r="Y582" t="s">
        <v>377</v>
      </c>
      <c r="Z582" t="s">
        <v>377</v>
      </c>
      <c r="AA582" t="s">
        <v>377</v>
      </c>
      <c r="AB582" s="1"/>
      <c r="AD582" t="s">
        <v>45</v>
      </c>
      <c r="AE582" t="s">
        <v>377</v>
      </c>
      <c r="AF582" t="s">
        <v>47</v>
      </c>
    </row>
    <row r="583" spans="1:32" hidden="1" outlineLevel="2" x14ac:dyDescent="0.35">
      <c r="A583" t="s">
        <v>32</v>
      </c>
      <c r="B583">
        <v>1014547</v>
      </c>
      <c r="C583">
        <v>5</v>
      </c>
      <c r="E583" t="s">
        <v>134</v>
      </c>
      <c r="H583" t="s">
        <v>143</v>
      </c>
      <c r="I583">
        <v>2</v>
      </c>
      <c r="J583">
        <v>4</v>
      </c>
      <c r="K583">
        <v>8</v>
      </c>
      <c r="L583">
        <v>19</v>
      </c>
      <c r="M583">
        <v>0</v>
      </c>
      <c r="N583">
        <v>288</v>
      </c>
      <c r="O583">
        <v>12</v>
      </c>
      <c r="Q583" t="s">
        <v>144</v>
      </c>
      <c r="R583" t="s">
        <v>446</v>
      </c>
      <c r="S583" t="s">
        <v>447</v>
      </c>
      <c r="U583" t="s">
        <v>448</v>
      </c>
      <c r="V583" t="s">
        <v>449</v>
      </c>
      <c r="W583" t="s">
        <v>41</v>
      </c>
      <c r="X583" t="s">
        <v>117</v>
      </c>
      <c r="Y583" t="s">
        <v>377</v>
      </c>
      <c r="Z583" t="s">
        <v>377</v>
      </c>
      <c r="AA583" t="s">
        <v>377</v>
      </c>
      <c r="AB583" s="1"/>
      <c r="AD583" t="s">
        <v>45</v>
      </c>
      <c r="AE583" t="s">
        <v>377</v>
      </c>
      <c r="AF583" t="s">
        <v>47</v>
      </c>
    </row>
    <row r="584" spans="1:32" hidden="1" outlineLevel="1" x14ac:dyDescent="0.35">
      <c r="A584" t="s">
        <v>32</v>
      </c>
      <c r="B584">
        <v>1014547</v>
      </c>
      <c r="C584" t="s">
        <v>163</v>
      </c>
      <c r="E584" t="s">
        <v>182</v>
      </c>
      <c r="H584" t="s">
        <v>164</v>
      </c>
      <c r="I584">
        <v>56</v>
      </c>
      <c r="J584" t="s">
        <v>35</v>
      </c>
      <c r="K584">
        <v>638</v>
      </c>
      <c r="L584">
        <v>22</v>
      </c>
      <c r="M584">
        <v>19</v>
      </c>
      <c r="N584">
        <v>289</v>
      </c>
      <c r="O584">
        <v>1610</v>
      </c>
      <c r="Q584" t="s">
        <v>165</v>
      </c>
      <c r="R584" t="s">
        <v>446</v>
      </c>
      <c r="S584" t="s">
        <v>447</v>
      </c>
      <c r="U584" t="s">
        <v>448</v>
      </c>
      <c r="V584" t="s">
        <v>449</v>
      </c>
      <c r="W584" t="s">
        <v>41</v>
      </c>
      <c r="X584" t="s">
        <v>117</v>
      </c>
      <c r="Y584" t="s">
        <v>377</v>
      </c>
      <c r="Z584" t="s">
        <v>377</v>
      </c>
      <c r="AA584" t="s">
        <v>377</v>
      </c>
      <c r="AB584" s="1"/>
      <c r="AD584" t="s">
        <v>45</v>
      </c>
      <c r="AE584" t="s">
        <v>377</v>
      </c>
      <c r="AF584" t="s">
        <v>47</v>
      </c>
    </row>
    <row r="585" spans="1:32" hidden="1" outlineLevel="2" x14ac:dyDescent="0.35">
      <c r="A585" t="s">
        <v>32</v>
      </c>
      <c r="B585">
        <v>1014547</v>
      </c>
      <c r="C585">
        <v>6</v>
      </c>
      <c r="E585" t="s">
        <v>182</v>
      </c>
      <c r="H585" t="s">
        <v>453</v>
      </c>
      <c r="I585">
        <v>17</v>
      </c>
      <c r="J585">
        <v>8</v>
      </c>
      <c r="K585">
        <v>136</v>
      </c>
      <c r="L585">
        <v>4</v>
      </c>
      <c r="M585">
        <v>4</v>
      </c>
      <c r="N585">
        <v>289</v>
      </c>
      <c r="O585">
        <v>86</v>
      </c>
      <c r="P585" t="s">
        <v>160</v>
      </c>
      <c r="Q585" t="s">
        <v>454</v>
      </c>
      <c r="R585" t="s">
        <v>446</v>
      </c>
      <c r="S585" t="s">
        <v>447</v>
      </c>
      <c r="U585" t="s">
        <v>448</v>
      </c>
      <c r="V585" t="s">
        <v>449</v>
      </c>
      <c r="W585" t="s">
        <v>41</v>
      </c>
      <c r="X585" t="s">
        <v>117</v>
      </c>
      <c r="Y585" t="s">
        <v>377</v>
      </c>
      <c r="Z585" t="s">
        <v>377</v>
      </c>
      <c r="AA585" t="s">
        <v>377</v>
      </c>
      <c r="AB585" s="1"/>
      <c r="AD585" t="s">
        <v>45</v>
      </c>
      <c r="AE585" t="s">
        <v>377</v>
      </c>
      <c r="AF585" t="s">
        <v>47</v>
      </c>
    </row>
    <row r="586" spans="1:32" hidden="1" outlineLevel="2" x14ac:dyDescent="0.35">
      <c r="A586" t="s">
        <v>32</v>
      </c>
      <c r="B586">
        <v>1014547</v>
      </c>
      <c r="C586">
        <v>6</v>
      </c>
      <c r="E586" t="s">
        <v>182</v>
      </c>
      <c r="H586" t="s">
        <v>455</v>
      </c>
      <c r="I586">
        <v>1</v>
      </c>
      <c r="J586">
        <v>2</v>
      </c>
      <c r="K586">
        <v>2</v>
      </c>
      <c r="L586">
        <v>1</v>
      </c>
      <c r="M586">
        <v>4</v>
      </c>
      <c r="N586">
        <v>289</v>
      </c>
      <c r="O586">
        <v>21</v>
      </c>
      <c r="P586" t="s">
        <v>160</v>
      </c>
      <c r="Q586" t="s">
        <v>454</v>
      </c>
      <c r="R586" t="s">
        <v>446</v>
      </c>
      <c r="S586" t="s">
        <v>447</v>
      </c>
      <c r="U586" t="s">
        <v>448</v>
      </c>
      <c r="V586" t="s">
        <v>449</v>
      </c>
      <c r="W586" t="s">
        <v>41</v>
      </c>
      <c r="X586" t="s">
        <v>117</v>
      </c>
      <c r="Y586" t="s">
        <v>377</v>
      </c>
      <c r="Z586" t="s">
        <v>377</v>
      </c>
      <c r="AA586" t="s">
        <v>377</v>
      </c>
      <c r="AB586" s="1"/>
      <c r="AD586" t="s">
        <v>45</v>
      </c>
      <c r="AE586" t="s">
        <v>377</v>
      </c>
      <c r="AF586" t="s">
        <v>47</v>
      </c>
    </row>
    <row r="587" spans="1:32" hidden="1" outlineLevel="2" x14ac:dyDescent="0.35">
      <c r="A587" t="s">
        <v>32</v>
      </c>
      <c r="B587">
        <v>1014547</v>
      </c>
      <c r="C587">
        <v>6</v>
      </c>
      <c r="E587" t="s">
        <v>182</v>
      </c>
      <c r="H587" t="s">
        <v>98</v>
      </c>
      <c r="I587">
        <v>8</v>
      </c>
      <c r="J587">
        <v>1</v>
      </c>
      <c r="K587">
        <v>8</v>
      </c>
      <c r="L587">
        <v>6</v>
      </c>
      <c r="M587">
        <v>2</v>
      </c>
      <c r="N587">
        <v>144</v>
      </c>
      <c r="O587">
        <v>5</v>
      </c>
      <c r="Q587" t="s">
        <v>99</v>
      </c>
      <c r="R587" t="s">
        <v>446</v>
      </c>
      <c r="S587" t="s">
        <v>447</v>
      </c>
      <c r="U587" t="s">
        <v>448</v>
      </c>
      <c r="V587" t="s">
        <v>449</v>
      </c>
      <c r="W587" t="s">
        <v>41</v>
      </c>
      <c r="X587" t="s">
        <v>117</v>
      </c>
      <c r="Y587" t="s">
        <v>377</v>
      </c>
      <c r="Z587" t="s">
        <v>377</v>
      </c>
      <c r="AA587" t="s">
        <v>377</v>
      </c>
      <c r="AB587" s="1"/>
      <c r="AD587" t="s">
        <v>45</v>
      </c>
      <c r="AE587" t="s">
        <v>377</v>
      </c>
      <c r="AF587" t="s">
        <v>47</v>
      </c>
    </row>
    <row r="588" spans="1:32" hidden="1" outlineLevel="2" x14ac:dyDescent="0.35">
      <c r="A588" t="s">
        <v>32</v>
      </c>
      <c r="B588">
        <v>1014547</v>
      </c>
      <c r="C588">
        <v>6</v>
      </c>
      <c r="E588" t="s">
        <v>182</v>
      </c>
      <c r="H588" t="s">
        <v>456</v>
      </c>
      <c r="I588">
        <v>23</v>
      </c>
      <c r="J588">
        <v>20</v>
      </c>
      <c r="K588">
        <v>460</v>
      </c>
      <c r="L588">
        <v>2</v>
      </c>
      <c r="M588">
        <v>1</v>
      </c>
      <c r="N588">
        <v>5</v>
      </c>
      <c r="O588">
        <v>1</v>
      </c>
      <c r="P588" t="s">
        <v>167</v>
      </c>
      <c r="Q588" t="s">
        <v>457</v>
      </c>
      <c r="R588" t="s">
        <v>446</v>
      </c>
      <c r="S588" t="s">
        <v>447</v>
      </c>
      <c r="U588" t="s">
        <v>448</v>
      </c>
      <c r="V588" t="s">
        <v>449</v>
      </c>
      <c r="W588" t="s">
        <v>41</v>
      </c>
      <c r="X588" t="s">
        <v>117</v>
      </c>
      <c r="Y588" t="s">
        <v>377</v>
      </c>
      <c r="Z588" t="s">
        <v>377</v>
      </c>
      <c r="AA588" t="s">
        <v>377</v>
      </c>
      <c r="AB588" s="1"/>
      <c r="AD588" t="s">
        <v>45</v>
      </c>
      <c r="AE588" t="s">
        <v>377</v>
      </c>
      <c r="AF588" t="s">
        <v>47</v>
      </c>
    </row>
    <row r="589" spans="1:32" hidden="1" outlineLevel="3" x14ac:dyDescent="0.35">
      <c r="A589" t="s">
        <v>32</v>
      </c>
      <c r="B589">
        <v>1014547</v>
      </c>
      <c r="C589">
        <v>6</v>
      </c>
      <c r="E589" t="s">
        <v>182</v>
      </c>
      <c r="H589" t="s">
        <v>138</v>
      </c>
      <c r="I589">
        <v>1</v>
      </c>
      <c r="J589">
        <v>8</v>
      </c>
      <c r="K589">
        <v>8</v>
      </c>
      <c r="L589">
        <v>3</v>
      </c>
      <c r="M589">
        <v>0</v>
      </c>
      <c r="N589">
        <v>288</v>
      </c>
      <c r="O589">
        <v>24</v>
      </c>
      <c r="Q589" t="s">
        <v>101</v>
      </c>
      <c r="R589" t="s">
        <v>446</v>
      </c>
      <c r="S589" t="s">
        <v>447</v>
      </c>
      <c r="U589" t="s">
        <v>448</v>
      </c>
      <c r="V589" t="s">
        <v>449</v>
      </c>
      <c r="W589" t="s">
        <v>41</v>
      </c>
      <c r="X589" t="s">
        <v>117</v>
      </c>
      <c r="Y589" t="s">
        <v>377</v>
      </c>
      <c r="Z589" t="s">
        <v>377</v>
      </c>
      <c r="AA589" t="s">
        <v>377</v>
      </c>
      <c r="AB589" s="1"/>
      <c r="AD589" t="s">
        <v>45</v>
      </c>
      <c r="AE589" t="s">
        <v>377</v>
      </c>
      <c r="AF589" t="s">
        <v>47</v>
      </c>
    </row>
    <row r="590" spans="1:32" hidden="1" outlineLevel="3" x14ac:dyDescent="0.35">
      <c r="A590" t="s">
        <v>32</v>
      </c>
      <c r="B590">
        <v>1014547</v>
      </c>
      <c r="C590">
        <v>6</v>
      </c>
      <c r="E590" t="s">
        <v>182</v>
      </c>
      <c r="H590" t="s">
        <v>139</v>
      </c>
      <c r="I590">
        <v>1</v>
      </c>
      <c r="J590">
        <v>4</v>
      </c>
      <c r="K590">
        <v>4</v>
      </c>
      <c r="L590">
        <v>4</v>
      </c>
      <c r="M590">
        <v>1</v>
      </c>
      <c r="N590">
        <v>38</v>
      </c>
      <c r="O590">
        <v>4</v>
      </c>
      <c r="Q590" t="s">
        <v>103</v>
      </c>
      <c r="R590" t="s">
        <v>446</v>
      </c>
      <c r="S590" t="s">
        <v>447</v>
      </c>
      <c r="U590" t="s">
        <v>448</v>
      </c>
      <c r="V590" t="s">
        <v>449</v>
      </c>
      <c r="W590" t="s">
        <v>41</v>
      </c>
      <c r="X590" t="s">
        <v>117</v>
      </c>
      <c r="Y590" t="s">
        <v>377</v>
      </c>
      <c r="Z590" t="s">
        <v>377</v>
      </c>
      <c r="AA590" t="s">
        <v>377</v>
      </c>
      <c r="AB590" s="1"/>
      <c r="AD590" t="s">
        <v>45</v>
      </c>
      <c r="AE590" t="s">
        <v>377</v>
      </c>
      <c r="AF590" t="s">
        <v>47</v>
      </c>
    </row>
    <row r="591" spans="1:32" hidden="1" outlineLevel="3" x14ac:dyDescent="0.35">
      <c r="A591" t="s">
        <v>32</v>
      </c>
      <c r="B591">
        <v>1014547</v>
      </c>
      <c r="C591">
        <v>6</v>
      </c>
      <c r="E591" t="s">
        <v>182</v>
      </c>
      <c r="H591" t="s">
        <v>140</v>
      </c>
      <c r="I591">
        <v>1</v>
      </c>
      <c r="J591">
        <v>4</v>
      </c>
      <c r="K591">
        <v>4</v>
      </c>
      <c r="L591">
        <v>3</v>
      </c>
      <c r="M591">
        <v>1</v>
      </c>
      <c r="N591">
        <v>38</v>
      </c>
      <c r="O591">
        <v>8</v>
      </c>
      <c r="Q591" t="s">
        <v>105</v>
      </c>
      <c r="R591" t="s">
        <v>446</v>
      </c>
      <c r="S591" t="s">
        <v>447</v>
      </c>
      <c r="U591" t="s">
        <v>448</v>
      </c>
      <c r="V591" t="s">
        <v>449</v>
      </c>
      <c r="W591" t="s">
        <v>41</v>
      </c>
      <c r="X591" t="s">
        <v>117</v>
      </c>
      <c r="Y591" t="s">
        <v>377</v>
      </c>
      <c r="Z591" t="s">
        <v>377</v>
      </c>
      <c r="AA591" t="s">
        <v>377</v>
      </c>
      <c r="AB591" s="1"/>
      <c r="AD591" t="s">
        <v>45</v>
      </c>
      <c r="AE591" t="s">
        <v>377</v>
      </c>
      <c r="AF591" t="s">
        <v>47</v>
      </c>
    </row>
    <row r="592" spans="1:32" hidden="1" outlineLevel="3" x14ac:dyDescent="0.35">
      <c r="A592" t="s">
        <v>32</v>
      </c>
      <c r="B592">
        <v>1014547</v>
      </c>
      <c r="C592">
        <v>6</v>
      </c>
      <c r="E592" t="s">
        <v>182</v>
      </c>
      <c r="H592" t="s">
        <v>141</v>
      </c>
      <c r="I592">
        <v>1</v>
      </c>
      <c r="J592">
        <v>4</v>
      </c>
      <c r="K592">
        <v>4</v>
      </c>
      <c r="L592">
        <v>19</v>
      </c>
      <c r="M592">
        <v>0</v>
      </c>
      <c r="N592">
        <v>288</v>
      </c>
      <c r="O592">
        <v>10</v>
      </c>
      <c r="Q592" t="s">
        <v>107</v>
      </c>
      <c r="R592" t="s">
        <v>446</v>
      </c>
      <c r="S592" t="s">
        <v>447</v>
      </c>
      <c r="U592" t="s">
        <v>448</v>
      </c>
      <c r="V592" t="s">
        <v>449</v>
      </c>
      <c r="W592" t="s">
        <v>41</v>
      </c>
      <c r="X592" t="s">
        <v>117</v>
      </c>
      <c r="Y592" t="s">
        <v>377</v>
      </c>
      <c r="Z592" t="s">
        <v>377</v>
      </c>
      <c r="AA592" t="s">
        <v>377</v>
      </c>
      <c r="AB592" s="1"/>
      <c r="AD592" t="s">
        <v>45</v>
      </c>
      <c r="AE592" t="s">
        <v>377</v>
      </c>
      <c r="AF592" t="s">
        <v>47</v>
      </c>
    </row>
    <row r="593" spans="1:32" hidden="1" outlineLevel="3" x14ac:dyDescent="0.35">
      <c r="A593" t="s">
        <v>32</v>
      </c>
      <c r="B593">
        <v>1014547</v>
      </c>
      <c r="C593">
        <v>6</v>
      </c>
      <c r="E593" t="s">
        <v>182</v>
      </c>
      <c r="H593" t="s">
        <v>142</v>
      </c>
      <c r="I593">
        <v>1</v>
      </c>
      <c r="J593">
        <v>4</v>
      </c>
      <c r="K593">
        <v>4</v>
      </c>
      <c r="L593">
        <v>19</v>
      </c>
      <c r="M593">
        <v>0</v>
      </c>
      <c r="N593">
        <v>288</v>
      </c>
      <c r="O593">
        <v>2</v>
      </c>
      <c r="Q593" t="s">
        <v>109</v>
      </c>
      <c r="R593" t="s">
        <v>446</v>
      </c>
      <c r="S593" t="s">
        <v>447</v>
      </c>
      <c r="U593" t="s">
        <v>448</v>
      </c>
      <c r="V593" t="s">
        <v>449</v>
      </c>
      <c r="W593" t="s">
        <v>41</v>
      </c>
      <c r="X593" t="s">
        <v>117</v>
      </c>
      <c r="Y593" t="s">
        <v>377</v>
      </c>
      <c r="Z593" t="s">
        <v>377</v>
      </c>
      <c r="AA593" t="s">
        <v>377</v>
      </c>
      <c r="AB593" s="1"/>
      <c r="AD593" t="s">
        <v>45</v>
      </c>
      <c r="AE593" t="s">
        <v>377</v>
      </c>
      <c r="AF593" t="s">
        <v>47</v>
      </c>
    </row>
    <row r="594" spans="1:32" hidden="1" outlineLevel="2" x14ac:dyDescent="0.35">
      <c r="A594" t="s">
        <v>32</v>
      </c>
      <c r="B594">
        <v>1014547</v>
      </c>
      <c r="C594">
        <v>6</v>
      </c>
      <c r="E594" t="s">
        <v>182</v>
      </c>
      <c r="H594" t="s">
        <v>143</v>
      </c>
      <c r="I594">
        <v>2</v>
      </c>
      <c r="J594">
        <v>4</v>
      </c>
      <c r="K594">
        <v>8</v>
      </c>
      <c r="L594">
        <v>19</v>
      </c>
      <c r="M594">
        <v>0</v>
      </c>
      <c r="N594">
        <v>288</v>
      </c>
      <c r="O594">
        <v>12</v>
      </c>
      <c r="Q594" t="s">
        <v>144</v>
      </c>
      <c r="R594" t="s">
        <v>446</v>
      </c>
      <c r="S594" t="s">
        <v>447</v>
      </c>
      <c r="U594" t="s">
        <v>448</v>
      </c>
      <c r="V594" t="s">
        <v>449</v>
      </c>
      <c r="W594" t="s">
        <v>41</v>
      </c>
      <c r="X594" t="s">
        <v>117</v>
      </c>
      <c r="Y594" t="s">
        <v>377</v>
      </c>
      <c r="Z594" t="s">
        <v>377</v>
      </c>
      <c r="AA594" t="s">
        <v>377</v>
      </c>
      <c r="AB594" s="1"/>
      <c r="AD594" t="s">
        <v>45</v>
      </c>
      <c r="AE594" t="s">
        <v>377</v>
      </c>
      <c r="AF594" t="s">
        <v>47</v>
      </c>
    </row>
    <row r="595" spans="1:32" hidden="1" outlineLevel="1" x14ac:dyDescent="0.35">
      <c r="A595" t="s">
        <v>32</v>
      </c>
      <c r="B595">
        <v>1014547</v>
      </c>
      <c r="C595" t="s">
        <v>169</v>
      </c>
      <c r="E595" t="s">
        <v>57</v>
      </c>
      <c r="H595" t="s">
        <v>170</v>
      </c>
      <c r="I595">
        <v>27</v>
      </c>
      <c r="J595" t="s">
        <v>35</v>
      </c>
      <c r="K595">
        <v>116</v>
      </c>
      <c r="L595">
        <v>21</v>
      </c>
      <c r="M595">
        <v>19</v>
      </c>
      <c r="N595">
        <v>289</v>
      </c>
      <c r="O595">
        <v>1253</v>
      </c>
      <c r="Q595" t="s">
        <v>171</v>
      </c>
      <c r="R595" t="s">
        <v>446</v>
      </c>
      <c r="S595" t="s">
        <v>447</v>
      </c>
      <c r="U595" t="s">
        <v>448</v>
      </c>
      <c r="V595" t="s">
        <v>449</v>
      </c>
      <c r="W595" t="s">
        <v>41</v>
      </c>
      <c r="X595" t="s">
        <v>117</v>
      </c>
      <c r="Y595" t="s">
        <v>377</v>
      </c>
      <c r="Z595" t="s">
        <v>377</v>
      </c>
      <c r="AA595" t="s">
        <v>377</v>
      </c>
      <c r="AB595" s="1"/>
      <c r="AD595" t="s">
        <v>45</v>
      </c>
      <c r="AE595" t="s">
        <v>377</v>
      </c>
      <c r="AF595" t="s">
        <v>47</v>
      </c>
    </row>
    <row r="596" spans="1:32" hidden="1" outlineLevel="2" x14ac:dyDescent="0.35">
      <c r="A596" t="s">
        <v>32</v>
      </c>
      <c r="B596">
        <v>1014547</v>
      </c>
      <c r="C596">
        <v>7</v>
      </c>
      <c r="E596" t="s">
        <v>57</v>
      </c>
      <c r="H596" t="s">
        <v>450</v>
      </c>
      <c r="I596">
        <v>19</v>
      </c>
      <c r="J596">
        <v>4</v>
      </c>
      <c r="K596">
        <v>76</v>
      </c>
      <c r="L596">
        <v>4</v>
      </c>
      <c r="M596">
        <v>4</v>
      </c>
      <c r="N596">
        <v>289</v>
      </c>
      <c r="O596">
        <v>58</v>
      </c>
      <c r="P596" t="s">
        <v>160</v>
      </c>
      <c r="Q596" t="s">
        <v>451</v>
      </c>
      <c r="R596" t="s">
        <v>446</v>
      </c>
      <c r="S596" t="s">
        <v>447</v>
      </c>
      <c r="U596" t="s">
        <v>448</v>
      </c>
      <c r="V596" t="s">
        <v>449</v>
      </c>
      <c r="W596" t="s">
        <v>41</v>
      </c>
      <c r="X596" t="s">
        <v>117</v>
      </c>
      <c r="Y596" t="s">
        <v>377</v>
      </c>
      <c r="Z596" t="s">
        <v>377</v>
      </c>
      <c r="AA596" t="s">
        <v>377</v>
      </c>
      <c r="AB596" s="1"/>
      <c r="AD596" t="s">
        <v>45</v>
      </c>
      <c r="AE596" t="s">
        <v>377</v>
      </c>
      <c r="AF596" t="s">
        <v>47</v>
      </c>
    </row>
    <row r="597" spans="1:32" hidden="1" outlineLevel="2" x14ac:dyDescent="0.35">
      <c r="A597" t="s">
        <v>32</v>
      </c>
      <c r="B597">
        <v>1014547</v>
      </c>
      <c r="C597">
        <v>7</v>
      </c>
      <c r="E597" t="s">
        <v>57</v>
      </c>
      <c r="H597" t="s">
        <v>453</v>
      </c>
      <c r="I597">
        <v>1</v>
      </c>
      <c r="J597">
        <v>8</v>
      </c>
      <c r="K597">
        <v>8</v>
      </c>
      <c r="L597">
        <v>4</v>
      </c>
      <c r="M597">
        <v>4</v>
      </c>
      <c r="N597">
        <v>289</v>
      </c>
      <c r="O597">
        <v>86</v>
      </c>
      <c r="P597" t="s">
        <v>160</v>
      </c>
      <c r="Q597" t="s">
        <v>454</v>
      </c>
      <c r="R597" t="s">
        <v>446</v>
      </c>
      <c r="S597" t="s">
        <v>447</v>
      </c>
      <c r="U597" t="s">
        <v>448</v>
      </c>
      <c r="V597" t="s">
        <v>449</v>
      </c>
      <c r="W597" t="s">
        <v>41</v>
      </c>
      <c r="X597" t="s">
        <v>117</v>
      </c>
      <c r="Y597" t="s">
        <v>377</v>
      </c>
      <c r="Z597" t="s">
        <v>377</v>
      </c>
      <c r="AA597" t="s">
        <v>377</v>
      </c>
      <c r="AB597" s="1"/>
      <c r="AD597" t="s">
        <v>45</v>
      </c>
      <c r="AE597" t="s">
        <v>377</v>
      </c>
      <c r="AF597" t="s">
        <v>47</v>
      </c>
    </row>
    <row r="598" spans="1:32" hidden="1" outlineLevel="3" x14ac:dyDescent="0.35">
      <c r="A598" t="s">
        <v>32</v>
      </c>
      <c r="B598">
        <v>1014547</v>
      </c>
      <c r="C598">
        <v>7</v>
      </c>
      <c r="E598" t="s">
        <v>57</v>
      </c>
      <c r="H598" t="s">
        <v>138</v>
      </c>
      <c r="I598">
        <v>1</v>
      </c>
      <c r="J598">
        <v>8</v>
      </c>
      <c r="K598">
        <v>8</v>
      </c>
      <c r="L598">
        <v>3</v>
      </c>
      <c r="M598">
        <v>0</v>
      </c>
      <c r="N598">
        <v>288</v>
      </c>
      <c r="O598">
        <v>24</v>
      </c>
      <c r="Q598" t="s">
        <v>101</v>
      </c>
      <c r="R598" t="s">
        <v>446</v>
      </c>
      <c r="S598" t="s">
        <v>447</v>
      </c>
      <c r="U598" t="s">
        <v>448</v>
      </c>
      <c r="V598" t="s">
        <v>449</v>
      </c>
      <c r="W598" t="s">
        <v>41</v>
      </c>
      <c r="X598" t="s">
        <v>117</v>
      </c>
      <c r="Y598" t="s">
        <v>377</v>
      </c>
      <c r="Z598" t="s">
        <v>377</v>
      </c>
      <c r="AA598" t="s">
        <v>377</v>
      </c>
      <c r="AB598" s="1"/>
      <c r="AD598" t="s">
        <v>45</v>
      </c>
      <c r="AE598" t="s">
        <v>377</v>
      </c>
      <c r="AF598" t="s">
        <v>47</v>
      </c>
    </row>
    <row r="599" spans="1:32" hidden="1" outlineLevel="3" x14ac:dyDescent="0.35">
      <c r="A599" t="s">
        <v>32</v>
      </c>
      <c r="B599">
        <v>1014547</v>
      </c>
      <c r="C599">
        <v>7</v>
      </c>
      <c r="E599" t="s">
        <v>57</v>
      </c>
      <c r="H599" t="s">
        <v>139</v>
      </c>
      <c r="I599">
        <v>1</v>
      </c>
      <c r="J599">
        <v>4</v>
      </c>
      <c r="K599">
        <v>4</v>
      </c>
      <c r="L599">
        <v>4</v>
      </c>
      <c r="M599">
        <v>1</v>
      </c>
      <c r="N599">
        <v>38</v>
      </c>
      <c r="O599">
        <v>4</v>
      </c>
      <c r="Q599" t="s">
        <v>103</v>
      </c>
      <c r="R599" t="s">
        <v>446</v>
      </c>
      <c r="S599" t="s">
        <v>447</v>
      </c>
      <c r="U599" t="s">
        <v>448</v>
      </c>
      <c r="V599" t="s">
        <v>449</v>
      </c>
      <c r="W599" t="s">
        <v>41</v>
      </c>
      <c r="X599" t="s">
        <v>117</v>
      </c>
      <c r="Y599" t="s">
        <v>377</v>
      </c>
      <c r="Z599" t="s">
        <v>377</v>
      </c>
      <c r="AA599" t="s">
        <v>377</v>
      </c>
      <c r="AB599" s="1"/>
      <c r="AD599" t="s">
        <v>45</v>
      </c>
      <c r="AE599" t="s">
        <v>377</v>
      </c>
      <c r="AF599" t="s">
        <v>47</v>
      </c>
    </row>
    <row r="600" spans="1:32" hidden="1" outlineLevel="3" x14ac:dyDescent="0.35">
      <c r="A600" t="s">
        <v>32</v>
      </c>
      <c r="B600">
        <v>1014547</v>
      </c>
      <c r="C600">
        <v>7</v>
      </c>
      <c r="E600" t="s">
        <v>57</v>
      </c>
      <c r="H600" t="s">
        <v>140</v>
      </c>
      <c r="I600">
        <v>1</v>
      </c>
      <c r="J600">
        <v>4</v>
      </c>
      <c r="K600">
        <v>4</v>
      </c>
      <c r="L600">
        <v>3</v>
      </c>
      <c r="M600">
        <v>1</v>
      </c>
      <c r="N600">
        <v>38</v>
      </c>
      <c r="O600">
        <v>8</v>
      </c>
      <c r="Q600" t="s">
        <v>105</v>
      </c>
      <c r="R600" t="s">
        <v>446</v>
      </c>
      <c r="S600" t="s">
        <v>447</v>
      </c>
      <c r="U600" t="s">
        <v>448</v>
      </c>
      <c r="V600" t="s">
        <v>449</v>
      </c>
      <c r="W600" t="s">
        <v>41</v>
      </c>
      <c r="X600" t="s">
        <v>117</v>
      </c>
      <c r="Y600" t="s">
        <v>377</v>
      </c>
      <c r="Z600" t="s">
        <v>377</v>
      </c>
      <c r="AA600" t="s">
        <v>377</v>
      </c>
      <c r="AB600" s="1"/>
      <c r="AD600" t="s">
        <v>45</v>
      </c>
      <c r="AE600" t="s">
        <v>377</v>
      </c>
      <c r="AF600" t="s">
        <v>47</v>
      </c>
    </row>
    <row r="601" spans="1:32" hidden="1" outlineLevel="3" x14ac:dyDescent="0.35">
      <c r="A601" t="s">
        <v>32</v>
      </c>
      <c r="B601">
        <v>1014547</v>
      </c>
      <c r="C601">
        <v>7</v>
      </c>
      <c r="E601" t="s">
        <v>57</v>
      </c>
      <c r="H601" t="s">
        <v>141</v>
      </c>
      <c r="I601">
        <v>1</v>
      </c>
      <c r="J601">
        <v>4</v>
      </c>
      <c r="K601">
        <v>4</v>
      </c>
      <c r="L601">
        <v>19</v>
      </c>
      <c r="M601">
        <v>0</v>
      </c>
      <c r="N601">
        <v>288</v>
      </c>
      <c r="O601">
        <v>10</v>
      </c>
      <c r="Q601" t="s">
        <v>107</v>
      </c>
      <c r="R601" t="s">
        <v>446</v>
      </c>
      <c r="S601" t="s">
        <v>447</v>
      </c>
      <c r="U601" t="s">
        <v>448</v>
      </c>
      <c r="V601" t="s">
        <v>449</v>
      </c>
      <c r="W601" t="s">
        <v>41</v>
      </c>
      <c r="X601" t="s">
        <v>117</v>
      </c>
      <c r="Y601" t="s">
        <v>377</v>
      </c>
      <c r="Z601" t="s">
        <v>377</v>
      </c>
      <c r="AA601" t="s">
        <v>377</v>
      </c>
      <c r="AB601" s="1"/>
      <c r="AD601" t="s">
        <v>45</v>
      </c>
      <c r="AE601" t="s">
        <v>377</v>
      </c>
      <c r="AF601" t="s">
        <v>47</v>
      </c>
    </row>
    <row r="602" spans="1:32" hidden="1" outlineLevel="3" x14ac:dyDescent="0.35">
      <c r="A602" t="s">
        <v>32</v>
      </c>
      <c r="B602">
        <v>1014547</v>
      </c>
      <c r="C602">
        <v>7</v>
      </c>
      <c r="E602" t="s">
        <v>57</v>
      </c>
      <c r="H602" t="s">
        <v>142</v>
      </c>
      <c r="I602">
        <v>1</v>
      </c>
      <c r="J602">
        <v>4</v>
      </c>
      <c r="K602">
        <v>4</v>
      </c>
      <c r="L602">
        <v>19</v>
      </c>
      <c r="M602">
        <v>0</v>
      </c>
      <c r="N602">
        <v>288</v>
      </c>
      <c r="O602">
        <v>2</v>
      </c>
      <c r="Q602" t="s">
        <v>109</v>
      </c>
      <c r="R602" t="s">
        <v>446</v>
      </c>
      <c r="S602" t="s">
        <v>447</v>
      </c>
      <c r="U602" t="s">
        <v>448</v>
      </c>
      <c r="V602" t="s">
        <v>449</v>
      </c>
      <c r="W602" t="s">
        <v>41</v>
      </c>
      <c r="X602" t="s">
        <v>117</v>
      </c>
      <c r="Y602" t="s">
        <v>377</v>
      </c>
      <c r="Z602" t="s">
        <v>377</v>
      </c>
      <c r="AA602" t="s">
        <v>377</v>
      </c>
      <c r="AB602" s="1"/>
      <c r="AD602" t="s">
        <v>45</v>
      </c>
      <c r="AE602" t="s">
        <v>377</v>
      </c>
      <c r="AF602" t="s">
        <v>47</v>
      </c>
    </row>
    <row r="603" spans="1:32" hidden="1" outlineLevel="2" x14ac:dyDescent="0.35">
      <c r="A603" t="s">
        <v>32</v>
      </c>
      <c r="B603">
        <v>1014547</v>
      </c>
      <c r="C603">
        <v>7</v>
      </c>
      <c r="E603" t="s">
        <v>57</v>
      </c>
      <c r="H603" t="s">
        <v>143</v>
      </c>
      <c r="I603">
        <v>2</v>
      </c>
      <c r="J603">
        <v>4</v>
      </c>
      <c r="K603">
        <v>8</v>
      </c>
      <c r="L603">
        <v>19</v>
      </c>
      <c r="M603">
        <v>0</v>
      </c>
      <c r="N603">
        <v>288</v>
      </c>
      <c r="O603">
        <v>12</v>
      </c>
      <c r="Q603" t="s">
        <v>144</v>
      </c>
      <c r="R603" t="s">
        <v>446</v>
      </c>
      <c r="S603" t="s">
        <v>447</v>
      </c>
      <c r="U603" t="s">
        <v>448</v>
      </c>
      <c r="V603" t="s">
        <v>449</v>
      </c>
      <c r="W603" t="s">
        <v>41</v>
      </c>
      <c r="X603" t="s">
        <v>117</v>
      </c>
      <c r="Y603" t="s">
        <v>377</v>
      </c>
      <c r="Z603" t="s">
        <v>377</v>
      </c>
      <c r="AA603" t="s">
        <v>377</v>
      </c>
      <c r="AB603" s="1"/>
      <c r="AD603" t="s">
        <v>45</v>
      </c>
      <c r="AE603" t="s">
        <v>377</v>
      </c>
      <c r="AF603" t="s">
        <v>47</v>
      </c>
    </row>
    <row r="604" spans="1:32" hidden="1" outlineLevel="1" x14ac:dyDescent="0.35">
      <c r="A604" t="s">
        <v>32</v>
      </c>
      <c r="B604">
        <v>1014547</v>
      </c>
      <c r="C604" t="s">
        <v>172</v>
      </c>
      <c r="E604" t="s">
        <v>134</v>
      </c>
      <c r="H604" t="s">
        <v>173</v>
      </c>
      <c r="I604">
        <v>43</v>
      </c>
      <c r="J604" t="s">
        <v>35</v>
      </c>
      <c r="K604">
        <v>698</v>
      </c>
      <c r="L604">
        <v>13</v>
      </c>
      <c r="M604">
        <v>14</v>
      </c>
      <c r="N604">
        <v>145</v>
      </c>
      <c r="O604">
        <v>175</v>
      </c>
      <c r="Q604" t="s">
        <v>174</v>
      </c>
      <c r="R604" t="s">
        <v>446</v>
      </c>
      <c r="S604" t="s">
        <v>447</v>
      </c>
      <c r="U604" t="s">
        <v>448</v>
      </c>
      <c r="V604" t="s">
        <v>449</v>
      </c>
      <c r="W604" t="s">
        <v>41</v>
      </c>
      <c r="X604" t="s">
        <v>117</v>
      </c>
      <c r="Y604" t="s">
        <v>377</v>
      </c>
      <c r="Z604" t="s">
        <v>377</v>
      </c>
      <c r="AA604" t="s">
        <v>377</v>
      </c>
      <c r="AB604" s="1"/>
      <c r="AD604" t="s">
        <v>45</v>
      </c>
      <c r="AE604" t="s">
        <v>377</v>
      </c>
      <c r="AF604" t="s">
        <v>47</v>
      </c>
    </row>
    <row r="605" spans="1:32" hidden="1" outlineLevel="2" x14ac:dyDescent="0.35">
      <c r="A605" t="s">
        <v>32</v>
      </c>
      <c r="B605">
        <v>1014547</v>
      </c>
      <c r="C605">
        <v>8</v>
      </c>
      <c r="E605" t="s">
        <v>134</v>
      </c>
      <c r="H605" t="s">
        <v>177</v>
      </c>
      <c r="I605">
        <v>23</v>
      </c>
      <c r="J605">
        <v>20</v>
      </c>
      <c r="K605">
        <v>460</v>
      </c>
      <c r="L605">
        <v>4</v>
      </c>
      <c r="M605">
        <v>10</v>
      </c>
      <c r="N605">
        <v>10</v>
      </c>
      <c r="O605">
        <v>5</v>
      </c>
      <c r="P605" t="s">
        <v>167</v>
      </c>
      <c r="Q605" t="s">
        <v>178</v>
      </c>
      <c r="R605" t="s">
        <v>446</v>
      </c>
      <c r="S605" t="s">
        <v>447</v>
      </c>
      <c r="U605" t="s">
        <v>448</v>
      </c>
      <c r="V605" t="s">
        <v>449</v>
      </c>
      <c r="W605" t="s">
        <v>41</v>
      </c>
      <c r="X605" t="s">
        <v>117</v>
      </c>
      <c r="Y605" t="s">
        <v>377</v>
      </c>
      <c r="Z605" t="s">
        <v>377</v>
      </c>
      <c r="AA605" t="s">
        <v>377</v>
      </c>
      <c r="AB605" s="1"/>
      <c r="AD605" t="s">
        <v>45</v>
      </c>
      <c r="AE605" t="s">
        <v>377</v>
      </c>
      <c r="AF605" t="s">
        <v>47</v>
      </c>
    </row>
    <row r="606" spans="1:32" hidden="1" outlineLevel="2" x14ac:dyDescent="0.35">
      <c r="A606" t="s">
        <v>32</v>
      </c>
      <c r="B606">
        <v>1014547</v>
      </c>
      <c r="C606">
        <v>8</v>
      </c>
      <c r="E606" t="s">
        <v>134</v>
      </c>
      <c r="H606" t="s">
        <v>458</v>
      </c>
      <c r="I606">
        <v>11</v>
      </c>
      <c r="J606">
        <v>20</v>
      </c>
      <c r="K606">
        <v>220</v>
      </c>
      <c r="L606">
        <v>3</v>
      </c>
      <c r="M606">
        <v>8</v>
      </c>
      <c r="N606">
        <v>10</v>
      </c>
      <c r="O606">
        <v>2</v>
      </c>
      <c r="P606" t="s">
        <v>167</v>
      </c>
      <c r="Q606" t="s">
        <v>459</v>
      </c>
      <c r="R606" t="s">
        <v>446</v>
      </c>
      <c r="S606" t="s">
        <v>447</v>
      </c>
      <c r="U606" t="s">
        <v>448</v>
      </c>
      <c r="V606" t="s">
        <v>449</v>
      </c>
      <c r="W606" t="s">
        <v>41</v>
      </c>
      <c r="X606" t="s">
        <v>117</v>
      </c>
      <c r="Y606" t="s">
        <v>377</v>
      </c>
      <c r="Z606" t="s">
        <v>377</v>
      </c>
      <c r="AA606" t="s">
        <v>377</v>
      </c>
      <c r="AB606" s="1"/>
      <c r="AD606" t="s">
        <v>45</v>
      </c>
      <c r="AE606" t="s">
        <v>377</v>
      </c>
      <c r="AF606" t="s">
        <v>47</v>
      </c>
    </row>
    <row r="607" spans="1:32" hidden="1" outlineLevel="3" x14ac:dyDescent="0.35">
      <c r="A607" t="s">
        <v>32</v>
      </c>
      <c r="B607">
        <v>1014547</v>
      </c>
      <c r="C607">
        <v>8</v>
      </c>
      <c r="E607" t="s">
        <v>134</v>
      </c>
      <c r="H607" t="s">
        <v>100</v>
      </c>
      <c r="I607">
        <v>1</v>
      </c>
      <c r="J607">
        <v>4</v>
      </c>
      <c r="K607">
        <v>4</v>
      </c>
      <c r="L607">
        <v>3</v>
      </c>
      <c r="M607">
        <v>0</v>
      </c>
      <c r="N607">
        <v>144</v>
      </c>
      <c r="O607">
        <v>12</v>
      </c>
      <c r="Q607" t="s">
        <v>101</v>
      </c>
      <c r="R607" t="s">
        <v>446</v>
      </c>
      <c r="S607" t="s">
        <v>447</v>
      </c>
      <c r="U607" t="s">
        <v>448</v>
      </c>
      <c r="V607" t="s">
        <v>449</v>
      </c>
      <c r="W607" t="s">
        <v>41</v>
      </c>
      <c r="X607" t="s">
        <v>117</v>
      </c>
      <c r="Y607" t="s">
        <v>377</v>
      </c>
      <c r="Z607" t="s">
        <v>377</v>
      </c>
      <c r="AA607" t="s">
        <v>377</v>
      </c>
      <c r="AB607" s="1"/>
      <c r="AD607" t="s">
        <v>45</v>
      </c>
      <c r="AE607" t="s">
        <v>377</v>
      </c>
      <c r="AF607" t="s">
        <v>47</v>
      </c>
    </row>
    <row r="608" spans="1:32" hidden="1" outlineLevel="3" x14ac:dyDescent="0.35">
      <c r="A608" t="s">
        <v>32</v>
      </c>
      <c r="B608">
        <v>1014547</v>
      </c>
      <c r="C608">
        <v>8</v>
      </c>
      <c r="E608" t="s">
        <v>134</v>
      </c>
      <c r="H608" t="s">
        <v>102</v>
      </c>
      <c r="I608">
        <v>1</v>
      </c>
      <c r="J608">
        <v>2</v>
      </c>
      <c r="K608">
        <v>2</v>
      </c>
      <c r="L608">
        <v>4</v>
      </c>
      <c r="M608">
        <v>1</v>
      </c>
      <c r="N608">
        <v>19</v>
      </c>
      <c r="O608">
        <v>2</v>
      </c>
      <c r="Q608" t="s">
        <v>103</v>
      </c>
      <c r="R608" t="s">
        <v>446</v>
      </c>
      <c r="S608" t="s">
        <v>447</v>
      </c>
      <c r="U608" t="s">
        <v>448</v>
      </c>
      <c r="V608" t="s">
        <v>449</v>
      </c>
      <c r="W608" t="s">
        <v>41</v>
      </c>
      <c r="X608" t="s">
        <v>117</v>
      </c>
      <c r="Y608" t="s">
        <v>377</v>
      </c>
      <c r="Z608" t="s">
        <v>377</v>
      </c>
      <c r="AA608" t="s">
        <v>377</v>
      </c>
      <c r="AB608" s="1"/>
      <c r="AD608" t="s">
        <v>45</v>
      </c>
      <c r="AE608" t="s">
        <v>377</v>
      </c>
      <c r="AF608" t="s">
        <v>47</v>
      </c>
    </row>
    <row r="609" spans="1:32" hidden="1" outlineLevel="3" x14ac:dyDescent="0.35">
      <c r="A609" t="s">
        <v>32</v>
      </c>
      <c r="B609">
        <v>1014547</v>
      </c>
      <c r="C609">
        <v>8</v>
      </c>
      <c r="E609" t="s">
        <v>134</v>
      </c>
      <c r="H609" t="s">
        <v>104</v>
      </c>
      <c r="I609">
        <v>1</v>
      </c>
      <c r="J609">
        <v>2</v>
      </c>
      <c r="K609">
        <v>2</v>
      </c>
      <c r="L609">
        <v>3</v>
      </c>
      <c r="M609">
        <v>1</v>
      </c>
      <c r="N609">
        <v>19</v>
      </c>
      <c r="O609">
        <v>4</v>
      </c>
      <c r="Q609" t="s">
        <v>105</v>
      </c>
      <c r="R609" t="s">
        <v>446</v>
      </c>
      <c r="S609" t="s">
        <v>447</v>
      </c>
      <c r="U609" t="s">
        <v>448</v>
      </c>
      <c r="V609" t="s">
        <v>449</v>
      </c>
      <c r="W609" t="s">
        <v>41</v>
      </c>
      <c r="X609" t="s">
        <v>117</v>
      </c>
      <c r="Y609" t="s">
        <v>377</v>
      </c>
      <c r="Z609" t="s">
        <v>377</v>
      </c>
      <c r="AA609" t="s">
        <v>377</v>
      </c>
      <c r="AB609" s="1"/>
      <c r="AD609" t="s">
        <v>45</v>
      </c>
      <c r="AE609" t="s">
        <v>377</v>
      </c>
      <c r="AF609" t="s">
        <v>47</v>
      </c>
    </row>
    <row r="610" spans="1:32" hidden="1" outlineLevel="3" x14ac:dyDescent="0.35">
      <c r="A610" t="s">
        <v>32</v>
      </c>
      <c r="B610">
        <v>1014547</v>
      </c>
      <c r="C610">
        <v>8</v>
      </c>
      <c r="E610" t="s">
        <v>134</v>
      </c>
      <c r="H610" t="s">
        <v>106</v>
      </c>
      <c r="I610">
        <v>1</v>
      </c>
      <c r="J610">
        <v>2</v>
      </c>
      <c r="K610">
        <v>2</v>
      </c>
      <c r="L610">
        <v>19</v>
      </c>
      <c r="M610">
        <v>0</v>
      </c>
      <c r="N610">
        <v>144</v>
      </c>
      <c r="O610">
        <v>5</v>
      </c>
      <c r="Q610" t="s">
        <v>107</v>
      </c>
      <c r="R610" t="s">
        <v>446</v>
      </c>
      <c r="S610" t="s">
        <v>447</v>
      </c>
      <c r="U610" t="s">
        <v>448</v>
      </c>
      <c r="V610" t="s">
        <v>449</v>
      </c>
      <c r="W610" t="s">
        <v>41</v>
      </c>
      <c r="X610" t="s">
        <v>117</v>
      </c>
      <c r="Y610" t="s">
        <v>377</v>
      </c>
      <c r="Z610" t="s">
        <v>377</v>
      </c>
      <c r="AA610" t="s">
        <v>377</v>
      </c>
      <c r="AB610" s="1"/>
      <c r="AD610" t="s">
        <v>45</v>
      </c>
      <c r="AE610" t="s">
        <v>377</v>
      </c>
      <c r="AF610" t="s">
        <v>47</v>
      </c>
    </row>
    <row r="611" spans="1:32" hidden="1" outlineLevel="3" x14ac:dyDescent="0.35">
      <c r="A611" t="s">
        <v>32</v>
      </c>
      <c r="B611">
        <v>1014547</v>
      </c>
      <c r="C611">
        <v>8</v>
      </c>
      <c r="E611" t="s">
        <v>134</v>
      </c>
      <c r="H611" t="s">
        <v>108</v>
      </c>
      <c r="I611">
        <v>1</v>
      </c>
      <c r="J611">
        <v>2</v>
      </c>
      <c r="K611">
        <v>2</v>
      </c>
      <c r="L611">
        <v>19</v>
      </c>
      <c r="M611">
        <v>0</v>
      </c>
      <c r="N611">
        <v>144</v>
      </c>
      <c r="O611">
        <v>1</v>
      </c>
      <c r="Q611" t="s">
        <v>109</v>
      </c>
      <c r="R611" t="s">
        <v>446</v>
      </c>
      <c r="S611" t="s">
        <v>447</v>
      </c>
      <c r="U611" t="s">
        <v>448</v>
      </c>
      <c r="V611" t="s">
        <v>449</v>
      </c>
      <c r="W611" t="s">
        <v>41</v>
      </c>
      <c r="X611" t="s">
        <v>117</v>
      </c>
      <c r="Y611" t="s">
        <v>377</v>
      </c>
      <c r="Z611" t="s">
        <v>377</v>
      </c>
      <c r="AA611" t="s">
        <v>377</v>
      </c>
      <c r="AB611" s="1"/>
      <c r="AD611" t="s">
        <v>45</v>
      </c>
      <c r="AE611" t="s">
        <v>377</v>
      </c>
      <c r="AF611" t="s">
        <v>47</v>
      </c>
    </row>
    <row r="612" spans="1:32" hidden="1" outlineLevel="3" x14ac:dyDescent="0.35">
      <c r="A612" t="s">
        <v>32</v>
      </c>
      <c r="B612">
        <v>1014547</v>
      </c>
      <c r="C612">
        <v>8</v>
      </c>
      <c r="E612" t="s">
        <v>134</v>
      </c>
      <c r="H612" t="s">
        <v>291</v>
      </c>
      <c r="I612">
        <v>1</v>
      </c>
      <c r="J612">
        <v>2</v>
      </c>
      <c r="K612">
        <v>2</v>
      </c>
      <c r="L612">
        <v>13</v>
      </c>
      <c r="M612">
        <v>0</v>
      </c>
      <c r="N612">
        <v>144</v>
      </c>
      <c r="O612">
        <v>4</v>
      </c>
      <c r="Q612" t="s">
        <v>146</v>
      </c>
      <c r="R612" t="s">
        <v>446</v>
      </c>
      <c r="S612" t="s">
        <v>447</v>
      </c>
      <c r="U612" t="s">
        <v>448</v>
      </c>
      <c r="V612" t="s">
        <v>449</v>
      </c>
      <c r="W612" t="s">
        <v>41</v>
      </c>
      <c r="X612" t="s">
        <v>117</v>
      </c>
      <c r="Y612" t="s">
        <v>377</v>
      </c>
      <c r="Z612" t="s">
        <v>377</v>
      </c>
      <c r="AA612" t="s">
        <v>377</v>
      </c>
      <c r="AB612" s="1"/>
      <c r="AD612" t="s">
        <v>45</v>
      </c>
      <c r="AE612" t="s">
        <v>377</v>
      </c>
      <c r="AF612" t="s">
        <v>47</v>
      </c>
    </row>
    <row r="613" spans="1:32" hidden="1" outlineLevel="3" x14ac:dyDescent="0.35">
      <c r="A613" t="s">
        <v>32</v>
      </c>
      <c r="B613">
        <v>1014547</v>
      </c>
      <c r="C613">
        <v>8</v>
      </c>
      <c r="E613" t="s">
        <v>134</v>
      </c>
      <c r="H613" t="s">
        <v>321</v>
      </c>
      <c r="I613">
        <v>1</v>
      </c>
      <c r="J613">
        <v>2</v>
      </c>
      <c r="K613">
        <v>2</v>
      </c>
      <c r="L613">
        <v>10</v>
      </c>
      <c r="M613">
        <v>0</v>
      </c>
      <c r="N613">
        <v>144</v>
      </c>
      <c r="O613">
        <v>4</v>
      </c>
      <c r="Q613" t="s">
        <v>322</v>
      </c>
      <c r="R613" t="s">
        <v>446</v>
      </c>
      <c r="S613" t="s">
        <v>447</v>
      </c>
      <c r="U613" t="s">
        <v>448</v>
      </c>
      <c r="V613" t="s">
        <v>449</v>
      </c>
      <c r="W613" t="s">
        <v>41</v>
      </c>
      <c r="X613" t="s">
        <v>117</v>
      </c>
      <c r="Y613" t="s">
        <v>377</v>
      </c>
      <c r="Z613" t="s">
        <v>377</v>
      </c>
      <c r="AA613" t="s">
        <v>377</v>
      </c>
      <c r="AB613" s="1"/>
      <c r="AD613" t="s">
        <v>45</v>
      </c>
      <c r="AE613" t="s">
        <v>377</v>
      </c>
      <c r="AF613" t="s">
        <v>47</v>
      </c>
    </row>
    <row r="614" spans="1:32" hidden="1" outlineLevel="2" x14ac:dyDescent="0.35">
      <c r="A614" t="s">
        <v>32</v>
      </c>
      <c r="B614">
        <v>1014547</v>
      </c>
      <c r="C614">
        <v>8</v>
      </c>
      <c r="E614" t="s">
        <v>134</v>
      </c>
      <c r="H614" t="s">
        <v>261</v>
      </c>
      <c r="I614">
        <v>2</v>
      </c>
      <c r="J614">
        <v>1</v>
      </c>
      <c r="K614">
        <v>2</v>
      </c>
      <c r="L614">
        <v>4</v>
      </c>
      <c r="M614">
        <v>1</v>
      </c>
      <c r="N614">
        <v>144</v>
      </c>
      <c r="O614">
        <v>6</v>
      </c>
      <c r="Q614" t="s">
        <v>262</v>
      </c>
      <c r="R614" t="s">
        <v>446</v>
      </c>
      <c r="S614" t="s">
        <v>447</v>
      </c>
      <c r="U614" t="s">
        <v>448</v>
      </c>
      <c r="V614" t="s">
        <v>449</v>
      </c>
      <c r="W614" t="s">
        <v>41</v>
      </c>
      <c r="X614" t="s">
        <v>117</v>
      </c>
      <c r="Y614" t="s">
        <v>377</v>
      </c>
      <c r="Z614" t="s">
        <v>377</v>
      </c>
      <c r="AA614" t="s">
        <v>377</v>
      </c>
      <c r="AB614" s="1"/>
      <c r="AD614" t="s">
        <v>45</v>
      </c>
      <c r="AE614" t="s">
        <v>377</v>
      </c>
      <c r="AF614" t="s">
        <v>47</v>
      </c>
    </row>
    <row r="615" spans="1:32" hidden="1" collapsed="1" x14ac:dyDescent="0.35"/>
    <row r="616" spans="1:32" hidden="1" x14ac:dyDescent="0.35">
      <c r="A616" t="s">
        <v>32</v>
      </c>
      <c r="B616">
        <v>1014242</v>
      </c>
      <c r="C616" t="s">
        <v>33</v>
      </c>
      <c r="H616" t="s">
        <v>34</v>
      </c>
      <c r="I616">
        <v>8</v>
      </c>
      <c r="J616" t="s">
        <v>35</v>
      </c>
      <c r="K616">
        <v>38</v>
      </c>
      <c r="L616" t="s">
        <v>35</v>
      </c>
      <c r="M616" t="s">
        <v>35</v>
      </c>
      <c r="N616" t="s">
        <v>35</v>
      </c>
      <c r="O616">
        <v>183</v>
      </c>
      <c r="Q616" t="s">
        <v>36</v>
      </c>
      <c r="R616" t="s">
        <v>460</v>
      </c>
      <c r="S616" t="s">
        <v>461</v>
      </c>
      <c r="U616" t="s">
        <v>448</v>
      </c>
      <c r="V616" t="s">
        <v>449</v>
      </c>
      <c r="W616" t="s">
        <v>41</v>
      </c>
      <c r="X616" t="s">
        <v>42</v>
      </c>
      <c r="Y616" t="s">
        <v>462</v>
      </c>
      <c r="Z616" t="s">
        <v>285</v>
      </c>
      <c r="AA616" t="s">
        <v>285</v>
      </c>
      <c r="AB616" s="1"/>
      <c r="AD616" t="s">
        <v>45</v>
      </c>
      <c r="AE616" t="s">
        <v>362</v>
      </c>
      <c r="AF616" t="s">
        <v>47</v>
      </c>
    </row>
    <row r="617" spans="1:32" hidden="1" outlineLevel="1" x14ac:dyDescent="0.35">
      <c r="A617" t="s">
        <v>32</v>
      </c>
      <c r="B617">
        <v>1014242</v>
      </c>
      <c r="C617" t="s">
        <v>56</v>
      </c>
      <c r="E617" t="s">
        <v>182</v>
      </c>
      <c r="H617" t="s">
        <v>58</v>
      </c>
      <c r="I617">
        <v>8</v>
      </c>
      <c r="J617" t="s">
        <v>35</v>
      </c>
      <c r="K617">
        <v>38</v>
      </c>
      <c r="L617">
        <v>8</v>
      </c>
      <c r="M617">
        <v>6</v>
      </c>
      <c r="N617">
        <v>289</v>
      </c>
      <c r="O617">
        <v>183</v>
      </c>
      <c r="Q617" t="s">
        <v>59</v>
      </c>
      <c r="R617" t="s">
        <v>460</v>
      </c>
      <c r="S617" t="s">
        <v>461</v>
      </c>
      <c r="U617" t="s">
        <v>448</v>
      </c>
      <c r="V617" t="s">
        <v>449</v>
      </c>
      <c r="W617" t="s">
        <v>41</v>
      </c>
      <c r="X617" t="s">
        <v>42</v>
      </c>
      <c r="Y617" t="s">
        <v>462</v>
      </c>
      <c r="Z617" t="s">
        <v>285</v>
      </c>
      <c r="AA617" t="s">
        <v>285</v>
      </c>
      <c r="AB617" s="1"/>
      <c r="AD617" t="s">
        <v>45</v>
      </c>
      <c r="AE617" t="s">
        <v>362</v>
      </c>
      <c r="AF617" t="s">
        <v>47</v>
      </c>
    </row>
    <row r="618" spans="1:32" hidden="1" outlineLevel="2" x14ac:dyDescent="0.35">
      <c r="A618" t="s">
        <v>32</v>
      </c>
      <c r="B618">
        <v>1014242</v>
      </c>
      <c r="C618">
        <v>1</v>
      </c>
      <c r="E618" t="s">
        <v>182</v>
      </c>
      <c r="H618" t="s">
        <v>403</v>
      </c>
      <c r="I618">
        <v>1</v>
      </c>
      <c r="J618">
        <v>8</v>
      </c>
      <c r="K618">
        <v>8</v>
      </c>
      <c r="L618">
        <v>7</v>
      </c>
      <c r="M618">
        <v>2</v>
      </c>
      <c r="N618">
        <v>289</v>
      </c>
      <c r="O618">
        <v>118</v>
      </c>
      <c r="P618" t="s">
        <v>136</v>
      </c>
      <c r="Q618" t="s">
        <v>404</v>
      </c>
      <c r="R618" t="s">
        <v>460</v>
      </c>
      <c r="S618" t="s">
        <v>461</v>
      </c>
      <c r="U618" t="s">
        <v>448</v>
      </c>
      <c r="V618" t="s">
        <v>449</v>
      </c>
      <c r="W618" t="s">
        <v>41</v>
      </c>
      <c r="X618" t="s">
        <v>42</v>
      </c>
      <c r="Y618" t="s">
        <v>462</v>
      </c>
      <c r="Z618" t="s">
        <v>285</v>
      </c>
      <c r="AA618" t="s">
        <v>285</v>
      </c>
      <c r="AB618" s="1"/>
      <c r="AD618" t="s">
        <v>45</v>
      </c>
      <c r="AE618" t="s">
        <v>362</v>
      </c>
      <c r="AF618" t="s">
        <v>47</v>
      </c>
    </row>
    <row r="619" spans="1:32" hidden="1" outlineLevel="3" x14ac:dyDescent="0.35">
      <c r="A619" t="s">
        <v>32</v>
      </c>
      <c r="B619">
        <v>1014242</v>
      </c>
      <c r="C619">
        <v>1</v>
      </c>
      <c r="E619" t="s">
        <v>182</v>
      </c>
      <c r="H619" t="s">
        <v>138</v>
      </c>
      <c r="I619">
        <v>1</v>
      </c>
      <c r="J619">
        <v>8</v>
      </c>
      <c r="K619">
        <v>8</v>
      </c>
      <c r="L619">
        <v>3</v>
      </c>
      <c r="M619">
        <v>0</v>
      </c>
      <c r="N619">
        <v>288</v>
      </c>
      <c r="O619">
        <v>24</v>
      </c>
      <c r="Q619" t="s">
        <v>101</v>
      </c>
      <c r="R619" t="s">
        <v>460</v>
      </c>
      <c r="S619" t="s">
        <v>461</v>
      </c>
      <c r="U619" t="s">
        <v>448</v>
      </c>
      <c r="V619" t="s">
        <v>449</v>
      </c>
      <c r="W619" t="s">
        <v>41</v>
      </c>
      <c r="X619" t="s">
        <v>42</v>
      </c>
      <c r="Y619" t="s">
        <v>462</v>
      </c>
      <c r="Z619" t="s">
        <v>285</v>
      </c>
      <c r="AA619" t="s">
        <v>285</v>
      </c>
      <c r="AB619" s="1"/>
      <c r="AD619" t="s">
        <v>45</v>
      </c>
      <c r="AE619" t="s">
        <v>362</v>
      </c>
      <c r="AF619" t="s">
        <v>47</v>
      </c>
    </row>
    <row r="620" spans="1:32" hidden="1" outlineLevel="3" x14ac:dyDescent="0.35">
      <c r="A620" t="s">
        <v>32</v>
      </c>
      <c r="B620">
        <v>1014242</v>
      </c>
      <c r="C620">
        <v>1</v>
      </c>
      <c r="E620" t="s">
        <v>182</v>
      </c>
      <c r="H620" t="s">
        <v>139</v>
      </c>
      <c r="I620">
        <v>1</v>
      </c>
      <c r="J620">
        <v>4</v>
      </c>
      <c r="K620">
        <v>4</v>
      </c>
      <c r="L620">
        <v>4</v>
      </c>
      <c r="M620">
        <v>1</v>
      </c>
      <c r="N620">
        <v>38</v>
      </c>
      <c r="O620">
        <v>4</v>
      </c>
      <c r="Q620" t="s">
        <v>103</v>
      </c>
      <c r="R620" t="s">
        <v>460</v>
      </c>
      <c r="S620" t="s">
        <v>461</v>
      </c>
      <c r="U620" t="s">
        <v>448</v>
      </c>
      <c r="V620" t="s">
        <v>449</v>
      </c>
      <c r="W620" t="s">
        <v>41</v>
      </c>
      <c r="X620" t="s">
        <v>42</v>
      </c>
      <c r="Y620" t="s">
        <v>462</v>
      </c>
      <c r="Z620" t="s">
        <v>285</v>
      </c>
      <c r="AA620" t="s">
        <v>285</v>
      </c>
      <c r="AB620" s="1"/>
      <c r="AD620" t="s">
        <v>45</v>
      </c>
      <c r="AE620" t="s">
        <v>362</v>
      </c>
      <c r="AF620" t="s">
        <v>47</v>
      </c>
    </row>
    <row r="621" spans="1:32" hidden="1" outlineLevel="3" x14ac:dyDescent="0.35">
      <c r="A621" t="s">
        <v>32</v>
      </c>
      <c r="B621">
        <v>1014242</v>
      </c>
      <c r="C621">
        <v>1</v>
      </c>
      <c r="E621" t="s">
        <v>182</v>
      </c>
      <c r="H621" t="s">
        <v>140</v>
      </c>
      <c r="I621">
        <v>1</v>
      </c>
      <c r="J621">
        <v>4</v>
      </c>
      <c r="K621">
        <v>4</v>
      </c>
      <c r="L621">
        <v>3</v>
      </c>
      <c r="M621">
        <v>1</v>
      </c>
      <c r="N621">
        <v>38</v>
      </c>
      <c r="O621">
        <v>8</v>
      </c>
      <c r="Q621" t="s">
        <v>105</v>
      </c>
      <c r="R621" t="s">
        <v>460</v>
      </c>
      <c r="S621" t="s">
        <v>461</v>
      </c>
      <c r="U621" t="s">
        <v>448</v>
      </c>
      <c r="V621" t="s">
        <v>449</v>
      </c>
      <c r="W621" t="s">
        <v>41</v>
      </c>
      <c r="X621" t="s">
        <v>42</v>
      </c>
      <c r="Y621" t="s">
        <v>462</v>
      </c>
      <c r="Z621" t="s">
        <v>285</v>
      </c>
      <c r="AA621" t="s">
        <v>285</v>
      </c>
      <c r="AB621" s="1"/>
      <c r="AD621" t="s">
        <v>45</v>
      </c>
      <c r="AE621" t="s">
        <v>362</v>
      </c>
      <c r="AF621" t="s">
        <v>47</v>
      </c>
    </row>
    <row r="622" spans="1:32" hidden="1" outlineLevel="3" x14ac:dyDescent="0.35">
      <c r="A622" t="s">
        <v>32</v>
      </c>
      <c r="B622">
        <v>1014242</v>
      </c>
      <c r="C622">
        <v>1</v>
      </c>
      <c r="E622" t="s">
        <v>182</v>
      </c>
      <c r="H622" t="s">
        <v>141</v>
      </c>
      <c r="I622">
        <v>1</v>
      </c>
      <c r="J622">
        <v>4</v>
      </c>
      <c r="K622">
        <v>4</v>
      </c>
      <c r="L622">
        <v>19</v>
      </c>
      <c r="M622">
        <v>0</v>
      </c>
      <c r="N622">
        <v>288</v>
      </c>
      <c r="O622">
        <v>10</v>
      </c>
      <c r="Q622" t="s">
        <v>107</v>
      </c>
      <c r="R622" t="s">
        <v>460</v>
      </c>
      <c r="S622" t="s">
        <v>461</v>
      </c>
      <c r="U622" t="s">
        <v>448</v>
      </c>
      <c r="V622" t="s">
        <v>449</v>
      </c>
      <c r="W622" t="s">
        <v>41</v>
      </c>
      <c r="X622" t="s">
        <v>42</v>
      </c>
      <c r="Y622" t="s">
        <v>462</v>
      </c>
      <c r="Z622" t="s">
        <v>285</v>
      </c>
      <c r="AA622" t="s">
        <v>285</v>
      </c>
      <c r="AB622" s="1"/>
      <c r="AD622" t="s">
        <v>45</v>
      </c>
      <c r="AE622" t="s">
        <v>362</v>
      </c>
      <c r="AF622" t="s">
        <v>47</v>
      </c>
    </row>
    <row r="623" spans="1:32" hidden="1" outlineLevel="3" x14ac:dyDescent="0.35">
      <c r="A623" t="s">
        <v>32</v>
      </c>
      <c r="B623">
        <v>1014242</v>
      </c>
      <c r="C623">
        <v>1</v>
      </c>
      <c r="E623" t="s">
        <v>182</v>
      </c>
      <c r="H623" t="s">
        <v>142</v>
      </c>
      <c r="I623">
        <v>1</v>
      </c>
      <c r="J623">
        <v>4</v>
      </c>
      <c r="K623">
        <v>4</v>
      </c>
      <c r="L623">
        <v>19</v>
      </c>
      <c r="M623">
        <v>0</v>
      </c>
      <c r="N623">
        <v>288</v>
      </c>
      <c r="O623">
        <v>2</v>
      </c>
      <c r="Q623" t="s">
        <v>109</v>
      </c>
      <c r="R623" t="s">
        <v>460</v>
      </c>
      <c r="S623" t="s">
        <v>461</v>
      </c>
      <c r="U623" t="s">
        <v>448</v>
      </c>
      <c r="V623" t="s">
        <v>449</v>
      </c>
      <c r="W623" t="s">
        <v>41</v>
      </c>
      <c r="X623" t="s">
        <v>42</v>
      </c>
      <c r="Y623" t="s">
        <v>462</v>
      </c>
      <c r="Z623" t="s">
        <v>285</v>
      </c>
      <c r="AA623" t="s">
        <v>285</v>
      </c>
      <c r="AB623" s="1"/>
      <c r="AD623" t="s">
        <v>45</v>
      </c>
      <c r="AE623" t="s">
        <v>362</v>
      </c>
      <c r="AF623" t="s">
        <v>47</v>
      </c>
    </row>
    <row r="624" spans="1:32" hidden="1" outlineLevel="3" x14ac:dyDescent="0.35">
      <c r="A624" t="s">
        <v>32</v>
      </c>
      <c r="B624">
        <v>1014242</v>
      </c>
      <c r="C624">
        <v>1</v>
      </c>
      <c r="E624" t="s">
        <v>182</v>
      </c>
      <c r="H624" t="s">
        <v>237</v>
      </c>
      <c r="I624">
        <v>1</v>
      </c>
      <c r="J624">
        <v>4</v>
      </c>
      <c r="K624">
        <v>4</v>
      </c>
      <c r="L624">
        <v>8</v>
      </c>
      <c r="M624">
        <v>0</v>
      </c>
      <c r="N624">
        <v>288</v>
      </c>
      <c r="O624">
        <v>4</v>
      </c>
      <c r="Q624" t="s">
        <v>111</v>
      </c>
      <c r="R624" t="s">
        <v>460</v>
      </c>
      <c r="S624" t="s">
        <v>461</v>
      </c>
      <c r="U624" t="s">
        <v>448</v>
      </c>
      <c r="V624" t="s">
        <v>449</v>
      </c>
      <c r="W624" t="s">
        <v>41</v>
      </c>
      <c r="X624" t="s">
        <v>42</v>
      </c>
      <c r="Y624" t="s">
        <v>462</v>
      </c>
      <c r="Z624" t="s">
        <v>285</v>
      </c>
      <c r="AA624" t="s">
        <v>285</v>
      </c>
      <c r="AB624" s="1"/>
      <c r="AD624" t="s">
        <v>45</v>
      </c>
      <c r="AE624" t="s">
        <v>362</v>
      </c>
      <c r="AF624" t="s">
        <v>47</v>
      </c>
    </row>
    <row r="625" spans="1:32" hidden="1" outlineLevel="2" x14ac:dyDescent="0.35">
      <c r="A625" t="s">
        <v>32</v>
      </c>
      <c r="B625">
        <v>1014242</v>
      </c>
      <c r="C625">
        <v>1</v>
      </c>
      <c r="E625" t="s">
        <v>182</v>
      </c>
      <c r="H625" t="s">
        <v>389</v>
      </c>
      <c r="I625">
        <v>1</v>
      </c>
      <c r="J625">
        <v>2</v>
      </c>
      <c r="K625">
        <v>2</v>
      </c>
      <c r="L625">
        <v>4</v>
      </c>
      <c r="M625">
        <v>1</v>
      </c>
      <c r="N625">
        <v>288</v>
      </c>
      <c r="O625">
        <v>12</v>
      </c>
      <c r="Q625" t="s">
        <v>262</v>
      </c>
      <c r="R625" t="s">
        <v>460</v>
      </c>
      <c r="S625" t="s">
        <v>461</v>
      </c>
      <c r="U625" t="s">
        <v>448</v>
      </c>
      <c r="V625" t="s">
        <v>449</v>
      </c>
      <c r="W625" t="s">
        <v>41</v>
      </c>
      <c r="X625" t="s">
        <v>42</v>
      </c>
      <c r="Y625" t="s">
        <v>462</v>
      </c>
      <c r="Z625" t="s">
        <v>285</v>
      </c>
      <c r="AA625" t="s">
        <v>285</v>
      </c>
      <c r="AB625" s="1"/>
      <c r="AD625" t="s">
        <v>45</v>
      </c>
      <c r="AE625" t="s">
        <v>362</v>
      </c>
      <c r="AF625" t="s">
        <v>47</v>
      </c>
    </row>
    <row r="626" spans="1:32" hidden="1" collapsed="1" x14ac:dyDescent="0.35"/>
    <row r="627" spans="1:32" hidden="1" x14ac:dyDescent="0.35">
      <c r="A627" t="s">
        <v>32</v>
      </c>
      <c r="B627">
        <v>1014549</v>
      </c>
      <c r="C627" t="s">
        <v>33</v>
      </c>
      <c r="H627" t="s">
        <v>34</v>
      </c>
      <c r="I627">
        <v>32</v>
      </c>
      <c r="J627" t="s">
        <v>35</v>
      </c>
      <c r="K627">
        <v>187</v>
      </c>
      <c r="L627" t="s">
        <v>35</v>
      </c>
      <c r="M627" t="s">
        <v>35</v>
      </c>
      <c r="N627" t="s">
        <v>35</v>
      </c>
      <c r="O627">
        <v>1319</v>
      </c>
      <c r="Q627" t="s">
        <v>36</v>
      </c>
      <c r="R627" t="s">
        <v>463</v>
      </c>
      <c r="S627" t="s">
        <v>464</v>
      </c>
      <c r="U627" t="s">
        <v>465</v>
      </c>
      <c r="V627" t="s">
        <v>466</v>
      </c>
      <c r="W627" t="s">
        <v>41</v>
      </c>
      <c r="X627" t="s">
        <v>117</v>
      </c>
      <c r="Y627" t="s">
        <v>377</v>
      </c>
      <c r="Z627" t="s">
        <v>377</v>
      </c>
      <c r="AA627" t="s">
        <v>377</v>
      </c>
      <c r="AB627" s="1"/>
      <c r="AD627" t="s">
        <v>45</v>
      </c>
      <c r="AE627" t="s">
        <v>377</v>
      </c>
      <c r="AF627" t="s">
        <v>47</v>
      </c>
    </row>
    <row r="628" spans="1:32" hidden="1" outlineLevel="1" x14ac:dyDescent="0.35">
      <c r="A628" t="s">
        <v>32</v>
      </c>
      <c r="B628">
        <v>1014549</v>
      </c>
      <c r="C628" t="s">
        <v>48</v>
      </c>
      <c r="H628" t="s">
        <v>49</v>
      </c>
      <c r="I628">
        <v>1</v>
      </c>
      <c r="J628" t="s">
        <v>35</v>
      </c>
      <c r="K628" t="s">
        <v>35</v>
      </c>
      <c r="L628" t="s">
        <v>35</v>
      </c>
      <c r="M628" t="s">
        <v>35</v>
      </c>
      <c r="N628" t="s">
        <v>35</v>
      </c>
      <c r="O628" t="s">
        <v>35</v>
      </c>
      <c r="Q628" t="s">
        <v>50</v>
      </c>
      <c r="R628" t="s">
        <v>463</v>
      </c>
      <c r="S628" t="s">
        <v>464</v>
      </c>
      <c r="U628" t="s">
        <v>465</v>
      </c>
      <c r="V628" t="s">
        <v>466</v>
      </c>
      <c r="W628" t="s">
        <v>41</v>
      </c>
      <c r="X628" t="s">
        <v>117</v>
      </c>
      <c r="Y628" t="s">
        <v>377</v>
      </c>
      <c r="Z628" t="s">
        <v>377</v>
      </c>
      <c r="AA628" t="s">
        <v>377</v>
      </c>
      <c r="AB628" s="1"/>
      <c r="AD628" t="s">
        <v>45</v>
      </c>
      <c r="AE628" t="s">
        <v>377</v>
      </c>
      <c r="AF628" t="s">
        <v>47</v>
      </c>
    </row>
    <row r="629" spans="1:32" hidden="1" outlineLevel="2" x14ac:dyDescent="0.35">
      <c r="A629" t="s">
        <v>32</v>
      </c>
      <c r="B629">
        <v>1014549</v>
      </c>
      <c r="C629">
        <v>0</v>
      </c>
      <c r="H629" t="s">
        <v>467</v>
      </c>
      <c r="I629">
        <v>5</v>
      </c>
      <c r="J629" t="s">
        <v>35</v>
      </c>
      <c r="K629" t="s">
        <v>35</v>
      </c>
      <c r="L629" t="s">
        <v>35</v>
      </c>
      <c r="M629" t="s">
        <v>35</v>
      </c>
      <c r="N629" t="s">
        <v>35</v>
      </c>
      <c r="O629" t="s">
        <v>35</v>
      </c>
      <c r="P629" t="s">
        <v>52</v>
      </c>
      <c r="Q629" t="s">
        <v>468</v>
      </c>
      <c r="R629" t="s">
        <v>463</v>
      </c>
      <c r="S629" t="s">
        <v>464</v>
      </c>
      <c r="U629" t="s">
        <v>465</v>
      </c>
      <c r="V629" t="s">
        <v>466</v>
      </c>
      <c r="W629" t="s">
        <v>41</v>
      </c>
      <c r="X629" t="s">
        <v>117</v>
      </c>
      <c r="Y629" t="s">
        <v>377</v>
      </c>
      <c r="Z629" t="s">
        <v>377</v>
      </c>
      <c r="AA629" t="s">
        <v>377</v>
      </c>
      <c r="AB629" s="1"/>
      <c r="AD629" t="s">
        <v>45</v>
      </c>
      <c r="AE629" t="s">
        <v>377</v>
      </c>
      <c r="AF629" t="s">
        <v>47</v>
      </c>
    </row>
    <row r="630" spans="1:32" hidden="1" outlineLevel="1" x14ac:dyDescent="0.35">
      <c r="A630" t="s">
        <v>32</v>
      </c>
      <c r="B630">
        <v>1014549</v>
      </c>
      <c r="C630" t="s">
        <v>56</v>
      </c>
      <c r="E630" t="s">
        <v>182</v>
      </c>
      <c r="H630" t="s">
        <v>58</v>
      </c>
      <c r="I630">
        <v>18</v>
      </c>
      <c r="J630" t="s">
        <v>35</v>
      </c>
      <c r="K630">
        <v>115</v>
      </c>
      <c r="L630">
        <v>21</v>
      </c>
      <c r="M630">
        <v>10</v>
      </c>
      <c r="N630">
        <v>289</v>
      </c>
      <c r="O630">
        <v>1185</v>
      </c>
      <c r="Q630" t="s">
        <v>59</v>
      </c>
      <c r="R630" t="s">
        <v>463</v>
      </c>
      <c r="S630" t="s">
        <v>464</v>
      </c>
      <c r="U630" t="s">
        <v>465</v>
      </c>
      <c r="V630" t="s">
        <v>466</v>
      </c>
      <c r="W630" t="s">
        <v>41</v>
      </c>
      <c r="X630" t="s">
        <v>117</v>
      </c>
      <c r="Y630" t="s">
        <v>377</v>
      </c>
      <c r="Z630" t="s">
        <v>377</v>
      </c>
      <c r="AA630" t="s">
        <v>377</v>
      </c>
      <c r="AB630" s="1"/>
      <c r="AD630" t="s">
        <v>45</v>
      </c>
      <c r="AE630" t="s">
        <v>377</v>
      </c>
      <c r="AF630" t="s">
        <v>47</v>
      </c>
    </row>
    <row r="631" spans="1:32" hidden="1" outlineLevel="2" x14ac:dyDescent="0.35">
      <c r="A631" t="s">
        <v>32</v>
      </c>
      <c r="B631">
        <v>1014549</v>
      </c>
      <c r="C631">
        <v>1</v>
      </c>
      <c r="E631" t="s">
        <v>182</v>
      </c>
      <c r="H631" t="s">
        <v>469</v>
      </c>
      <c r="I631">
        <v>10</v>
      </c>
      <c r="J631">
        <v>8</v>
      </c>
      <c r="K631">
        <v>80</v>
      </c>
      <c r="L631">
        <v>2</v>
      </c>
      <c r="M631">
        <v>7</v>
      </c>
      <c r="N631">
        <v>289</v>
      </c>
      <c r="O631">
        <v>112</v>
      </c>
      <c r="P631" t="s">
        <v>136</v>
      </c>
      <c r="Q631" t="s">
        <v>470</v>
      </c>
      <c r="R631" t="s">
        <v>463</v>
      </c>
      <c r="S631" t="s">
        <v>464</v>
      </c>
      <c r="U631" t="s">
        <v>465</v>
      </c>
      <c r="V631" t="s">
        <v>466</v>
      </c>
      <c r="W631" t="s">
        <v>41</v>
      </c>
      <c r="X631" t="s">
        <v>117</v>
      </c>
      <c r="Y631" t="s">
        <v>377</v>
      </c>
      <c r="Z631" t="s">
        <v>377</v>
      </c>
      <c r="AA631" t="s">
        <v>377</v>
      </c>
      <c r="AB631" s="1"/>
      <c r="AD631" t="s">
        <v>45</v>
      </c>
      <c r="AE631" t="s">
        <v>377</v>
      </c>
      <c r="AF631" t="s">
        <v>47</v>
      </c>
    </row>
    <row r="632" spans="1:32" hidden="1" outlineLevel="2" x14ac:dyDescent="0.35">
      <c r="A632" t="s">
        <v>32</v>
      </c>
      <c r="B632">
        <v>1014549</v>
      </c>
      <c r="C632">
        <v>1</v>
      </c>
      <c r="E632" t="s">
        <v>182</v>
      </c>
      <c r="H632" t="s">
        <v>333</v>
      </c>
      <c r="I632">
        <v>1</v>
      </c>
      <c r="J632">
        <v>3</v>
      </c>
      <c r="K632">
        <v>3</v>
      </c>
      <c r="L632">
        <v>5</v>
      </c>
      <c r="M632">
        <v>1</v>
      </c>
      <c r="N632">
        <v>7</v>
      </c>
      <c r="O632">
        <v>1</v>
      </c>
      <c r="P632" t="s">
        <v>52</v>
      </c>
      <c r="Q632" t="s">
        <v>332</v>
      </c>
      <c r="R632" t="s">
        <v>463</v>
      </c>
      <c r="S632" t="s">
        <v>464</v>
      </c>
      <c r="U632" t="s">
        <v>465</v>
      </c>
      <c r="V632" t="s">
        <v>466</v>
      </c>
      <c r="W632" t="s">
        <v>41</v>
      </c>
      <c r="X632" t="s">
        <v>117</v>
      </c>
      <c r="Y632" t="s">
        <v>377</v>
      </c>
      <c r="Z632" t="s">
        <v>377</v>
      </c>
      <c r="AA632" t="s">
        <v>377</v>
      </c>
      <c r="AB632" s="1"/>
      <c r="AD632" t="s">
        <v>45</v>
      </c>
      <c r="AE632" t="s">
        <v>377</v>
      </c>
      <c r="AF632" t="s">
        <v>47</v>
      </c>
    </row>
    <row r="633" spans="1:32" hidden="1" outlineLevel="3" x14ac:dyDescent="0.35">
      <c r="A633" t="s">
        <v>32</v>
      </c>
      <c r="B633">
        <v>1014549</v>
      </c>
      <c r="C633">
        <v>1</v>
      </c>
      <c r="E633" t="s">
        <v>182</v>
      </c>
      <c r="H633" t="s">
        <v>138</v>
      </c>
      <c r="I633">
        <v>1</v>
      </c>
      <c r="J633">
        <v>8</v>
      </c>
      <c r="K633">
        <v>8</v>
      </c>
      <c r="L633">
        <v>3</v>
      </c>
      <c r="M633">
        <v>0</v>
      </c>
      <c r="N633">
        <v>288</v>
      </c>
      <c r="O633">
        <v>24</v>
      </c>
      <c r="Q633" t="s">
        <v>101</v>
      </c>
      <c r="R633" t="s">
        <v>463</v>
      </c>
      <c r="S633" t="s">
        <v>464</v>
      </c>
      <c r="U633" t="s">
        <v>465</v>
      </c>
      <c r="V633" t="s">
        <v>466</v>
      </c>
      <c r="W633" t="s">
        <v>41</v>
      </c>
      <c r="X633" t="s">
        <v>117</v>
      </c>
      <c r="Y633" t="s">
        <v>377</v>
      </c>
      <c r="Z633" t="s">
        <v>377</v>
      </c>
      <c r="AA633" t="s">
        <v>377</v>
      </c>
      <c r="AB633" s="1"/>
      <c r="AD633" t="s">
        <v>45</v>
      </c>
      <c r="AE633" t="s">
        <v>377</v>
      </c>
      <c r="AF633" t="s">
        <v>47</v>
      </c>
    </row>
    <row r="634" spans="1:32" hidden="1" outlineLevel="3" x14ac:dyDescent="0.35">
      <c r="A634" t="s">
        <v>32</v>
      </c>
      <c r="B634">
        <v>1014549</v>
      </c>
      <c r="C634">
        <v>1</v>
      </c>
      <c r="E634" t="s">
        <v>182</v>
      </c>
      <c r="H634" t="s">
        <v>139</v>
      </c>
      <c r="I634">
        <v>1</v>
      </c>
      <c r="J634">
        <v>4</v>
      </c>
      <c r="K634">
        <v>4</v>
      </c>
      <c r="L634">
        <v>4</v>
      </c>
      <c r="M634">
        <v>1</v>
      </c>
      <c r="N634">
        <v>38</v>
      </c>
      <c r="O634">
        <v>4</v>
      </c>
      <c r="Q634" t="s">
        <v>103</v>
      </c>
      <c r="R634" t="s">
        <v>463</v>
      </c>
      <c r="S634" t="s">
        <v>464</v>
      </c>
      <c r="U634" t="s">
        <v>465</v>
      </c>
      <c r="V634" t="s">
        <v>466</v>
      </c>
      <c r="W634" t="s">
        <v>41</v>
      </c>
      <c r="X634" t="s">
        <v>117</v>
      </c>
      <c r="Y634" t="s">
        <v>377</v>
      </c>
      <c r="Z634" t="s">
        <v>377</v>
      </c>
      <c r="AA634" t="s">
        <v>377</v>
      </c>
      <c r="AB634" s="1"/>
      <c r="AD634" t="s">
        <v>45</v>
      </c>
      <c r="AE634" t="s">
        <v>377</v>
      </c>
      <c r="AF634" t="s">
        <v>47</v>
      </c>
    </row>
    <row r="635" spans="1:32" hidden="1" outlineLevel="3" x14ac:dyDescent="0.35">
      <c r="A635" t="s">
        <v>32</v>
      </c>
      <c r="B635">
        <v>1014549</v>
      </c>
      <c r="C635">
        <v>1</v>
      </c>
      <c r="E635" t="s">
        <v>182</v>
      </c>
      <c r="H635" t="s">
        <v>140</v>
      </c>
      <c r="I635">
        <v>1</v>
      </c>
      <c r="J635">
        <v>4</v>
      </c>
      <c r="K635">
        <v>4</v>
      </c>
      <c r="L635">
        <v>3</v>
      </c>
      <c r="M635">
        <v>1</v>
      </c>
      <c r="N635">
        <v>38</v>
      </c>
      <c r="O635">
        <v>8</v>
      </c>
      <c r="Q635" t="s">
        <v>105</v>
      </c>
      <c r="R635" t="s">
        <v>463</v>
      </c>
      <c r="S635" t="s">
        <v>464</v>
      </c>
      <c r="U635" t="s">
        <v>465</v>
      </c>
      <c r="V635" t="s">
        <v>466</v>
      </c>
      <c r="W635" t="s">
        <v>41</v>
      </c>
      <c r="X635" t="s">
        <v>117</v>
      </c>
      <c r="Y635" t="s">
        <v>377</v>
      </c>
      <c r="Z635" t="s">
        <v>377</v>
      </c>
      <c r="AA635" t="s">
        <v>377</v>
      </c>
      <c r="AB635" s="1"/>
      <c r="AD635" t="s">
        <v>45</v>
      </c>
      <c r="AE635" t="s">
        <v>377</v>
      </c>
      <c r="AF635" t="s">
        <v>47</v>
      </c>
    </row>
    <row r="636" spans="1:32" hidden="1" outlineLevel="3" x14ac:dyDescent="0.35">
      <c r="A636" t="s">
        <v>32</v>
      </c>
      <c r="B636">
        <v>1014549</v>
      </c>
      <c r="C636">
        <v>1</v>
      </c>
      <c r="E636" t="s">
        <v>182</v>
      </c>
      <c r="H636" t="s">
        <v>141</v>
      </c>
      <c r="I636">
        <v>1</v>
      </c>
      <c r="J636">
        <v>4</v>
      </c>
      <c r="K636">
        <v>4</v>
      </c>
      <c r="L636">
        <v>19</v>
      </c>
      <c r="M636">
        <v>0</v>
      </c>
      <c r="N636">
        <v>288</v>
      </c>
      <c r="O636">
        <v>10</v>
      </c>
      <c r="Q636" t="s">
        <v>107</v>
      </c>
      <c r="R636" t="s">
        <v>463</v>
      </c>
      <c r="S636" t="s">
        <v>464</v>
      </c>
      <c r="U636" t="s">
        <v>465</v>
      </c>
      <c r="V636" t="s">
        <v>466</v>
      </c>
      <c r="W636" t="s">
        <v>41</v>
      </c>
      <c r="X636" t="s">
        <v>117</v>
      </c>
      <c r="Y636" t="s">
        <v>377</v>
      </c>
      <c r="Z636" t="s">
        <v>377</v>
      </c>
      <c r="AA636" t="s">
        <v>377</v>
      </c>
      <c r="AB636" s="1"/>
      <c r="AD636" t="s">
        <v>45</v>
      </c>
      <c r="AE636" t="s">
        <v>377</v>
      </c>
      <c r="AF636" t="s">
        <v>47</v>
      </c>
    </row>
    <row r="637" spans="1:32" hidden="1" outlineLevel="3" x14ac:dyDescent="0.35">
      <c r="A637" t="s">
        <v>32</v>
      </c>
      <c r="B637">
        <v>1014549</v>
      </c>
      <c r="C637">
        <v>1</v>
      </c>
      <c r="E637" t="s">
        <v>182</v>
      </c>
      <c r="H637" t="s">
        <v>142</v>
      </c>
      <c r="I637">
        <v>1</v>
      </c>
      <c r="J637">
        <v>4</v>
      </c>
      <c r="K637">
        <v>4</v>
      </c>
      <c r="L637">
        <v>19</v>
      </c>
      <c r="M637">
        <v>0</v>
      </c>
      <c r="N637">
        <v>288</v>
      </c>
      <c r="O637">
        <v>2</v>
      </c>
      <c r="Q637" t="s">
        <v>109</v>
      </c>
      <c r="R637" t="s">
        <v>463</v>
      </c>
      <c r="S637" t="s">
        <v>464</v>
      </c>
      <c r="U637" t="s">
        <v>465</v>
      </c>
      <c r="V637" t="s">
        <v>466</v>
      </c>
      <c r="W637" t="s">
        <v>41</v>
      </c>
      <c r="X637" t="s">
        <v>117</v>
      </c>
      <c r="Y637" t="s">
        <v>377</v>
      </c>
      <c r="Z637" t="s">
        <v>377</v>
      </c>
      <c r="AA637" t="s">
        <v>377</v>
      </c>
      <c r="AB637" s="1"/>
      <c r="AD637" t="s">
        <v>45</v>
      </c>
      <c r="AE637" t="s">
        <v>377</v>
      </c>
      <c r="AF637" t="s">
        <v>47</v>
      </c>
    </row>
    <row r="638" spans="1:32" hidden="1" outlineLevel="3" x14ac:dyDescent="0.35">
      <c r="A638" t="s">
        <v>32</v>
      </c>
      <c r="B638">
        <v>1014549</v>
      </c>
      <c r="C638">
        <v>1</v>
      </c>
      <c r="E638" t="s">
        <v>182</v>
      </c>
      <c r="H638" t="s">
        <v>143</v>
      </c>
      <c r="I638">
        <v>1</v>
      </c>
      <c r="J638">
        <v>4</v>
      </c>
      <c r="K638">
        <v>4</v>
      </c>
      <c r="L638">
        <v>19</v>
      </c>
      <c r="M638">
        <v>0</v>
      </c>
      <c r="N638">
        <v>288</v>
      </c>
      <c r="O638">
        <v>12</v>
      </c>
      <c r="Q638" t="s">
        <v>144</v>
      </c>
      <c r="R638" t="s">
        <v>463</v>
      </c>
      <c r="S638" t="s">
        <v>464</v>
      </c>
      <c r="U638" t="s">
        <v>465</v>
      </c>
      <c r="V638" t="s">
        <v>466</v>
      </c>
      <c r="W638" t="s">
        <v>41</v>
      </c>
      <c r="X638" t="s">
        <v>117</v>
      </c>
      <c r="Y638" t="s">
        <v>377</v>
      </c>
      <c r="Z638" t="s">
        <v>377</v>
      </c>
      <c r="AA638" t="s">
        <v>377</v>
      </c>
      <c r="AB638" s="1"/>
      <c r="AD638" t="s">
        <v>45</v>
      </c>
      <c r="AE638" t="s">
        <v>377</v>
      </c>
      <c r="AF638" t="s">
        <v>47</v>
      </c>
    </row>
    <row r="639" spans="1:32" hidden="1" outlineLevel="2" x14ac:dyDescent="0.35">
      <c r="A639" t="s">
        <v>32</v>
      </c>
      <c r="B639">
        <v>1014549</v>
      </c>
      <c r="C639">
        <v>1</v>
      </c>
      <c r="E639" t="s">
        <v>182</v>
      </c>
      <c r="H639" t="s">
        <v>237</v>
      </c>
      <c r="I639">
        <v>1</v>
      </c>
      <c r="J639">
        <v>4</v>
      </c>
      <c r="K639">
        <v>4</v>
      </c>
      <c r="L639">
        <v>8</v>
      </c>
      <c r="M639">
        <v>0</v>
      </c>
      <c r="N639">
        <v>288</v>
      </c>
      <c r="O639">
        <v>4</v>
      </c>
      <c r="Q639" t="s">
        <v>111</v>
      </c>
      <c r="R639" t="s">
        <v>463</v>
      </c>
      <c r="S639" t="s">
        <v>464</v>
      </c>
      <c r="U639" t="s">
        <v>465</v>
      </c>
      <c r="V639" t="s">
        <v>466</v>
      </c>
      <c r="W639" t="s">
        <v>41</v>
      </c>
      <c r="X639" t="s">
        <v>117</v>
      </c>
      <c r="Y639" t="s">
        <v>377</v>
      </c>
      <c r="Z639" t="s">
        <v>377</v>
      </c>
      <c r="AA639" t="s">
        <v>377</v>
      </c>
      <c r="AB639" s="1"/>
      <c r="AD639" t="s">
        <v>45</v>
      </c>
      <c r="AE639" t="s">
        <v>377</v>
      </c>
      <c r="AF639" t="s">
        <v>47</v>
      </c>
    </row>
    <row r="640" spans="1:32" hidden="1" outlineLevel="1" x14ac:dyDescent="0.35">
      <c r="A640" t="s">
        <v>32</v>
      </c>
      <c r="B640">
        <v>1014549</v>
      </c>
      <c r="C640" t="s">
        <v>147</v>
      </c>
      <c r="E640" t="s">
        <v>182</v>
      </c>
      <c r="H640" t="s">
        <v>148</v>
      </c>
      <c r="I640">
        <v>14</v>
      </c>
      <c r="J640" t="s">
        <v>35</v>
      </c>
      <c r="K640">
        <v>72</v>
      </c>
      <c r="L640">
        <v>8</v>
      </c>
      <c r="M640">
        <v>7</v>
      </c>
      <c r="N640">
        <v>145</v>
      </c>
      <c r="O640">
        <v>134</v>
      </c>
      <c r="Q640" t="s">
        <v>149</v>
      </c>
      <c r="R640" t="s">
        <v>463</v>
      </c>
      <c r="S640" t="s">
        <v>464</v>
      </c>
      <c r="U640" t="s">
        <v>465</v>
      </c>
      <c r="V640" t="s">
        <v>466</v>
      </c>
      <c r="W640" t="s">
        <v>41</v>
      </c>
      <c r="X640" t="s">
        <v>117</v>
      </c>
      <c r="Y640" t="s">
        <v>377</v>
      </c>
      <c r="Z640" t="s">
        <v>377</v>
      </c>
      <c r="AA640" t="s">
        <v>377</v>
      </c>
      <c r="AB640" s="1"/>
      <c r="AD640" t="s">
        <v>45</v>
      </c>
      <c r="AE640" t="s">
        <v>377</v>
      </c>
      <c r="AF640" t="s">
        <v>47</v>
      </c>
    </row>
    <row r="641" spans="1:32" hidden="1" outlineLevel="2" x14ac:dyDescent="0.35">
      <c r="A641" t="s">
        <v>32</v>
      </c>
      <c r="B641">
        <v>1014549</v>
      </c>
      <c r="C641">
        <v>2</v>
      </c>
      <c r="E641" t="s">
        <v>182</v>
      </c>
      <c r="H641" t="s">
        <v>471</v>
      </c>
      <c r="I641">
        <v>2</v>
      </c>
      <c r="J641">
        <v>10</v>
      </c>
      <c r="K641">
        <v>20</v>
      </c>
      <c r="L641">
        <v>1</v>
      </c>
      <c r="M641">
        <v>3</v>
      </c>
      <c r="N641">
        <v>145</v>
      </c>
      <c r="O641">
        <v>23</v>
      </c>
      <c r="P641" t="s">
        <v>52</v>
      </c>
      <c r="Q641" t="s">
        <v>472</v>
      </c>
      <c r="R641" t="s">
        <v>463</v>
      </c>
      <c r="S641" t="s">
        <v>464</v>
      </c>
      <c r="U641" t="s">
        <v>465</v>
      </c>
      <c r="V641" t="s">
        <v>466</v>
      </c>
      <c r="W641" t="s">
        <v>41</v>
      </c>
      <c r="X641" t="s">
        <v>117</v>
      </c>
      <c r="Y641" t="s">
        <v>377</v>
      </c>
      <c r="Z641" t="s">
        <v>377</v>
      </c>
      <c r="AA641" t="s">
        <v>377</v>
      </c>
      <c r="AB641" s="1"/>
      <c r="AD641" t="s">
        <v>45</v>
      </c>
      <c r="AE641" t="s">
        <v>377</v>
      </c>
      <c r="AF641" t="s">
        <v>47</v>
      </c>
    </row>
    <row r="642" spans="1:32" hidden="1" outlineLevel="2" x14ac:dyDescent="0.35">
      <c r="A642" t="s">
        <v>32</v>
      </c>
      <c r="B642">
        <v>1014549</v>
      </c>
      <c r="C642">
        <v>2</v>
      </c>
      <c r="E642" t="s">
        <v>182</v>
      </c>
      <c r="H642" t="s">
        <v>473</v>
      </c>
      <c r="I642">
        <v>1</v>
      </c>
      <c r="J642">
        <v>3</v>
      </c>
      <c r="K642">
        <v>3</v>
      </c>
      <c r="L642">
        <v>0</v>
      </c>
      <c r="M642">
        <v>3</v>
      </c>
      <c r="N642">
        <v>145</v>
      </c>
      <c r="O642">
        <v>6</v>
      </c>
      <c r="P642" t="s">
        <v>52</v>
      </c>
      <c r="Q642" t="s">
        <v>474</v>
      </c>
      <c r="R642" t="s">
        <v>463</v>
      </c>
      <c r="S642" t="s">
        <v>464</v>
      </c>
      <c r="U642" t="s">
        <v>465</v>
      </c>
      <c r="V642" t="s">
        <v>466</v>
      </c>
      <c r="W642" t="s">
        <v>41</v>
      </c>
      <c r="X642" t="s">
        <v>117</v>
      </c>
      <c r="Y642" t="s">
        <v>377</v>
      </c>
      <c r="Z642" t="s">
        <v>377</v>
      </c>
      <c r="AA642" t="s">
        <v>377</v>
      </c>
      <c r="AB642" s="1"/>
      <c r="AD642" t="s">
        <v>45</v>
      </c>
      <c r="AE642" t="s">
        <v>377</v>
      </c>
      <c r="AF642" t="s">
        <v>47</v>
      </c>
    </row>
    <row r="643" spans="1:32" hidden="1" outlineLevel="2" x14ac:dyDescent="0.35">
      <c r="A643" t="s">
        <v>32</v>
      </c>
      <c r="B643">
        <v>1014549</v>
      </c>
      <c r="C643">
        <v>2</v>
      </c>
      <c r="E643" t="s">
        <v>182</v>
      </c>
      <c r="H643" t="s">
        <v>475</v>
      </c>
      <c r="I643">
        <v>1</v>
      </c>
      <c r="J643">
        <v>10</v>
      </c>
      <c r="K643">
        <v>10</v>
      </c>
      <c r="L643">
        <v>1</v>
      </c>
      <c r="M643">
        <v>3</v>
      </c>
      <c r="N643">
        <v>145</v>
      </c>
      <c r="O643">
        <v>18</v>
      </c>
      <c r="P643" t="s">
        <v>52</v>
      </c>
      <c r="Q643" t="s">
        <v>474</v>
      </c>
      <c r="R643" t="s">
        <v>463</v>
      </c>
      <c r="S643" t="s">
        <v>464</v>
      </c>
      <c r="U643" t="s">
        <v>465</v>
      </c>
      <c r="V643" t="s">
        <v>466</v>
      </c>
      <c r="W643" t="s">
        <v>41</v>
      </c>
      <c r="X643" t="s">
        <v>117</v>
      </c>
      <c r="Y643" t="s">
        <v>377</v>
      </c>
      <c r="Z643" t="s">
        <v>377</v>
      </c>
      <c r="AA643" t="s">
        <v>377</v>
      </c>
      <c r="AB643" s="1"/>
      <c r="AD643" t="s">
        <v>45</v>
      </c>
      <c r="AE643" t="s">
        <v>377</v>
      </c>
      <c r="AF643" t="s">
        <v>47</v>
      </c>
    </row>
    <row r="644" spans="1:32" hidden="1" outlineLevel="2" x14ac:dyDescent="0.35">
      <c r="A644" t="s">
        <v>32</v>
      </c>
      <c r="B644">
        <v>1014549</v>
      </c>
      <c r="C644">
        <v>2</v>
      </c>
      <c r="E644" t="s">
        <v>182</v>
      </c>
      <c r="H644" t="s">
        <v>221</v>
      </c>
      <c r="I644">
        <v>1</v>
      </c>
      <c r="J644">
        <v>2</v>
      </c>
      <c r="K644">
        <v>2</v>
      </c>
      <c r="L644">
        <v>0</v>
      </c>
      <c r="M644">
        <v>3</v>
      </c>
      <c r="N644">
        <v>145</v>
      </c>
      <c r="O644">
        <v>4</v>
      </c>
      <c r="P644" t="s">
        <v>52</v>
      </c>
      <c r="Q644" t="s">
        <v>222</v>
      </c>
      <c r="R644" t="s">
        <v>463</v>
      </c>
      <c r="S644" t="s">
        <v>464</v>
      </c>
      <c r="U644" t="s">
        <v>465</v>
      </c>
      <c r="V644" t="s">
        <v>466</v>
      </c>
      <c r="W644" t="s">
        <v>41</v>
      </c>
      <c r="X644" t="s">
        <v>117</v>
      </c>
      <c r="Y644" t="s">
        <v>377</v>
      </c>
      <c r="Z644" t="s">
        <v>377</v>
      </c>
      <c r="AA644" t="s">
        <v>377</v>
      </c>
      <c r="AB644" s="1"/>
      <c r="AD644" t="s">
        <v>45</v>
      </c>
      <c r="AE644" t="s">
        <v>377</v>
      </c>
      <c r="AF644" t="s">
        <v>47</v>
      </c>
    </row>
    <row r="645" spans="1:32" hidden="1" outlineLevel="2" x14ac:dyDescent="0.35">
      <c r="A645" t="s">
        <v>32</v>
      </c>
      <c r="B645">
        <v>1014549</v>
      </c>
      <c r="C645">
        <v>2</v>
      </c>
      <c r="E645" t="s">
        <v>182</v>
      </c>
      <c r="H645" t="s">
        <v>476</v>
      </c>
      <c r="I645">
        <v>1</v>
      </c>
      <c r="J645">
        <v>2</v>
      </c>
      <c r="K645">
        <v>2</v>
      </c>
      <c r="L645">
        <v>0</v>
      </c>
      <c r="M645">
        <v>3</v>
      </c>
      <c r="N645">
        <v>145</v>
      </c>
      <c r="O645">
        <v>4</v>
      </c>
      <c r="P645" t="s">
        <v>52</v>
      </c>
      <c r="Q645" t="s">
        <v>477</v>
      </c>
      <c r="R645" t="s">
        <v>463</v>
      </c>
      <c r="S645" t="s">
        <v>464</v>
      </c>
      <c r="U645" t="s">
        <v>465</v>
      </c>
      <c r="V645" t="s">
        <v>466</v>
      </c>
      <c r="W645" t="s">
        <v>41</v>
      </c>
      <c r="X645" t="s">
        <v>117</v>
      </c>
      <c r="Y645" t="s">
        <v>377</v>
      </c>
      <c r="Z645" t="s">
        <v>377</v>
      </c>
      <c r="AA645" t="s">
        <v>377</v>
      </c>
      <c r="AB645" s="1"/>
      <c r="AD645" t="s">
        <v>45</v>
      </c>
      <c r="AE645" t="s">
        <v>377</v>
      </c>
      <c r="AF645" t="s">
        <v>47</v>
      </c>
    </row>
    <row r="646" spans="1:32" hidden="1" outlineLevel="2" x14ac:dyDescent="0.35">
      <c r="A646" t="s">
        <v>32</v>
      </c>
      <c r="B646">
        <v>1014549</v>
      </c>
      <c r="C646">
        <v>2</v>
      </c>
      <c r="E646" t="s">
        <v>182</v>
      </c>
      <c r="H646" t="s">
        <v>478</v>
      </c>
      <c r="I646">
        <v>1</v>
      </c>
      <c r="J646">
        <v>13</v>
      </c>
      <c r="K646">
        <v>13</v>
      </c>
      <c r="L646">
        <v>1</v>
      </c>
      <c r="M646">
        <v>2</v>
      </c>
      <c r="N646">
        <v>145</v>
      </c>
      <c r="O646">
        <v>14</v>
      </c>
      <c r="P646" t="s">
        <v>52</v>
      </c>
      <c r="Q646" t="s">
        <v>479</v>
      </c>
      <c r="R646" t="s">
        <v>463</v>
      </c>
      <c r="S646" t="s">
        <v>464</v>
      </c>
      <c r="U646" t="s">
        <v>465</v>
      </c>
      <c r="V646" t="s">
        <v>466</v>
      </c>
      <c r="W646" t="s">
        <v>41</v>
      </c>
      <c r="X646" t="s">
        <v>117</v>
      </c>
      <c r="Y646" t="s">
        <v>377</v>
      </c>
      <c r="Z646" t="s">
        <v>377</v>
      </c>
      <c r="AA646" t="s">
        <v>377</v>
      </c>
      <c r="AB646" s="1"/>
      <c r="AD646" t="s">
        <v>45</v>
      </c>
      <c r="AE646" t="s">
        <v>377</v>
      </c>
      <c r="AF646" t="s">
        <v>47</v>
      </c>
    </row>
    <row r="647" spans="1:32" hidden="1" outlineLevel="2" x14ac:dyDescent="0.35">
      <c r="A647" t="s">
        <v>32</v>
      </c>
      <c r="B647">
        <v>1014549</v>
      </c>
      <c r="C647">
        <v>2</v>
      </c>
      <c r="E647" t="s">
        <v>182</v>
      </c>
      <c r="H647" t="s">
        <v>227</v>
      </c>
      <c r="I647">
        <v>1</v>
      </c>
      <c r="J647">
        <v>8</v>
      </c>
      <c r="K647">
        <v>8</v>
      </c>
      <c r="L647">
        <v>1</v>
      </c>
      <c r="M647">
        <v>4</v>
      </c>
      <c r="N647">
        <v>145</v>
      </c>
      <c r="O647">
        <v>15</v>
      </c>
      <c r="P647" t="s">
        <v>52</v>
      </c>
      <c r="Q647" t="s">
        <v>228</v>
      </c>
      <c r="R647" t="s">
        <v>463</v>
      </c>
      <c r="S647" t="s">
        <v>464</v>
      </c>
      <c r="U647" t="s">
        <v>465</v>
      </c>
      <c r="V647" t="s">
        <v>466</v>
      </c>
      <c r="W647" t="s">
        <v>41</v>
      </c>
      <c r="X647" t="s">
        <v>117</v>
      </c>
      <c r="Y647" t="s">
        <v>377</v>
      </c>
      <c r="Z647" t="s">
        <v>377</v>
      </c>
      <c r="AA647" t="s">
        <v>377</v>
      </c>
      <c r="AB647" s="1"/>
      <c r="AD647" t="s">
        <v>45</v>
      </c>
      <c r="AE647" t="s">
        <v>377</v>
      </c>
      <c r="AF647" t="s">
        <v>47</v>
      </c>
    </row>
    <row r="648" spans="1:32" hidden="1" outlineLevel="3" x14ac:dyDescent="0.35">
      <c r="A648" t="s">
        <v>32</v>
      </c>
      <c r="B648">
        <v>1014549</v>
      </c>
      <c r="C648">
        <v>2</v>
      </c>
      <c r="E648" t="s">
        <v>182</v>
      </c>
      <c r="H648" t="s">
        <v>100</v>
      </c>
      <c r="I648">
        <v>1</v>
      </c>
      <c r="J648">
        <v>4</v>
      </c>
      <c r="K648">
        <v>4</v>
      </c>
      <c r="L648">
        <v>3</v>
      </c>
      <c r="M648">
        <v>0</v>
      </c>
      <c r="N648">
        <v>144</v>
      </c>
      <c r="O648">
        <v>12</v>
      </c>
      <c r="Q648" t="s">
        <v>101</v>
      </c>
      <c r="R648" t="s">
        <v>463</v>
      </c>
      <c r="S648" t="s">
        <v>464</v>
      </c>
      <c r="U648" t="s">
        <v>465</v>
      </c>
      <c r="V648" t="s">
        <v>466</v>
      </c>
      <c r="W648" t="s">
        <v>41</v>
      </c>
      <c r="X648" t="s">
        <v>117</v>
      </c>
      <c r="Y648" t="s">
        <v>377</v>
      </c>
      <c r="Z648" t="s">
        <v>377</v>
      </c>
      <c r="AA648" t="s">
        <v>377</v>
      </c>
      <c r="AB648" s="1"/>
      <c r="AD648" t="s">
        <v>45</v>
      </c>
      <c r="AE648" t="s">
        <v>377</v>
      </c>
      <c r="AF648" t="s">
        <v>47</v>
      </c>
    </row>
    <row r="649" spans="1:32" hidden="1" outlineLevel="3" x14ac:dyDescent="0.35">
      <c r="A649" t="s">
        <v>32</v>
      </c>
      <c r="B649">
        <v>1014549</v>
      </c>
      <c r="C649">
        <v>2</v>
      </c>
      <c r="E649" t="s">
        <v>182</v>
      </c>
      <c r="H649" t="s">
        <v>102</v>
      </c>
      <c r="I649">
        <v>1</v>
      </c>
      <c r="J649">
        <v>2</v>
      </c>
      <c r="K649">
        <v>2</v>
      </c>
      <c r="L649">
        <v>4</v>
      </c>
      <c r="M649">
        <v>1</v>
      </c>
      <c r="N649">
        <v>19</v>
      </c>
      <c r="O649">
        <v>2</v>
      </c>
      <c r="Q649" t="s">
        <v>103</v>
      </c>
      <c r="R649" t="s">
        <v>463</v>
      </c>
      <c r="S649" t="s">
        <v>464</v>
      </c>
      <c r="U649" t="s">
        <v>465</v>
      </c>
      <c r="V649" t="s">
        <v>466</v>
      </c>
      <c r="W649" t="s">
        <v>41</v>
      </c>
      <c r="X649" t="s">
        <v>117</v>
      </c>
      <c r="Y649" t="s">
        <v>377</v>
      </c>
      <c r="Z649" t="s">
        <v>377</v>
      </c>
      <c r="AA649" t="s">
        <v>377</v>
      </c>
      <c r="AB649" s="1"/>
      <c r="AD649" t="s">
        <v>45</v>
      </c>
      <c r="AE649" t="s">
        <v>377</v>
      </c>
      <c r="AF649" t="s">
        <v>47</v>
      </c>
    </row>
    <row r="650" spans="1:32" hidden="1" outlineLevel="3" x14ac:dyDescent="0.35">
      <c r="A650" t="s">
        <v>32</v>
      </c>
      <c r="B650">
        <v>1014549</v>
      </c>
      <c r="C650">
        <v>2</v>
      </c>
      <c r="E650" t="s">
        <v>182</v>
      </c>
      <c r="H650" t="s">
        <v>104</v>
      </c>
      <c r="I650">
        <v>1</v>
      </c>
      <c r="J650">
        <v>2</v>
      </c>
      <c r="K650">
        <v>2</v>
      </c>
      <c r="L650">
        <v>3</v>
      </c>
      <c r="M650">
        <v>1</v>
      </c>
      <c r="N650">
        <v>19</v>
      </c>
      <c r="O650">
        <v>4</v>
      </c>
      <c r="Q650" t="s">
        <v>105</v>
      </c>
      <c r="R650" t="s">
        <v>463</v>
      </c>
      <c r="S650" t="s">
        <v>464</v>
      </c>
      <c r="U650" t="s">
        <v>465</v>
      </c>
      <c r="V650" t="s">
        <v>466</v>
      </c>
      <c r="W650" t="s">
        <v>41</v>
      </c>
      <c r="X650" t="s">
        <v>117</v>
      </c>
      <c r="Y650" t="s">
        <v>377</v>
      </c>
      <c r="Z650" t="s">
        <v>377</v>
      </c>
      <c r="AA650" t="s">
        <v>377</v>
      </c>
      <c r="AB650" s="1"/>
      <c r="AD650" t="s">
        <v>45</v>
      </c>
      <c r="AE650" t="s">
        <v>377</v>
      </c>
      <c r="AF650" t="s">
        <v>47</v>
      </c>
    </row>
    <row r="651" spans="1:32" hidden="1" outlineLevel="3" x14ac:dyDescent="0.35">
      <c r="A651" t="s">
        <v>32</v>
      </c>
      <c r="B651">
        <v>1014549</v>
      </c>
      <c r="C651">
        <v>2</v>
      </c>
      <c r="E651" t="s">
        <v>182</v>
      </c>
      <c r="H651" t="s">
        <v>106</v>
      </c>
      <c r="I651">
        <v>1</v>
      </c>
      <c r="J651">
        <v>2</v>
      </c>
      <c r="K651">
        <v>2</v>
      </c>
      <c r="L651">
        <v>19</v>
      </c>
      <c r="M651">
        <v>0</v>
      </c>
      <c r="N651">
        <v>144</v>
      </c>
      <c r="O651">
        <v>5</v>
      </c>
      <c r="Q651" t="s">
        <v>107</v>
      </c>
      <c r="R651" t="s">
        <v>463</v>
      </c>
      <c r="S651" t="s">
        <v>464</v>
      </c>
      <c r="U651" t="s">
        <v>465</v>
      </c>
      <c r="V651" t="s">
        <v>466</v>
      </c>
      <c r="W651" t="s">
        <v>41</v>
      </c>
      <c r="X651" t="s">
        <v>117</v>
      </c>
      <c r="Y651" t="s">
        <v>377</v>
      </c>
      <c r="Z651" t="s">
        <v>377</v>
      </c>
      <c r="AA651" t="s">
        <v>377</v>
      </c>
      <c r="AB651" s="1"/>
      <c r="AD651" t="s">
        <v>45</v>
      </c>
      <c r="AE651" t="s">
        <v>377</v>
      </c>
      <c r="AF651" t="s">
        <v>47</v>
      </c>
    </row>
    <row r="652" spans="1:32" hidden="1" outlineLevel="3" x14ac:dyDescent="0.35">
      <c r="A652" t="s">
        <v>32</v>
      </c>
      <c r="B652">
        <v>1014549</v>
      </c>
      <c r="C652">
        <v>2</v>
      </c>
      <c r="E652" t="s">
        <v>182</v>
      </c>
      <c r="H652" t="s">
        <v>108</v>
      </c>
      <c r="I652">
        <v>1</v>
      </c>
      <c r="J652">
        <v>2</v>
      </c>
      <c r="K652">
        <v>2</v>
      </c>
      <c r="L652">
        <v>19</v>
      </c>
      <c r="M652">
        <v>0</v>
      </c>
      <c r="N652">
        <v>144</v>
      </c>
      <c r="O652">
        <v>1</v>
      </c>
      <c r="Q652" t="s">
        <v>109</v>
      </c>
      <c r="R652" t="s">
        <v>463</v>
      </c>
      <c r="S652" t="s">
        <v>464</v>
      </c>
      <c r="U652" t="s">
        <v>465</v>
      </c>
      <c r="V652" t="s">
        <v>466</v>
      </c>
      <c r="W652" t="s">
        <v>41</v>
      </c>
      <c r="X652" t="s">
        <v>117</v>
      </c>
      <c r="Y652" t="s">
        <v>377</v>
      </c>
      <c r="Z652" t="s">
        <v>377</v>
      </c>
      <c r="AA652" t="s">
        <v>377</v>
      </c>
      <c r="AB652" s="1"/>
      <c r="AD652" t="s">
        <v>45</v>
      </c>
      <c r="AE652" t="s">
        <v>377</v>
      </c>
      <c r="AF652" t="s">
        <v>47</v>
      </c>
    </row>
    <row r="653" spans="1:32" hidden="1" outlineLevel="2" x14ac:dyDescent="0.35">
      <c r="A653" t="s">
        <v>32</v>
      </c>
      <c r="B653">
        <v>1014549</v>
      </c>
      <c r="C653">
        <v>2</v>
      </c>
      <c r="E653" t="s">
        <v>182</v>
      </c>
      <c r="H653" t="s">
        <v>110</v>
      </c>
      <c r="I653">
        <v>1</v>
      </c>
      <c r="J653">
        <v>2</v>
      </c>
      <c r="K653">
        <v>2</v>
      </c>
      <c r="L653">
        <v>8</v>
      </c>
      <c r="M653">
        <v>0</v>
      </c>
      <c r="N653">
        <v>144</v>
      </c>
      <c r="O653">
        <v>2</v>
      </c>
      <c r="Q653" t="s">
        <v>111</v>
      </c>
      <c r="R653" t="s">
        <v>463</v>
      </c>
      <c r="S653" t="s">
        <v>464</v>
      </c>
      <c r="U653" t="s">
        <v>465</v>
      </c>
      <c r="V653" t="s">
        <v>466</v>
      </c>
      <c r="W653" t="s">
        <v>41</v>
      </c>
      <c r="X653" t="s">
        <v>117</v>
      </c>
      <c r="Y653" t="s">
        <v>377</v>
      </c>
      <c r="Z653" t="s">
        <v>377</v>
      </c>
      <c r="AA653" t="s">
        <v>377</v>
      </c>
      <c r="AB653" s="1"/>
      <c r="AD653" t="s">
        <v>45</v>
      </c>
      <c r="AE653" t="s">
        <v>377</v>
      </c>
      <c r="AF653" t="s">
        <v>47</v>
      </c>
    </row>
    <row r="654" spans="1:32" hidden="1" collapsed="1" x14ac:dyDescent="0.35"/>
    <row r="655" spans="1:32" hidden="1" x14ac:dyDescent="0.35">
      <c r="A655" t="s">
        <v>32</v>
      </c>
      <c r="B655">
        <v>1013449</v>
      </c>
      <c r="C655" t="s">
        <v>33</v>
      </c>
      <c r="H655" t="s">
        <v>34</v>
      </c>
      <c r="I655">
        <v>72</v>
      </c>
      <c r="J655" t="s">
        <v>35</v>
      </c>
      <c r="K655">
        <v>235</v>
      </c>
      <c r="L655" t="s">
        <v>35</v>
      </c>
      <c r="M655" t="s">
        <v>35</v>
      </c>
      <c r="N655" t="s">
        <v>35</v>
      </c>
      <c r="O655">
        <v>1072</v>
      </c>
      <c r="Q655" t="s">
        <v>36</v>
      </c>
      <c r="R655" t="s">
        <v>480</v>
      </c>
      <c r="S655" t="s">
        <v>481</v>
      </c>
      <c r="U655" t="s">
        <v>482</v>
      </c>
      <c r="V655" t="s">
        <v>483</v>
      </c>
      <c r="W655" t="s">
        <v>41</v>
      </c>
      <c r="X655" t="s">
        <v>117</v>
      </c>
      <c r="Y655" t="s">
        <v>484</v>
      </c>
      <c r="Z655" t="s">
        <v>286</v>
      </c>
      <c r="AA655" t="s">
        <v>286</v>
      </c>
      <c r="AB655" s="1"/>
      <c r="AD655" t="s">
        <v>45</v>
      </c>
      <c r="AE655" t="s">
        <v>377</v>
      </c>
      <c r="AF655" t="s">
        <v>47</v>
      </c>
    </row>
    <row r="656" spans="1:32" hidden="1" outlineLevel="1" x14ac:dyDescent="0.35">
      <c r="A656" t="s">
        <v>32</v>
      </c>
      <c r="B656">
        <v>1013449</v>
      </c>
      <c r="C656" t="s">
        <v>56</v>
      </c>
      <c r="E656" t="s">
        <v>182</v>
      </c>
      <c r="H656" t="s">
        <v>58</v>
      </c>
      <c r="I656">
        <v>32</v>
      </c>
      <c r="J656" t="s">
        <v>35</v>
      </c>
      <c r="K656">
        <v>65</v>
      </c>
      <c r="L656">
        <v>21</v>
      </c>
      <c r="M656">
        <v>23</v>
      </c>
      <c r="N656">
        <v>145</v>
      </c>
      <c r="O656">
        <v>575</v>
      </c>
      <c r="Q656" t="s">
        <v>59</v>
      </c>
      <c r="R656" t="s">
        <v>480</v>
      </c>
      <c r="S656" t="s">
        <v>481</v>
      </c>
      <c r="U656" t="s">
        <v>482</v>
      </c>
      <c r="V656" t="s">
        <v>483</v>
      </c>
      <c r="W656" t="s">
        <v>41</v>
      </c>
      <c r="X656" t="s">
        <v>117</v>
      </c>
      <c r="Y656" t="s">
        <v>484</v>
      </c>
      <c r="Z656" t="s">
        <v>286</v>
      </c>
      <c r="AA656" t="s">
        <v>286</v>
      </c>
      <c r="AB656" s="1"/>
      <c r="AD656" t="s">
        <v>45</v>
      </c>
      <c r="AE656" t="s">
        <v>377</v>
      </c>
      <c r="AF656" t="s">
        <v>47</v>
      </c>
    </row>
    <row r="657" spans="1:32" hidden="1" outlineLevel="2" x14ac:dyDescent="0.35">
      <c r="A657" t="s">
        <v>32</v>
      </c>
      <c r="B657">
        <v>1013449</v>
      </c>
      <c r="C657">
        <v>1</v>
      </c>
      <c r="E657" t="s">
        <v>182</v>
      </c>
      <c r="H657" t="s">
        <v>485</v>
      </c>
      <c r="I657">
        <v>24</v>
      </c>
      <c r="J657">
        <v>2</v>
      </c>
      <c r="K657">
        <v>48</v>
      </c>
      <c r="L657">
        <v>2</v>
      </c>
      <c r="M657">
        <v>8</v>
      </c>
      <c r="N657">
        <v>145</v>
      </c>
      <c r="O657">
        <v>22</v>
      </c>
      <c r="P657" t="s">
        <v>160</v>
      </c>
      <c r="Q657" t="s">
        <v>486</v>
      </c>
      <c r="R657" t="s">
        <v>480</v>
      </c>
      <c r="S657" t="s">
        <v>481</v>
      </c>
      <c r="U657" t="s">
        <v>482</v>
      </c>
      <c r="V657" t="s">
        <v>483</v>
      </c>
      <c r="W657" t="s">
        <v>41</v>
      </c>
      <c r="X657" t="s">
        <v>117</v>
      </c>
      <c r="Y657" t="s">
        <v>484</v>
      </c>
      <c r="Z657" t="s">
        <v>286</v>
      </c>
      <c r="AA657" t="s">
        <v>286</v>
      </c>
      <c r="AB657" s="1"/>
      <c r="AD657" t="s">
        <v>45</v>
      </c>
      <c r="AE657" t="s">
        <v>377</v>
      </c>
      <c r="AF657" t="s">
        <v>47</v>
      </c>
    </row>
    <row r="658" spans="1:32" hidden="1" outlineLevel="2" x14ac:dyDescent="0.35">
      <c r="A658" t="s">
        <v>32</v>
      </c>
      <c r="B658">
        <v>1013449</v>
      </c>
      <c r="C658">
        <v>1</v>
      </c>
      <c r="E658" t="s">
        <v>182</v>
      </c>
      <c r="H658" t="s">
        <v>179</v>
      </c>
      <c r="I658">
        <v>1</v>
      </c>
      <c r="J658">
        <v>1</v>
      </c>
      <c r="K658">
        <v>1</v>
      </c>
      <c r="L658">
        <v>4</v>
      </c>
      <c r="M658">
        <v>4</v>
      </c>
      <c r="N658">
        <v>144</v>
      </c>
      <c r="O658">
        <v>4</v>
      </c>
      <c r="Q658" t="s">
        <v>180</v>
      </c>
      <c r="R658" t="s">
        <v>480</v>
      </c>
      <c r="S658" t="s">
        <v>481</v>
      </c>
      <c r="U658" t="s">
        <v>482</v>
      </c>
      <c r="V658" t="s">
        <v>483</v>
      </c>
      <c r="W658" t="s">
        <v>41</v>
      </c>
      <c r="X658" t="s">
        <v>117</v>
      </c>
      <c r="Y658" t="s">
        <v>484</v>
      </c>
      <c r="Z658" t="s">
        <v>286</v>
      </c>
      <c r="AA658" t="s">
        <v>286</v>
      </c>
      <c r="AB658" s="1"/>
      <c r="AD658" t="s">
        <v>45</v>
      </c>
      <c r="AE658" t="s">
        <v>377</v>
      </c>
      <c r="AF658" t="s">
        <v>47</v>
      </c>
    </row>
    <row r="659" spans="1:32" hidden="1" outlineLevel="3" x14ac:dyDescent="0.35">
      <c r="A659" t="s">
        <v>32</v>
      </c>
      <c r="B659">
        <v>1013449</v>
      </c>
      <c r="C659">
        <v>1</v>
      </c>
      <c r="E659" t="s">
        <v>182</v>
      </c>
      <c r="H659" t="s">
        <v>100</v>
      </c>
      <c r="I659">
        <v>1</v>
      </c>
      <c r="J659">
        <v>4</v>
      </c>
      <c r="K659">
        <v>4</v>
      </c>
      <c r="L659">
        <v>3</v>
      </c>
      <c r="M659">
        <v>0</v>
      </c>
      <c r="N659">
        <v>144</v>
      </c>
      <c r="O659">
        <v>12</v>
      </c>
      <c r="Q659" t="s">
        <v>101</v>
      </c>
      <c r="R659" t="s">
        <v>480</v>
      </c>
      <c r="S659" t="s">
        <v>481</v>
      </c>
      <c r="U659" t="s">
        <v>482</v>
      </c>
      <c r="V659" t="s">
        <v>483</v>
      </c>
      <c r="W659" t="s">
        <v>41</v>
      </c>
      <c r="X659" t="s">
        <v>117</v>
      </c>
      <c r="Y659" t="s">
        <v>484</v>
      </c>
      <c r="Z659" t="s">
        <v>286</v>
      </c>
      <c r="AA659" t="s">
        <v>286</v>
      </c>
      <c r="AB659" s="1"/>
      <c r="AD659" t="s">
        <v>45</v>
      </c>
      <c r="AE659" t="s">
        <v>377</v>
      </c>
      <c r="AF659" t="s">
        <v>47</v>
      </c>
    </row>
    <row r="660" spans="1:32" hidden="1" outlineLevel="3" x14ac:dyDescent="0.35">
      <c r="A660" t="s">
        <v>32</v>
      </c>
      <c r="B660">
        <v>1013449</v>
      </c>
      <c r="C660">
        <v>1</v>
      </c>
      <c r="E660" t="s">
        <v>182</v>
      </c>
      <c r="H660" t="s">
        <v>102</v>
      </c>
      <c r="I660">
        <v>1</v>
      </c>
      <c r="J660">
        <v>2</v>
      </c>
      <c r="K660">
        <v>2</v>
      </c>
      <c r="L660">
        <v>4</v>
      </c>
      <c r="M660">
        <v>1</v>
      </c>
      <c r="N660">
        <v>19</v>
      </c>
      <c r="O660">
        <v>2</v>
      </c>
      <c r="Q660" t="s">
        <v>103</v>
      </c>
      <c r="R660" t="s">
        <v>480</v>
      </c>
      <c r="S660" t="s">
        <v>481</v>
      </c>
      <c r="U660" t="s">
        <v>482</v>
      </c>
      <c r="V660" t="s">
        <v>483</v>
      </c>
      <c r="W660" t="s">
        <v>41</v>
      </c>
      <c r="X660" t="s">
        <v>117</v>
      </c>
      <c r="Y660" t="s">
        <v>484</v>
      </c>
      <c r="Z660" t="s">
        <v>286</v>
      </c>
      <c r="AA660" t="s">
        <v>286</v>
      </c>
      <c r="AB660" s="1"/>
      <c r="AD660" t="s">
        <v>45</v>
      </c>
      <c r="AE660" t="s">
        <v>377</v>
      </c>
      <c r="AF660" t="s">
        <v>47</v>
      </c>
    </row>
    <row r="661" spans="1:32" hidden="1" outlineLevel="3" x14ac:dyDescent="0.35">
      <c r="A661" t="s">
        <v>32</v>
      </c>
      <c r="B661">
        <v>1013449</v>
      </c>
      <c r="C661">
        <v>1</v>
      </c>
      <c r="E661" t="s">
        <v>182</v>
      </c>
      <c r="H661" t="s">
        <v>104</v>
      </c>
      <c r="I661">
        <v>1</v>
      </c>
      <c r="J661">
        <v>2</v>
      </c>
      <c r="K661">
        <v>2</v>
      </c>
      <c r="L661">
        <v>3</v>
      </c>
      <c r="M661">
        <v>1</v>
      </c>
      <c r="N661">
        <v>19</v>
      </c>
      <c r="O661">
        <v>4</v>
      </c>
      <c r="Q661" t="s">
        <v>105</v>
      </c>
      <c r="R661" t="s">
        <v>480</v>
      </c>
      <c r="S661" t="s">
        <v>481</v>
      </c>
      <c r="U661" t="s">
        <v>482</v>
      </c>
      <c r="V661" t="s">
        <v>483</v>
      </c>
      <c r="W661" t="s">
        <v>41</v>
      </c>
      <c r="X661" t="s">
        <v>117</v>
      </c>
      <c r="Y661" t="s">
        <v>484</v>
      </c>
      <c r="Z661" t="s">
        <v>286</v>
      </c>
      <c r="AA661" t="s">
        <v>286</v>
      </c>
      <c r="AB661" s="1"/>
      <c r="AD661" t="s">
        <v>45</v>
      </c>
      <c r="AE661" t="s">
        <v>377</v>
      </c>
      <c r="AF661" t="s">
        <v>47</v>
      </c>
    </row>
    <row r="662" spans="1:32" hidden="1" outlineLevel="3" x14ac:dyDescent="0.35">
      <c r="A662" t="s">
        <v>32</v>
      </c>
      <c r="B662">
        <v>1013449</v>
      </c>
      <c r="C662">
        <v>1</v>
      </c>
      <c r="E662" t="s">
        <v>182</v>
      </c>
      <c r="H662" t="s">
        <v>106</v>
      </c>
      <c r="I662">
        <v>1</v>
      </c>
      <c r="J662">
        <v>2</v>
      </c>
      <c r="K662">
        <v>2</v>
      </c>
      <c r="L662">
        <v>19</v>
      </c>
      <c r="M662">
        <v>0</v>
      </c>
      <c r="N662">
        <v>144</v>
      </c>
      <c r="O662">
        <v>5</v>
      </c>
      <c r="Q662" t="s">
        <v>107</v>
      </c>
      <c r="R662" t="s">
        <v>480</v>
      </c>
      <c r="S662" t="s">
        <v>481</v>
      </c>
      <c r="U662" t="s">
        <v>482</v>
      </c>
      <c r="V662" t="s">
        <v>483</v>
      </c>
      <c r="W662" t="s">
        <v>41</v>
      </c>
      <c r="X662" t="s">
        <v>117</v>
      </c>
      <c r="Y662" t="s">
        <v>484</v>
      </c>
      <c r="Z662" t="s">
        <v>286</v>
      </c>
      <c r="AA662" t="s">
        <v>286</v>
      </c>
      <c r="AB662" s="1"/>
      <c r="AD662" t="s">
        <v>45</v>
      </c>
      <c r="AE662" t="s">
        <v>377</v>
      </c>
      <c r="AF662" t="s">
        <v>47</v>
      </c>
    </row>
    <row r="663" spans="1:32" hidden="1" outlineLevel="3" x14ac:dyDescent="0.35">
      <c r="A663" t="s">
        <v>32</v>
      </c>
      <c r="B663">
        <v>1013449</v>
      </c>
      <c r="C663">
        <v>1</v>
      </c>
      <c r="E663" t="s">
        <v>182</v>
      </c>
      <c r="H663" t="s">
        <v>108</v>
      </c>
      <c r="I663">
        <v>1</v>
      </c>
      <c r="J663">
        <v>2</v>
      </c>
      <c r="K663">
        <v>2</v>
      </c>
      <c r="L663">
        <v>19</v>
      </c>
      <c r="M663">
        <v>0</v>
      </c>
      <c r="N663">
        <v>144</v>
      </c>
      <c r="O663">
        <v>1</v>
      </c>
      <c r="Q663" t="s">
        <v>109</v>
      </c>
      <c r="R663" t="s">
        <v>480</v>
      </c>
      <c r="S663" t="s">
        <v>481</v>
      </c>
      <c r="U663" t="s">
        <v>482</v>
      </c>
      <c r="V663" t="s">
        <v>483</v>
      </c>
      <c r="W663" t="s">
        <v>41</v>
      </c>
      <c r="X663" t="s">
        <v>117</v>
      </c>
      <c r="Y663" t="s">
        <v>484</v>
      </c>
      <c r="Z663" t="s">
        <v>286</v>
      </c>
      <c r="AA663" t="s">
        <v>286</v>
      </c>
      <c r="AB663" s="1"/>
      <c r="AD663" t="s">
        <v>45</v>
      </c>
      <c r="AE663" t="s">
        <v>377</v>
      </c>
      <c r="AF663" t="s">
        <v>47</v>
      </c>
    </row>
    <row r="664" spans="1:32" hidden="1" outlineLevel="2" x14ac:dyDescent="0.35">
      <c r="A664" t="s">
        <v>32</v>
      </c>
      <c r="B664">
        <v>1013449</v>
      </c>
      <c r="C664">
        <v>1</v>
      </c>
      <c r="E664" t="s">
        <v>182</v>
      </c>
      <c r="H664" t="s">
        <v>248</v>
      </c>
      <c r="I664">
        <v>2</v>
      </c>
      <c r="J664">
        <v>2</v>
      </c>
      <c r="K664">
        <v>4</v>
      </c>
      <c r="L664">
        <v>19</v>
      </c>
      <c r="M664">
        <v>0</v>
      </c>
      <c r="N664">
        <v>144</v>
      </c>
      <c r="O664">
        <v>6</v>
      </c>
      <c r="Q664" t="s">
        <v>144</v>
      </c>
      <c r="R664" t="s">
        <v>480</v>
      </c>
      <c r="S664" t="s">
        <v>481</v>
      </c>
      <c r="U664" t="s">
        <v>482</v>
      </c>
      <c r="V664" t="s">
        <v>483</v>
      </c>
      <c r="W664" t="s">
        <v>41</v>
      </c>
      <c r="X664" t="s">
        <v>117</v>
      </c>
      <c r="Y664" t="s">
        <v>484</v>
      </c>
      <c r="Z664" t="s">
        <v>286</v>
      </c>
      <c r="AA664" t="s">
        <v>286</v>
      </c>
      <c r="AB664" s="1"/>
      <c r="AD664" t="s">
        <v>45</v>
      </c>
      <c r="AE664" t="s">
        <v>377</v>
      </c>
      <c r="AF664" t="s">
        <v>47</v>
      </c>
    </row>
    <row r="665" spans="1:32" hidden="1" outlineLevel="1" x14ac:dyDescent="0.35">
      <c r="A665" t="s">
        <v>32</v>
      </c>
      <c r="B665">
        <v>1013449</v>
      </c>
      <c r="C665" t="s">
        <v>147</v>
      </c>
      <c r="E665" t="s">
        <v>182</v>
      </c>
      <c r="H665" t="s">
        <v>148</v>
      </c>
      <c r="I665">
        <v>30</v>
      </c>
      <c r="J665" t="s">
        <v>35</v>
      </c>
      <c r="K665">
        <v>150</v>
      </c>
      <c r="L665">
        <v>21</v>
      </c>
      <c r="M665">
        <v>17</v>
      </c>
      <c r="N665">
        <v>145</v>
      </c>
      <c r="O665">
        <v>414</v>
      </c>
      <c r="Q665" t="s">
        <v>149</v>
      </c>
      <c r="R665" t="s">
        <v>480</v>
      </c>
      <c r="S665" t="s">
        <v>481</v>
      </c>
      <c r="U665" t="s">
        <v>482</v>
      </c>
      <c r="V665" t="s">
        <v>483</v>
      </c>
      <c r="W665" t="s">
        <v>41</v>
      </c>
      <c r="X665" t="s">
        <v>117</v>
      </c>
      <c r="Y665" t="s">
        <v>484</v>
      </c>
      <c r="Z665" t="s">
        <v>286</v>
      </c>
      <c r="AA665" t="s">
        <v>286</v>
      </c>
      <c r="AB665" s="1"/>
      <c r="AD665" t="s">
        <v>45</v>
      </c>
      <c r="AE665" t="s">
        <v>377</v>
      </c>
      <c r="AF665" t="s">
        <v>47</v>
      </c>
    </row>
    <row r="666" spans="1:32" hidden="1" outlineLevel="2" x14ac:dyDescent="0.35">
      <c r="A666" t="s">
        <v>32</v>
      </c>
      <c r="B666">
        <v>1013449</v>
      </c>
      <c r="C666">
        <v>2</v>
      </c>
      <c r="E666" t="s">
        <v>182</v>
      </c>
      <c r="H666" t="s">
        <v>485</v>
      </c>
      <c r="I666">
        <v>16</v>
      </c>
      <c r="J666">
        <v>2</v>
      </c>
      <c r="K666">
        <v>32</v>
      </c>
      <c r="L666">
        <v>2</v>
      </c>
      <c r="M666">
        <v>8</v>
      </c>
      <c r="N666">
        <v>145</v>
      </c>
      <c r="O666">
        <v>22</v>
      </c>
      <c r="P666" t="s">
        <v>160</v>
      </c>
      <c r="Q666" t="s">
        <v>486</v>
      </c>
      <c r="R666" t="s">
        <v>480</v>
      </c>
      <c r="S666" t="s">
        <v>481</v>
      </c>
      <c r="U666" t="s">
        <v>482</v>
      </c>
      <c r="V666" t="s">
        <v>483</v>
      </c>
      <c r="W666" t="s">
        <v>41</v>
      </c>
      <c r="X666" t="s">
        <v>117</v>
      </c>
      <c r="Y666" t="s">
        <v>484</v>
      </c>
      <c r="Z666" t="s">
        <v>286</v>
      </c>
      <c r="AA666" t="s">
        <v>286</v>
      </c>
      <c r="AB666" s="1"/>
      <c r="AD666" t="s">
        <v>45</v>
      </c>
      <c r="AE666" t="s">
        <v>377</v>
      </c>
      <c r="AF666" t="s">
        <v>47</v>
      </c>
    </row>
    <row r="667" spans="1:32" hidden="1" outlineLevel="2" x14ac:dyDescent="0.35">
      <c r="A667" t="s">
        <v>32</v>
      </c>
      <c r="B667">
        <v>1013449</v>
      </c>
      <c r="C667">
        <v>2</v>
      </c>
      <c r="E667" t="s">
        <v>182</v>
      </c>
      <c r="H667" t="s">
        <v>98</v>
      </c>
      <c r="I667">
        <v>2</v>
      </c>
      <c r="J667">
        <v>1</v>
      </c>
      <c r="K667">
        <v>2</v>
      </c>
      <c r="L667">
        <v>2</v>
      </c>
      <c r="M667">
        <v>6</v>
      </c>
      <c r="N667">
        <v>144</v>
      </c>
      <c r="O667">
        <v>5</v>
      </c>
      <c r="Q667" t="s">
        <v>99</v>
      </c>
      <c r="R667" t="s">
        <v>480</v>
      </c>
      <c r="S667" t="s">
        <v>481</v>
      </c>
      <c r="U667" t="s">
        <v>482</v>
      </c>
      <c r="V667" t="s">
        <v>483</v>
      </c>
      <c r="W667" t="s">
        <v>41</v>
      </c>
      <c r="X667" t="s">
        <v>117</v>
      </c>
      <c r="Y667" t="s">
        <v>484</v>
      </c>
      <c r="Z667" t="s">
        <v>286</v>
      </c>
      <c r="AA667" t="s">
        <v>286</v>
      </c>
      <c r="AB667" s="1"/>
      <c r="AD667" t="s">
        <v>45</v>
      </c>
      <c r="AE667" t="s">
        <v>377</v>
      </c>
      <c r="AF667" t="s">
        <v>47</v>
      </c>
    </row>
    <row r="668" spans="1:32" hidden="1" outlineLevel="2" x14ac:dyDescent="0.35">
      <c r="A668" t="s">
        <v>32</v>
      </c>
      <c r="B668">
        <v>1013449</v>
      </c>
      <c r="C668">
        <v>2</v>
      </c>
      <c r="E668" t="s">
        <v>182</v>
      </c>
      <c r="H668" t="s">
        <v>487</v>
      </c>
      <c r="I668">
        <v>5</v>
      </c>
      <c r="J668">
        <v>20</v>
      </c>
      <c r="K668">
        <v>100</v>
      </c>
      <c r="L668">
        <v>2</v>
      </c>
      <c r="M668">
        <v>6</v>
      </c>
      <c r="N668">
        <v>8</v>
      </c>
      <c r="O668">
        <v>2</v>
      </c>
      <c r="P668" t="s">
        <v>167</v>
      </c>
      <c r="Q668" t="s">
        <v>488</v>
      </c>
      <c r="R668" t="s">
        <v>480</v>
      </c>
      <c r="S668" t="s">
        <v>481</v>
      </c>
      <c r="U668" t="s">
        <v>482</v>
      </c>
      <c r="V668" t="s">
        <v>483</v>
      </c>
      <c r="W668" t="s">
        <v>41</v>
      </c>
      <c r="X668" t="s">
        <v>117</v>
      </c>
      <c r="Y668" t="s">
        <v>484</v>
      </c>
      <c r="Z668" t="s">
        <v>286</v>
      </c>
      <c r="AA668" t="s">
        <v>286</v>
      </c>
      <c r="AB668" s="1"/>
      <c r="AD668" t="s">
        <v>45</v>
      </c>
      <c r="AE668" t="s">
        <v>377</v>
      </c>
      <c r="AF668" t="s">
        <v>47</v>
      </c>
    </row>
    <row r="669" spans="1:32" hidden="1" outlineLevel="3" x14ac:dyDescent="0.35">
      <c r="A669" t="s">
        <v>32</v>
      </c>
      <c r="B669">
        <v>1013449</v>
      </c>
      <c r="C669">
        <v>2</v>
      </c>
      <c r="E669" t="s">
        <v>182</v>
      </c>
      <c r="H669" t="s">
        <v>100</v>
      </c>
      <c r="I669">
        <v>1</v>
      </c>
      <c r="J669">
        <v>4</v>
      </c>
      <c r="K669">
        <v>4</v>
      </c>
      <c r="L669">
        <v>3</v>
      </c>
      <c r="M669">
        <v>0</v>
      </c>
      <c r="N669">
        <v>144</v>
      </c>
      <c r="O669">
        <v>12</v>
      </c>
      <c r="Q669" t="s">
        <v>101</v>
      </c>
      <c r="R669" t="s">
        <v>480</v>
      </c>
      <c r="S669" t="s">
        <v>481</v>
      </c>
      <c r="U669" t="s">
        <v>482</v>
      </c>
      <c r="V669" t="s">
        <v>483</v>
      </c>
      <c r="W669" t="s">
        <v>41</v>
      </c>
      <c r="X669" t="s">
        <v>117</v>
      </c>
      <c r="Y669" t="s">
        <v>484</v>
      </c>
      <c r="Z669" t="s">
        <v>286</v>
      </c>
      <c r="AA669" t="s">
        <v>286</v>
      </c>
      <c r="AB669" s="1"/>
      <c r="AD669" t="s">
        <v>45</v>
      </c>
      <c r="AE669" t="s">
        <v>377</v>
      </c>
      <c r="AF669" t="s">
        <v>47</v>
      </c>
    </row>
    <row r="670" spans="1:32" hidden="1" outlineLevel="3" x14ac:dyDescent="0.35">
      <c r="A670" t="s">
        <v>32</v>
      </c>
      <c r="B670">
        <v>1013449</v>
      </c>
      <c r="C670">
        <v>2</v>
      </c>
      <c r="E670" t="s">
        <v>182</v>
      </c>
      <c r="H670" t="s">
        <v>102</v>
      </c>
      <c r="I670">
        <v>1</v>
      </c>
      <c r="J670">
        <v>2</v>
      </c>
      <c r="K670">
        <v>2</v>
      </c>
      <c r="L670">
        <v>4</v>
      </c>
      <c r="M670">
        <v>1</v>
      </c>
      <c r="N670">
        <v>19</v>
      </c>
      <c r="O670">
        <v>2</v>
      </c>
      <c r="Q670" t="s">
        <v>103</v>
      </c>
      <c r="R670" t="s">
        <v>480</v>
      </c>
      <c r="S670" t="s">
        <v>481</v>
      </c>
      <c r="U670" t="s">
        <v>482</v>
      </c>
      <c r="V670" t="s">
        <v>483</v>
      </c>
      <c r="W670" t="s">
        <v>41</v>
      </c>
      <c r="X670" t="s">
        <v>117</v>
      </c>
      <c r="Y670" t="s">
        <v>484</v>
      </c>
      <c r="Z670" t="s">
        <v>286</v>
      </c>
      <c r="AA670" t="s">
        <v>286</v>
      </c>
      <c r="AB670" s="1"/>
      <c r="AD670" t="s">
        <v>45</v>
      </c>
      <c r="AE670" t="s">
        <v>377</v>
      </c>
      <c r="AF670" t="s">
        <v>47</v>
      </c>
    </row>
    <row r="671" spans="1:32" hidden="1" outlineLevel="3" x14ac:dyDescent="0.35">
      <c r="A671" t="s">
        <v>32</v>
      </c>
      <c r="B671">
        <v>1013449</v>
      </c>
      <c r="C671">
        <v>2</v>
      </c>
      <c r="E671" t="s">
        <v>182</v>
      </c>
      <c r="H671" t="s">
        <v>104</v>
      </c>
      <c r="I671">
        <v>1</v>
      </c>
      <c r="J671">
        <v>2</v>
      </c>
      <c r="K671">
        <v>2</v>
      </c>
      <c r="L671">
        <v>3</v>
      </c>
      <c r="M671">
        <v>1</v>
      </c>
      <c r="N671">
        <v>19</v>
      </c>
      <c r="O671">
        <v>4</v>
      </c>
      <c r="Q671" t="s">
        <v>105</v>
      </c>
      <c r="R671" t="s">
        <v>480</v>
      </c>
      <c r="S671" t="s">
        <v>481</v>
      </c>
      <c r="U671" t="s">
        <v>482</v>
      </c>
      <c r="V671" t="s">
        <v>483</v>
      </c>
      <c r="W671" t="s">
        <v>41</v>
      </c>
      <c r="X671" t="s">
        <v>117</v>
      </c>
      <c r="Y671" t="s">
        <v>484</v>
      </c>
      <c r="Z671" t="s">
        <v>286</v>
      </c>
      <c r="AA671" t="s">
        <v>286</v>
      </c>
      <c r="AB671" s="1"/>
      <c r="AD671" t="s">
        <v>45</v>
      </c>
      <c r="AE671" t="s">
        <v>377</v>
      </c>
      <c r="AF671" t="s">
        <v>47</v>
      </c>
    </row>
    <row r="672" spans="1:32" hidden="1" outlineLevel="3" x14ac:dyDescent="0.35">
      <c r="A672" t="s">
        <v>32</v>
      </c>
      <c r="B672">
        <v>1013449</v>
      </c>
      <c r="C672">
        <v>2</v>
      </c>
      <c r="E672" t="s">
        <v>182</v>
      </c>
      <c r="H672" t="s">
        <v>106</v>
      </c>
      <c r="I672">
        <v>1</v>
      </c>
      <c r="J672">
        <v>2</v>
      </c>
      <c r="K672">
        <v>2</v>
      </c>
      <c r="L672">
        <v>19</v>
      </c>
      <c r="M672">
        <v>0</v>
      </c>
      <c r="N672">
        <v>144</v>
      </c>
      <c r="O672">
        <v>5</v>
      </c>
      <c r="Q672" t="s">
        <v>107</v>
      </c>
      <c r="R672" t="s">
        <v>480</v>
      </c>
      <c r="S672" t="s">
        <v>481</v>
      </c>
      <c r="U672" t="s">
        <v>482</v>
      </c>
      <c r="V672" t="s">
        <v>483</v>
      </c>
      <c r="W672" t="s">
        <v>41</v>
      </c>
      <c r="X672" t="s">
        <v>117</v>
      </c>
      <c r="Y672" t="s">
        <v>484</v>
      </c>
      <c r="Z672" t="s">
        <v>286</v>
      </c>
      <c r="AA672" t="s">
        <v>286</v>
      </c>
      <c r="AB672" s="1"/>
      <c r="AD672" t="s">
        <v>45</v>
      </c>
      <c r="AE672" t="s">
        <v>377</v>
      </c>
      <c r="AF672" t="s">
        <v>47</v>
      </c>
    </row>
    <row r="673" spans="1:32" hidden="1" outlineLevel="3" x14ac:dyDescent="0.35">
      <c r="A673" t="s">
        <v>32</v>
      </c>
      <c r="B673">
        <v>1013449</v>
      </c>
      <c r="C673">
        <v>2</v>
      </c>
      <c r="E673" t="s">
        <v>182</v>
      </c>
      <c r="H673" t="s">
        <v>108</v>
      </c>
      <c r="I673">
        <v>1</v>
      </c>
      <c r="J673">
        <v>2</v>
      </c>
      <c r="K673">
        <v>2</v>
      </c>
      <c r="L673">
        <v>19</v>
      </c>
      <c r="M673">
        <v>0</v>
      </c>
      <c r="N673">
        <v>144</v>
      </c>
      <c r="O673">
        <v>1</v>
      </c>
      <c r="Q673" t="s">
        <v>109</v>
      </c>
      <c r="R673" t="s">
        <v>480</v>
      </c>
      <c r="S673" t="s">
        <v>481</v>
      </c>
      <c r="U673" t="s">
        <v>482</v>
      </c>
      <c r="V673" t="s">
        <v>483</v>
      </c>
      <c r="W673" t="s">
        <v>41</v>
      </c>
      <c r="X673" t="s">
        <v>117</v>
      </c>
      <c r="Y673" t="s">
        <v>484</v>
      </c>
      <c r="Z673" t="s">
        <v>286</v>
      </c>
      <c r="AA673" t="s">
        <v>286</v>
      </c>
      <c r="AB673" s="1"/>
      <c r="AD673" t="s">
        <v>45</v>
      </c>
      <c r="AE673" t="s">
        <v>377</v>
      </c>
      <c r="AF673" t="s">
        <v>47</v>
      </c>
    </row>
    <row r="674" spans="1:32" hidden="1" outlineLevel="2" x14ac:dyDescent="0.35">
      <c r="A674" t="s">
        <v>32</v>
      </c>
      <c r="B674">
        <v>1013449</v>
      </c>
      <c r="C674">
        <v>2</v>
      </c>
      <c r="E674" t="s">
        <v>182</v>
      </c>
      <c r="H674" t="s">
        <v>248</v>
      </c>
      <c r="I674">
        <v>2</v>
      </c>
      <c r="J674">
        <v>2</v>
      </c>
      <c r="K674">
        <v>4</v>
      </c>
      <c r="L674">
        <v>19</v>
      </c>
      <c r="M674">
        <v>0</v>
      </c>
      <c r="N674">
        <v>144</v>
      </c>
      <c r="O674">
        <v>6</v>
      </c>
      <c r="Q674" t="s">
        <v>144</v>
      </c>
      <c r="R674" t="s">
        <v>480</v>
      </c>
      <c r="S674" t="s">
        <v>481</v>
      </c>
      <c r="U674" t="s">
        <v>482</v>
      </c>
      <c r="V674" t="s">
        <v>483</v>
      </c>
      <c r="W674" t="s">
        <v>41</v>
      </c>
      <c r="X674" t="s">
        <v>117</v>
      </c>
      <c r="Y674" t="s">
        <v>484</v>
      </c>
      <c r="Z674" t="s">
        <v>286</v>
      </c>
      <c r="AA674" t="s">
        <v>286</v>
      </c>
      <c r="AB674" s="1"/>
      <c r="AD674" t="s">
        <v>45</v>
      </c>
      <c r="AE674" t="s">
        <v>377</v>
      </c>
      <c r="AF674" t="s">
        <v>47</v>
      </c>
    </row>
    <row r="675" spans="1:32" hidden="1" outlineLevel="1" x14ac:dyDescent="0.35">
      <c r="A675" t="s">
        <v>32</v>
      </c>
      <c r="B675">
        <v>1013449</v>
      </c>
      <c r="C675" t="s">
        <v>150</v>
      </c>
      <c r="E675" t="s">
        <v>182</v>
      </c>
      <c r="H675" t="s">
        <v>151</v>
      </c>
      <c r="I675">
        <v>10</v>
      </c>
      <c r="J675" t="s">
        <v>35</v>
      </c>
      <c r="K675">
        <v>20</v>
      </c>
      <c r="L675">
        <v>9</v>
      </c>
      <c r="M675">
        <v>8</v>
      </c>
      <c r="N675">
        <v>145</v>
      </c>
      <c r="O675">
        <v>83</v>
      </c>
      <c r="Q675" t="s">
        <v>152</v>
      </c>
      <c r="R675" t="s">
        <v>480</v>
      </c>
      <c r="S675" t="s">
        <v>481</v>
      </c>
      <c r="U675" t="s">
        <v>482</v>
      </c>
      <c r="V675" t="s">
        <v>483</v>
      </c>
      <c r="W675" t="s">
        <v>41</v>
      </c>
      <c r="X675" t="s">
        <v>117</v>
      </c>
      <c r="Y675" t="s">
        <v>484</v>
      </c>
      <c r="Z675" t="s">
        <v>286</v>
      </c>
      <c r="AA675" t="s">
        <v>286</v>
      </c>
      <c r="AB675" s="1"/>
      <c r="AD675" t="s">
        <v>45</v>
      </c>
      <c r="AE675" t="s">
        <v>377</v>
      </c>
      <c r="AF675" t="s">
        <v>47</v>
      </c>
    </row>
    <row r="676" spans="1:32" hidden="1" outlineLevel="2" x14ac:dyDescent="0.35">
      <c r="A676" t="s">
        <v>32</v>
      </c>
      <c r="B676">
        <v>1013449</v>
      </c>
      <c r="C676">
        <v>3</v>
      </c>
      <c r="E676" t="s">
        <v>182</v>
      </c>
      <c r="H676" t="s">
        <v>485</v>
      </c>
      <c r="I676">
        <v>2</v>
      </c>
      <c r="J676">
        <v>2</v>
      </c>
      <c r="K676">
        <v>4</v>
      </c>
      <c r="L676">
        <v>8</v>
      </c>
      <c r="M676">
        <v>2</v>
      </c>
      <c r="N676">
        <v>145</v>
      </c>
      <c r="O676">
        <v>22</v>
      </c>
      <c r="P676" t="s">
        <v>160</v>
      </c>
      <c r="Q676" t="s">
        <v>486</v>
      </c>
      <c r="R676" t="s">
        <v>480</v>
      </c>
      <c r="S676" t="s">
        <v>481</v>
      </c>
      <c r="U676" t="s">
        <v>482</v>
      </c>
      <c r="V676" t="s">
        <v>483</v>
      </c>
      <c r="W676" t="s">
        <v>41</v>
      </c>
      <c r="X676" t="s">
        <v>117</v>
      </c>
      <c r="Y676" t="s">
        <v>484</v>
      </c>
      <c r="Z676" t="s">
        <v>286</v>
      </c>
      <c r="AA676" t="s">
        <v>286</v>
      </c>
      <c r="AB676" s="1"/>
      <c r="AD676" t="s">
        <v>45</v>
      </c>
      <c r="AE676" t="s">
        <v>377</v>
      </c>
      <c r="AF676" t="s">
        <v>47</v>
      </c>
    </row>
    <row r="677" spans="1:32" hidden="1" outlineLevel="3" x14ac:dyDescent="0.35">
      <c r="A677" t="s">
        <v>32</v>
      </c>
      <c r="B677">
        <v>1013449</v>
      </c>
      <c r="C677">
        <v>3</v>
      </c>
      <c r="E677" t="s">
        <v>182</v>
      </c>
      <c r="H677" t="s">
        <v>100</v>
      </c>
      <c r="I677">
        <v>1</v>
      </c>
      <c r="J677">
        <v>4</v>
      </c>
      <c r="K677">
        <v>4</v>
      </c>
      <c r="L677">
        <v>3</v>
      </c>
      <c r="M677">
        <v>0</v>
      </c>
      <c r="N677">
        <v>144</v>
      </c>
      <c r="O677">
        <v>12</v>
      </c>
      <c r="Q677" t="s">
        <v>101</v>
      </c>
      <c r="R677" t="s">
        <v>480</v>
      </c>
      <c r="S677" t="s">
        <v>481</v>
      </c>
      <c r="U677" t="s">
        <v>482</v>
      </c>
      <c r="V677" t="s">
        <v>483</v>
      </c>
      <c r="W677" t="s">
        <v>41</v>
      </c>
      <c r="X677" t="s">
        <v>117</v>
      </c>
      <c r="Y677" t="s">
        <v>484</v>
      </c>
      <c r="Z677" t="s">
        <v>286</v>
      </c>
      <c r="AA677" t="s">
        <v>286</v>
      </c>
      <c r="AB677" s="1"/>
      <c r="AD677" t="s">
        <v>45</v>
      </c>
      <c r="AE677" t="s">
        <v>377</v>
      </c>
      <c r="AF677" t="s">
        <v>47</v>
      </c>
    </row>
    <row r="678" spans="1:32" hidden="1" outlineLevel="3" x14ac:dyDescent="0.35">
      <c r="A678" t="s">
        <v>32</v>
      </c>
      <c r="B678">
        <v>1013449</v>
      </c>
      <c r="C678">
        <v>3</v>
      </c>
      <c r="E678" t="s">
        <v>182</v>
      </c>
      <c r="H678" t="s">
        <v>102</v>
      </c>
      <c r="I678">
        <v>1</v>
      </c>
      <c r="J678">
        <v>2</v>
      </c>
      <c r="K678">
        <v>2</v>
      </c>
      <c r="L678">
        <v>4</v>
      </c>
      <c r="M678">
        <v>1</v>
      </c>
      <c r="N678">
        <v>19</v>
      </c>
      <c r="O678">
        <v>2</v>
      </c>
      <c r="Q678" t="s">
        <v>103</v>
      </c>
      <c r="R678" t="s">
        <v>480</v>
      </c>
      <c r="S678" t="s">
        <v>481</v>
      </c>
      <c r="U678" t="s">
        <v>482</v>
      </c>
      <c r="V678" t="s">
        <v>483</v>
      </c>
      <c r="W678" t="s">
        <v>41</v>
      </c>
      <c r="X678" t="s">
        <v>117</v>
      </c>
      <c r="Y678" t="s">
        <v>484</v>
      </c>
      <c r="Z678" t="s">
        <v>286</v>
      </c>
      <c r="AA678" t="s">
        <v>286</v>
      </c>
      <c r="AB678" s="1"/>
      <c r="AD678" t="s">
        <v>45</v>
      </c>
      <c r="AE678" t="s">
        <v>377</v>
      </c>
      <c r="AF678" t="s">
        <v>47</v>
      </c>
    </row>
    <row r="679" spans="1:32" hidden="1" outlineLevel="3" x14ac:dyDescent="0.35">
      <c r="A679" t="s">
        <v>32</v>
      </c>
      <c r="B679">
        <v>1013449</v>
      </c>
      <c r="C679">
        <v>3</v>
      </c>
      <c r="E679" t="s">
        <v>182</v>
      </c>
      <c r="H679" t="s">
        <v>104</v>
      </c>
      <c r="I679">
        <v>1</v>
      </c>
      <c r="J679">
        <v>2</v>
      </c>
      <c r="K679">
        <v>2</v>
      </c>
      <c r="L679">
        <v>3</v>
      </c>
      <c r="M679">
        <v>1</v>
      </c>
      <c r="N679">
        <v>19</v>
      </c>
      <c r="O679">
        <v>4</v>
      </c>
      <c r="Q679" t="s">
        <v>105</v>
      </c>
      <c r="R679" t="s">
        <v>480</v>
      </c>
      <c r="S679" t="s">
        <v>481</v>
      </c>
      <c r="U679" t="s">
        <v>482</v>
      </c>
      <c r="V679" t="s">
        <v>483</v>
      </c>
      <c r="W679" t="s">
        <v>41</v>
      </c>
      <c r="X679" t="s">
        <v>117</v>
      </c>
      <c r="Y679" t="s">
        <v>484</v>
      </c>
      <c r="Z679" t="s">
        <v>286</v>
      </c>
      <c r="AA679" t="s">
        <v>286</v>
      </c>
      <c r="AB679" s="1"/>
      <c r="AD679" t="s">
        <v>45</v>
      </c>
      <c r="AE679" t="s">
        <v>377</v>
      </c>
      <c r="AF679" t="s">
        <v>47</v>
      </c>
    </row>
    <row r="680" spans="1:32" hidden="1" outlineLevel="3" x14ac:dyDescent="0.35">
      <c r="A680" t="s">
        <v>32</v>
      </c>
      <c r="B680">
        <v>1013449</v>
      </c>
      <c r="C680">
        <v>3</v>
      </c>
      <c r="E680" t="s">
        <v>182</v>
      </c>
      <c r="H680" t="s">
        <v>106</v>
      </c>
      <c r="I680">
        <v>1</v>
      </c>
      <c r="J680">
        <v>2</v>
      </c>
      <c r="K680">
        <v>2</v>
      </c>
      <c r="L680">
        <v>19</v>
      </c>
      <c r="M680">
        <v>0</v>
      </c>
      <c r="N680">
        <v>144</v>
      </c>
      <c r="O680">
        <v>5</v>
      </c>
      <c r="Q680" t="s">
        <v>107</v>
      </c>
      <c r="R680" t="s">
        <v>480</v>
      </c>
      <c r="S680" t="s">
        <v>481</v>
      </c>
      <c r="U680" t="s">
        <v>482</v>
      </c>
      <c r="V680" t="s">
        <v>483</v>
      </c>
      <c r="W680" t="s">
        <v>41</v>
      </c>
      <c r="X680" t="s">
        <v>117</v>
      </c>
      <c r="Y680" t="s">
        <v>484</v>
      </c>
      <c r="Z680" t="s">
        <v>286</v>
      </c>
      <c r="AA680" t="s">
        <v>286</v>
      </c>
      <c r="AB680" s="1"/>
      <c r="AD680" t="s">
        <v>45</v>
      </c>
      <c r="AE680" t="s">
        <v>377</v>
      </c>
      <c r="AF680" t="s">
        <v>47</v>
      </c>
    </row>
    <row r="681" spans="1:32" hidden="1" outlineLevel="3" x14ac:dyDescent="0.35">
      <c r="A681" t="s">
        <v>32</v>
      </c>
      <c r="B681">
        <v>1013449</v>
      </c>
      <c r="C681">
        <v>3</v>
      </c>
      <c r="E681" t="s">
        <v>182</v>
      </c>
      <c r="H681" t="s">
        <v>108</v>
      </c>
      <c r="I681">
        <v>1</v>
      </c>
      <c r="J681">
        <v>2</v>
      </c>
      <c r="K681">
        <v>2</v>
      </c>
      <c r="L681">
        <v>19</v>
      </c>
      <c r="M681">
        <v>0</v>
      </c>
      <c r="N681">
        <v>144</v>
      </c>
      <c r="O681">
        <v>1</v>
      </c>
      <c r="Q681" t="s">
        <v>109</v>
      </c>
      <c r="R681" t="s">
        <v>480</v>
      </c>
      <c r="S681" t="s">
        <v>481</v>
      </c>
      <c r="U681" t="s">
        <v>482</v>
      </c>
      <c r="V681" t="s">
        <v>483</v>
      </c>
      <c r="W681" t="s">
        <v>41</v>
      </c>
      <c r="X681" t="s">
        <v>117</v>
      </c>
      <c r="Y681" t="s">
        <v>484</v>
      </c>
      <c r="Z681" t="s">
        <v>286</v>
      </c>
      <c r="AA681" t="s">
        <v>286</v>
      </c>
      <c r="AB681" s="1"/>
      <c r="AD681" t="s">
        <v>45</v>
      </c>
      <c r="AE681" t="s">
        <v>377</v>
      </c>
      <c r="AF681" t="s">
        <v>47</v>
      </c>
    </row>
    <row r="682" spans="1:32" hidden="1" outlineLevel="3" x14ac:dyDescent="0.35">
      <c r="A682" t="s">
        <v>32</v>
      </c>
      <c r="B682">
        <v>1013449</v>
      </c>
      <c r="C682">
        <v>3</v>
      </c>
      <c r="E682" t="s">
        <v>182</v>
      </c>
      <c r="H682" t="s">
        <v>110</v>
      </c>
      <c r="I682">
        <v>1</v>
      </c>
      <c r="J682">
        <v>2</v>
      </c>
      <c r="K682">
        <v>2</v>
      </c>
      <c r="L682">
        <v>8</v>
      </c>
      <c r="M682">
        <v>0</v>
      </c>
      <c r="N682">
        <v>144</v>
      </c>
      <c r="O682">
        <v>2</v>
      </c>
      <c r="Q682" t="s">
        <v>111</v>
      </c>
      <c r="R682" t="s">
        <v>480</v>
      </c>
      <c r="S682" t="s">
        <v>481</v>
      </c>
      <c r="U682" t="s">
        <v>482</v>
      </c>
      <c r="V682" t="s">
        <v>483</v>
      </c>
      <c r="W682" t="s">
        <v>41</v>
      </c>
      <c r="X682" t="s">
        <v>117</v>
      </c>
      <c r="Y682" t="s">
        <v>484</v>
      </c>
      <c r="Z682" t="s">
        <v>286</v>
      </c>
      <c r="AA682" t="s">
        <v>286</v>
      </c>
      <c r="AB682" s="1"/>
      <c r="AD682" t="s">
        <v>45</v>
      </c>
      <c r="AE682" t="s">
        <v>377</v>
      </c>
      <c r="AF682" t="s">
        <v>47</v>
      </c>
    </row>
    <row r="683" spans="1:32" hidden="1" outlineLevel="2" x14ac:dyDescent="0.35">
      <c r="A683" t="s">
        <v>32</v>
      </c>
      <c r="B683">
        <v>1013449</v>
      </c>
      <c r="C683">
        <v>3</v>
      </c>
      <c r="E683" t="s">
        <v>182</v>
      </c>
      <c r="H683" t="s">
        <v>261</v>
      </c>
      <c r="I683">
        <v>2</v>
      </c>
      <c r="J683">
        <v>1</v>
      </c>
      <c r="K683">
        <v>2</v>
      </c>
      <c r="L683">
        <v>4</v>
      </c>
      <c r="M683">
        <v>1</v>
      </c>
      <c r="N683">
        <v>144</v>
      </c>
      <c r="O683">
        <v>6</v>
      </c>
      <c r="Q683" t="s">
        <v>262</v>
      </c>
      <c r="R683" t="s">
        <v>480</v>
      </c>
      <c r="S683" t="s">
        <v>481</v>
      </c>
      <c r="U683" t="s">
        <v>482</v>
      </c>
      <c r="V683" t="s">
        <v>483</v>
      </c>
      <c r="W683" t="s">
        <v>41</v>
      </c>
      <c r="X683" t="s">
        <v>117</v>
      </c>
      <c r="Y683" t="s">
        <v>484</v>
      </c>
      <c r="Z683" t="s">
        <v>286</v>
      </c>
      <c r="AA683" t="s">
        <v>286</v>
      </c>
      <c r="AB683" s="1"/>
      <c r="AD683" t="s">
        <v>45</v>
      </c>
      <c r="AE683" t="s">
        <v>377</v>
      </c>
      <c r="AF683" t="s">
        <v>47</v>
      </c>
    </row>
    <row r="684" spans="1:32" hidden="1" collapsed="1" x14ac:dyDescent="0.35"/>
    <row r="685" spans="1:32" hidden="1" x14ac:dyDescent="0.35">
      <c r="A685" t="s">
        <v>32</v>
      </c>
      <c r="B685">
        <v>1014548</v>
      </c>
      <c r="C685" t="s">
        <v>33</v>
      </c>
      <c r="H685" t="s">
        <v>34</v>
      </c>
      <c r="I685">
        <v>65</v>
      </c>
      <c r="J685" t="s">
        <v>35</v>
      </c>
      <c r="K685">
        <v>453</v>
      </c>
      <c r="L685" t="s">
        <v>35</v>
      </c>
      <c r="M685" t="s">
        <v>35</v>
      </c>
      <c r="N685" t="s">
        <v>35</v>
      </c>
      <c r="O685">
        <v>2692</v>
      </c>
      <c r="Q685" t="s">
        <v>36</v>
      </c>
      <c r="R685" t="s">
        <v>489</v>
      </c>
      <c r="S685" t="s">
        <v>490</v>
      </c>
      <c r="W685" t="s">
        <v>125</v>
      </c>
      <c r="X685" t="s">
        <v>117</v>
      </c>
      <c r="Y685" t="s">
        <v>377</v>
      </c>
      <c r="Z685" t="s">
        <v>377</v>
      </c>
      <c r="AA685" t="s">
        <v>377</v>
      </c>
      <c r="AB685" s="1"/>
      <c r="AD685" t="s">
        <v>45</v>
      </c>
      <c r="AE685" t="s">
        <v>377</v>
      </c>
      <c r="AF685" t="s">
        <v>47</v>
      </c>
    </row>
    <row r="686" spans="1:32" hidden="1" outlineLevel="1" x14ac:dyDescent="0.35">
      <c r="A686" t="s">
        <v>32</v>
      </c>
      <c r="B686">
        <v>1014548</v>
      </c>
      <c r="C686" t="s">
        <v>56</v>
      </c>
      <c r="E686" t="s">
        <v>134</v>
      </c>
      <c r="H686" t="s">
        <v>58</v>
      </c>
      <c r="I686">
        <v>20</v>
      </c>
      <c r="J686" t="s">
        <v>35</v>
      </c>
      <c r="K686">
        <v>136</v>
      </c>
      <c r="L686">
        <v>22</v>
      </c>
      <c r="M686">
        <v>12</v>
      </c>
      <c r="N686">
        <v>289</v>
      </c>
      <c r="O686">
        <v>1442</v>
      </c>
      <c r="Q686" t="s">
        <v>59</v>
      </c>
      <c r="R686" t="s">
        <v>489</v>
      </c>
      <c r="S686" t="s">
        <v>490</v>
      </c>
      <c r="W686" t="s">
        <v>125</v>
      </c>
      <c r="X686" t="s">
        <v>117</v>
      </c>
      <c r="Y686" t="s">
        <v>377</v>
      </c>
      <c r="Z686" t="s">
        <v>377</v>
      </c>
      <c r="AA686" t="s">
        <v>377</v>
      </c>
      <c r="AB686" s="1"/>
      <c r="AD686" t="s">
        <v>45</v>
      </c>
      <c r="AE686" t="s">
        <v>377</v>
      </c>
      <c r="AF686" t="s">
        <v>47</v>
      </c>
    </row>
    <row r="687" spans="1:32" hidden="1" outlineLevel="2" x14ac:dyDescent="0.35">
      <c r="A687" t="s">
        <v>32</v>
      </c>
      <c r="B687">
        <v>1014548</v>
      </c>
      <c r="C687">
        <v>1</v>
      </c>
      <c r="E687" t="s">
        <v>134</v>
      </c>
      <c r="H687" t="s">
        <v>387</v>
      </c>
      <c r="I687">
        <v>5</v>
      </c>
      <c r="J687">
        <v>8</v>
      </c>
      <c r="K687">
        <v>40</v>
      </c>
      <c r="L687">
        <v>2</v>
      </c>
      <c r="M687">
        <v>7</v>
      </c>
      <c r="N687">
        <v>289</v>
      </c>
      <c r="O687">
        <v>106</v>
      </c>
      <c r="P687" t="s">
        <v>136</v>
      </c>
      <c r="Q687" t="s">
        <v>388</v>
      </c>
      <c r="R687" t="s">
        <v>489</v>
      </c>
      <c r="S687" t="s">
        <v>490</v>
      </c>
      <c r="W687" t="s">
        <v>125</v>
      </c>
      <c r="X687" t="s">
        <v>117</v>
      </c>
      <c r="Y687" t="s">
        <v>377</v>
      </c>
      <c r="Z687" t="s">
        <v>377</v>
      </c>
      <c r="AA687" t="s">
        <v>377</v>
      </c>
      <c r="AB687" s="1"/>
      <c r="AD687" t="s">
        <v>45</v>
      </c>
      <c r="AE687" t="s">
        <v>377</v>
      </c>
      <c r="AF687" t="s">
        <v>47</v>
      </c>
    </row>
    <row r="688" spans="1:32" hidden="1" outlineLevel="2" x14ac:dyDescent="0.35">
      <c r="A688" t="s">
        <v>32</v>
      </c>
      <c r="B688">
        <v>1014548</v>
      </c>
      <c r="C688">
        <v>1</v>
      </c>
      <c r="E688" t="s">
        <v>134</v>
      </c>
      <c r="H688" t="s">
        <v>491</v>
      </c>
      <c r="I688">
        <v>4</v>
      </c>
      <c r="J688">
        <v>8</v>
      </c>
      <c r="K688">
        <v>32</v>
      </c>
      <c r="L688">
        <v>2</v>
      </c>
      <c r="M688">
        <v>7</v>
      </c>
      <c r="N688">
        <v>289</v>
      </c>
      <c r="O688">
        <v>106</v>
      </c>
      <c r="P688" t="s">
        <v>136</v>
      </c>
      <c r="Q688" t="s">
        <v>492</v>
      </c>
      <c r="R688" t="s">
        <v>489</v>
      </c>
      <c r="S688" t="s">
        <v>490</v>
      </c>
      <c r="W688" t="s">
        <v>125</v>
      </c>
      <c r="X688" t="s">
        <v>117</v>
      </c>
      <c r="Y688" t="s">
        <v>377</v>
      </c>
      <c r="Z688" t="s">
        <v>377</v>
      </c>
      <c r="AA688" t="s">
        <v>377</v>
      </c>
      <c r="AB688" s="1"/>
      <c r="AD688" t="s">
        <v>45</v>
      </c>
      <c r="AE688" t="s">
        <v>377</v>
      </c>
      <c r="AF688" t="s">
        <v>47</v>
      </c>
    </row>
    <row r="689" spans="1:32" hidden="1" outlineLevel="2" x14ac:dyDescent="0.35">
      <c r="A689" t="s">
        <v>32</v>
      </c>
      <c r="B689">
        <v>1014548</v>
      </c>
      <c r="C689">
        <v>1</v>
      </c>
      <c r="E689" t="s">
        <v>134</v>
      </c>
      <c r="H689" t="s">
        <v>493</v>
      </c>
      <c r="I689">
        <v>4</v>
      </c>
      <c r="J689">
        <v>8</v>
      </c>
      <c r="K689">
        <v>32</v>
      </c>
      <c r="L689">
        <v>2</v>
      </c>
      <c r="M689">
        <v>7</v>
      </c>
      <c r="N689">
        <v>289</v>
      </c>
      <c r="O689">
        <v>106</v>
      </c>
      <c r="P689" t="s">
        <v>136</v>
      </c>
      <c r="Q689" t="s">
        <v>494</v>
      </c>
      <c r="R689" t="s">
        <v>489</v>
      </c>
      <c r="S689" t="s">
        <v>490</v>
      </c>
      <c r="W689" t="s">
        <v>125</v>
      </c>
      <c r="X689" t="s">
        <v>117</v>
      </c>
      <c r="Y689" t="s">
        <v>377</v>
      </c>
      <c r="Z689" t="s">
        <v>377</v>
      </c>
      <c r="AA689" t="s">
        <v>377</v>
      </c>
      <c r="AB689" s="1"/>
      <c r="AD689" t="s">
        <v>45</v>
      </c>
      <c r="AE689" t="s">
        <v>377</v>
      </c>
      <c r="AF689" t="s">
        <v>47</v>
      </c>
    </row>
    <row r="690" spans="1:32" hidden="1" outlineLevel="3" x14ac:dyDescent="0.35">
      <c r="A690" t="s">
        <v>32</v>
      </c>
      <c r="B690">
        <v>1014548</v>
      </c>
      <c r="C690">
        <v>1</v>
      </c>
      <c r="E690" t="s">
        <v>134</v>
      </c>
      <c r="H690" t="s">
        <v>138</v>
      </c>
      <c r="I690">
        <v>1</v>
      </c>
      <c r="J690">
        <v>8</v>
      </c>
      <c r="K690">
        <v>8</v>
      </c>
      <c r="L690">
        <v>3</v>
      </c>
      <c r="M690">
        <v>0</v>
      </c>
      <c r="N690">
        <v>288</v>
      </c>
      <c r="O690">
        <v>24</v>
      </c>
      <c r="Q690" t="s">
        <v>101</v>
      </c>
      <c r="R690" t="s">
        <v>489</v>
      </c>
      <c r="S690" t="s">
        <v>490</v>
      </c>
      <c r="W690" t="s">
        <v>125</v>
      </c>
      <c r="X690" t="s">
        <v>117</v>
      </c>
      <c r="Y690" t="s">
        <v>377</v>
      </c>
      <c r="Z690" t="s">
        <v>377</v>
      </c>
      <c r="AA690" t="s">
        <v>377</v>
      </c>
      <c r="AB690" s="1"/>
      <c r="AD690" t="s">
        <v>45</v>
      </c>
      <c r="AE690" t="s">
        <v>377</v>
      </c>
      <c r="AF690" t="s">
        <v>47</v>
      </c>
    </row>
    <row r="691" spans="1:32" hidden="1" outlineLevel="3" x14ac:dyDescent="0.35">
      <c r="A691" t="s">
        <v>32</v>
      </c>
      <c r="B691">
        <v>1014548</v>
      </c>
      <c r="C691">
        <v>1</v>
      </c>
      <c r="E691" t="s">
        <v>134</v>
      </c>
      <c r="H691" t="s">
        <v>139</v>
      </c>
      <c r="I691">
        <v>1</v>
      </c>
      <c r="J691">
        <v>4</v>
      </c>
      <c r="K691">
        <v>4</v>
      </c>
      <c r="L691">
        <v>4</v>
      </c>
      <c r="M691">
        <v>1</v>
      </c>
      <c r="N691">
        <v>38</v>
      </c>
      <c r="O691">
        <v>4</v>
      </c>
      <c r="Q691" t="s">
        <v>103</v>
      </c>
      <c r="R691" t="s">
        <v>489</v>
      </c>
      <c r="S691" t="s">
        <v>490</v>
      </c>
      <c r="W691" t="s">
        <v>125</v>
      </c>
      <c r="X691" t="s">
        <v>117</v>
      </c>
      <c r="Y691" t="s">
        <v>377</v>
      </c>
      <c r="Z691" t="s">
        <v>377</v>
      </c>
      <c r="AA691" t="s">
        <v>377</v>
      </c>
      <c r="AB691" s="1"/>
      <c r="AD691" t="s">
        <v>45</v>
      </c>
      <c r="AE691" t="s">
        <v>377</v>
      </c>
      <c r="AF691" t="s">
        <v>47</v>
      </c>
    </row>
    <row r="692" spans="1:32" hidden="1" outlineLevel="3" x14ac:dyDescent="0.35">
      <c r="A692" t="s">
        <v>32</v>
      </c>
      <c r="B692">
        <v>1014548</v>
      </c>
      <c r="C692">
        <v>1</v>
      </c>
      <c r="E692" t="s">
        <v>134</v>
      </c>
      <c r="H692" t="s">
        <v>140</v>
      </c>
      <c r="I692">
        <v>1</v>
      </c>
      <c r="J692">
        <v>4</v>
      </c>
      <c r="K692">
        <v>4</v>
      </c>
      <c r="L692">
        <v>3</v>
      </c>
      <c r="M692">
        <v>1</v>
      </c>
      <c r="N692">
        <v>38</v>
      </c>
      <c r="O692">
        <v>8</v>
      </c>
      <c r="Q692" t="s">
        <v>105</v>
      </c>
      <c r="R692" t="s">
        <v>489</v>
      </c>
      <c r="S692" t="s">
        <v>490</v>
      </c>
      <c r="W692" t="s">
        <v>125</v>
      </c>
      <c r="X692" t="s">
        <v>117</v>
      </c>
      <c r="Y692" t="s">
        <v>377</v>
      </c>
      <c r="Z692" t="s">
        <v>377</v>
      </c>
      <c r="AA692" t="s">
        <v>377</v>
      </c>
      <c r="AB692" s="1"/>
      <c r="AD692" t="s">
        <v>45</v>
      </c>
      <c r="AE692" t="s">
        <v>377</v>
      </c>
      <c r="AF692" t="s">
        <v>47</v>
      </c>
    </row>
    <row r="693" spans="1:32" hidden="1" outlineLevel="3" x14ac:dyDescent="0.35">
      <c r="A693" t="s">
        <v>32</v>
      </c>
      <c r="B693">
        <v>1014548</v>
      </c>
      <c r="C693">
        <v>1</v>
      </c>
      <c r="E693" t="s">
        <v>134</v>
      </c>
      <c r="H693" t="s">
        <v>141</v>
      </c>
      <c r="I693">
        <v>1</v>
      </c>
      <c r="J693">
        <v>4</v>
      </c>
      <c r="K693">
        <v>4</v>
      </c>
      <c r="L693">
        <v>19</v>
      </c>
      <c r="M693">
        <v>0</v>
      </c>
      <c r="N693">
        <v>288</v>
      </c>
      <c r="O693">
        <v>10</v>
      </c>
      <c r="Q693" t="s">
        <v>107</v>
      </c>
      <c r="R693" t="s">
        <v>489</v>
      </c>
      <c r="S693" t="s">
        <v>490</v>
      </c>
      <c r="W693" t="s">
        <v>125</v>
      </c>
      <c r="X693" t="s">
        <v>117</v>
      </c>
      <c r="Y693" t="s">
        <v>377</v>
      </c>
      <c r="Z693" t="s">
        <v>377</v>
      </c>
      <c r="AA693" t="s">
        <v>377</v>
      </c>
      <c r="AB693" s="1"/>
      <c r="AD693" t="s">
        <v>45</v>
      </c>
      <c r="AE693" t="s">
        <v>377</v>
      </c>
      <c r="AF693" t="s">
        <v>47</v>
      </c>
    </row>
    <row r="694" spans="1:32" hidden="1" outlineLevel="3" x14ac:dyDescent="0.35">
      <c r="A694" t="s">
        <v>32</v>
      </c>
      <c r="B694">
        <v>1014548</v>
      </c>
      <c r="C694">
        <v>1</v>
      </c>
      <c r="E694" t="s">
        <v>134</v>
      </c>
      <c r="H694" t="s">
        <v>142</v>
      </c>
      <c r="I694">
        <v>1</v>
      </c>
      <c r="J694">
        <v>4</v>
      </c>
      <c r="K694">
        <v>4</v>
      </c>
      <c r="L694">
        <v>19</v>
      </c>
      <c r="M694">
        <v>0</v>
      </c>
      <c r="N694">
        <v>288</v>
      </c>
      <c r="O694">
        <v>2</v>
      </c>
      <c r="Q694" t="s">
        <v>109</v>
      </c>
      <c r="R694" t="s">
        <v>489</v>
      </c>
      <c r="S694" t="s">
        <v>490</v>
      </c>
      <c r="W694" t="s">
        <v>125</v>
      </c>
      <c r="X694" t="s">
        <v>117</v>
      </c>
      <c r="Y694" t="s">
        <v>377</v>
      </c>
      <c r="Z694" t="s">
        <v>377</v>
      </c>
      <c r="AA694" t="s">
        <v>377</v>
      </c>
      <c r="AB694" s="1"/>
      <c r="AD694" t="s">
        <v>45</v>
      </c>
      <c r="AE694" t="s">
        <v>377</v>
      </c>
      <c r="AF694" t="s">
        <v>47</v>
      </c>
    </row>
    <row r="695" spans="1:32" hidden="1" outlineLevel="3" x14ac:dyDescent="0.35">
      <c r="A695" t="s">
        <v>32</v>
      </c>
      <c r="B695">
        <v>1014548</v>
      </c>
      <c r="C695">
        <v>1</v>
      </c>
      <c r="E695" t="s">
        <v>134</v>
      </c>
      <c r="H695" t="s">
        <v>143</v>
      </c>
      <c r="I695">
        <v>1</v>
      </c>
      <c r="J695">
        <v>4</v>
      </c>
      <c r="K695">
        <v>4</v>
      </c>
      <c r="L695">
        <v>19</v>
      </c>
      <c r="M695">
        <v>0</v>
      </c>
      <c r="N695">
        <v>288</v>
      </c>
      <c r="O695">
        <v>12</v>
      </c>
      <c r="Q695" t="s">
        <v>144</v>
      </c>
      <c r="R695" t="s">
        <v>489</v>
      </c>
      <c r="S695" t="s">
        <v>490</v>
      </c>
      <c r="W695" t="s">
        <v>125</v>
      </c>
      <c r="X695" t="s">
        <v>117</v>
      </c>
      <c r="Y695" t="s">
        <v>377</v>
      </c>
      <c r="Z695" t="s">
        <v>377</v>
      </c>
      <c r="AA695" t="s">
        <v>377</v>
      </c>
      <c r="AB695" s="1"/>
      <c r="AD695" t="s">
        <v>45</v>
      </c>
      <c r="AE695" t="s">
        <v>377</v>
      </c>
      <c r="AF695" t="s">
        <v>47</v>
      </c>
    </row>
    <row r="696" spans="1:32" hidden="1" outlineLevel="2" x14ac:dyDescent="0.35">
      <c r="A696" t="s">
        <v>32</v>
      </c>
      <c r="B696">
        <v>1014548</v>
      </c>
      <c r="C696">
        <v>1</v>
      </c>
      <c r="E696" t="s">
        <v>134</v>
      </c>
      <c r="H696" t="s">
        <v>405</v>
      </c>
      <c r="I696">
        <v>1</v>
      </c>
      <c r="J696">
        <v>4</v>
      </c>
      <c r="K696">
        <v>4</v>
      </c>
      <c r="L696">
        <v>10</v>
      </c>
      <c r="M696">
        <v>0</v>
      </c>
      <c r="N696">
        <v>288</v>
      </c>
      <c r="O696">
        <v>9</v>
      </c>
      <c r="Q696" t="s">
        <v>322</v>
      </c>
      <c r="R696" t="s">
        <v>489</v>
      </c>
      <c r="S696" t="s">
        <v>490</v>
      </c>
      <c r="W696" t="s">
        <v>125</v>
      </c>
      <c r="X696" t="s">
        <v>117</v>
      </c>
      <c r="Y696" t="s">
        <v>377</v>
      </c>
      <c r="Z696" t="s">
        <v>377</v>
      </c>
      <c r="AA696" t="s">
        <v>377</v>
      </c>
      <c r="AB696" s="1"/>
      <c r="AD696" t="s">
        <v>45</v>
      </c>
      <c r="AE696" t="s">
        <v>377</v>
      </c>
      <c r="AF696" t="s">
        <v>47</v>
      </c>
    </row>
    <row r="697" spans="1:32" hidden="1" outlineLevel="1" x14ac:dyDescent="0.35">
      <c r="A697" t="s">
        <v>32</v>
      </c>
      <c r="B697">
        <v>1014548</v>
      </c>
      <c r="C697" t="s">
        <v>147</v>
      </c>
      <c r="E697" t="s">
        <v>182</v>
      </c>
      <c r="H697" t="s">
        <v>148</v>
      </c>
      <c r="I697">
        <v>45</v>
      </c>
      <c r="J697" t="s">
        <v>35</v>
      </c>
      <c r="K697">
        <v>317</v>
      </c>
      <c r="L697">
        <v>20</v>
      </c>
      <c r="M697">
        <v>11</v>
      </c>
      <c r="N697">
        <v>289</v>
      </c>
      <c r="O697">
        <v>1250</v>
      </c>
      <c r="Q697" t="s">
        <v>149</v>
      </c>
      <c r="R697" t="s">
        <v>489</v>
      </c>
      <c r="S697" t="s">
        <v>490</v>
      </c>
      <c r="W697" t="s">
        <v>125</v>
      </c>
      <c r="X697" t="s">
        <v>117</v>
      </c>
      <c r="Y697" t="s">
        <v>377</v>
      </c>
      <c r="Z697" t="s">
        <v>377</v>
      </c>
      <c r="AA697" t="s">
        <v>377</v>
      </c>
      <c r="AB697" s="1"/>
      <c r="AD697" t="s">
        <v>45</v>
      </c>
      <c r="AE697" t="s">
        <v>377</v>
      </c>
      <c r="AF697" t="s">
        <v>47</v>
      </c>
    </row>
    <row r="698" spans="1:32" hidden="1" outlineLevel="2" x14ac:dyDescent="0.35">
      <c r="A698" t="s">
        <v>32</v>
      </c>
      <c r="B698">
        <v>1014548</v>
      </c>
      <c r="C698">
        <v>2</v>
      </c>
      <c r="E698" t="s">
        <v>182</v>
      </c>
      <c r="H698" t="s">
        <v>329</v>
      </c>
      <c r="I698">
        <v>6</v>
      </c>
      <c r="J698">
        <v>8</v>
      </c>
      <c r="K698">
        <v>48</v>
      </c>
      <c r="L698">
        <v>2</v>
      </c>
      <c r="M698">
        <v>7</v>
      </c>
      <c r="N698">
        <v>289</v>
      </c>
      <c r="O698">
        <v>112</v>
      </c>
      <c r="P698" t="s">
        <v>136</v>
      </c>
      <c r="Q698" t="s">
        <v>330</v>
      </c>
      <c r="R698" t="s">
        <v>489</v>
      </c>
      <c r="S698" t="s">
        <v>490</v>
      </c>
      <c r="W698" t="s">
        <v>125</v>
      </c>
      <c r="X698" t="s">
        <v>117</v>
      </c>
      <c r="Y698" t="s">
        <v>377</v>
      </c>
      <c r="Z698" t="s">
        <v>377</v>
      </c>
      <c r="AA698" t="s">
        <v>377</v>
      </c>
      <c r="AB698" s="1"/>
      <c r="AD698" t="s">
        <v>45</v>
      </c>
      <c r="AE698" t="s">
        <v>377</v>
      </c>
      <c r="AF698" t="s">
        <v>47</v>
      </c>
    </row>
    <row r="699" spans="1:32" hidden="1" outlineLevel="2" x14ac:dyDescent="0.35">
      <c r="A699" t="s">
        <v>32</v>
      </c>
      <c r="B699">
        <v>1014548</v>
      </c>
      <c r="C699">
        <v>2</v>
      </c>
      <c r="E699" t="s">
        <v>182</v>
      </c>
      <c r="H699" t="s">
        <v>334</v>
      </c>
      <c r="I699">
        <v>3</v>
      </c>
      <c r="J699">
        <v>8</v>
      </c>
      <c r="K699">
        <v>24</v>
      </c>
      <c r="L699">
        <v>2</v>
      </c>
      <c r="M699">
        <v>4</v>
      </c>
      <c r="N699">
        <v>145</v>
      </c>
      <c r="O699">
        <v>24</v>
      </c>
      <c r="P699" t="s">
        <v>136</v>
      </c>
      <c r="Q699" t="s">
        <v>335</v>
      </c>
      <c r="R699" t="s">
        <v>489</v>
      </c>
      <c r="S699" t="s">
        <v>490</v>
      </c>
      <c r="W699" t="s">
        <v>125</v>
      </c>
      <c r="X699" t="s">
        <v>117</v>
      </c>
      <c r="Y699" t="s">
        <v>377</v>
      </c>
      <c r="Z699" t="s">
        <v>377</v>
      </c>
      <c r="AA699" t="s">
        <v>377</v>
      </c>
      <c r="AB699" s="1"/>
      <c r="AD699" t="s">
        <v>45</v>
      </c>
      <c r="AE699" t="s">
        <v>377</v>
      </c>
      <c r="AF699" t="s">
        <v>47</v>
      </c>
    </row>
    <row r="700" spans="1:32" hidden="1" outlineLevel="2" x14ac:dyDescent="0.35">
      <c r="A700" t="s">
        <v>32</v>
      </c>
      <c r="B700">
        <v>1014548</v>
      </c>
      <c r="C700">
        <v>2</v>
      </c>
      <c r="E700" t="s">
        <v>182</v>
      </c>
      <c r="H700" t="s">
        <v>495</v>
      </c>
      <c r="I700">
        <v>2</v>
      </c>
      <c r="J700">
        <v>8</v>
      </c>
      <c r="K700">
        <v>16</v>
      </c>
      <c r="L700">
        <v>2</v>
      </c>
      <c r="M700">
        <v>4</v>
      </c>
      <c r="N700">
        <v>145</v>
      </c>
      <c r="O700">
        <v>24</v>
      </c>
      <c r="P700" t="s">
        <v>136</v>
      </c>
      <c r="Q700" t="s">
        <v>496</v>
      </c>
      <c r="R700" t="s">
        <v>489</v>
      </c>
      <c r="S700" t="s">
        <v>490</v>
      </c>
      <c r="W700" t="s">
        <v>125</v>
      </c>
      <c r="X700" t="s">
        <v>117</v>
      </c>
      <c r="Y700" t="s">
        <v>377</v>
      </c>
      <c r="Z700" t="s">
        <v>377</v>
      </c>
      <c r="AA700" t="s">
        <v>377</v>
      </c>
      <c r="AB700" s="1"/>
      <c r="AD700" t="s">
        <v>45</v>
      </c>
      <c r="AE700" t="s">
        <v>377</v>
      </c>
      <c r="AF700" t="s">
        <v>47</v>
      </c>
    </row>
    <row r="701" spans="1:32" hidden="1" outlineLevel="2" x14ac:dyDescent="0.35">
      <c r="A701" t="s">
        <v>32</v>
      </c>
      <c r="B701">
        <v>1014548</v>
      </c>
      <c r="C701">
        <v>2</v>
      </c>
      <c r="E701" t="s">
        <v>182</v>
      </c>
      <c r="H701" t="s">
        <v>497</v>
      </c>
      <c r="I701">
        <v>1</v>
      </c>
      <c r="J701">
        <v>3</v>
      </c>
      <c r="K701">
        <v>3</v>
      </c>
      <c r="L701">
        <v>0</v>
      </c>
      <c r="M701">
        <v>3</v>
      </c>
      <c r="N701">
        <v>145</v>
      </c>
      <c r="O701">
        <v>7</v>
      </c>
      <c r="P701" t="s">
        <v>52</v>
      </c>
      <c r="Q701" t="s">
        <v>498</v>
      </c>
      <c r="R701" t="s">
        <v>489</v>
      </c>
      <c r="S701" t="s">
        <v>490</v>
      </c>
      <c r="W701" t="s">
        <v>125</v>
      </c>
      <c r="X701" t="s">
        <v>117</v>
      </c>
      <c r="Y701" t="s">
        <v>377</v>
      </c>
      <c r="Z701" t="s">
        <v>377</v>
      </c>
      <c r="AA701" t="s">
        <v>377</v>
      </c>
      <c r="AB701" s="1"/>
      <c r="AD701" t="s">
        <v>45</v>
      </c>
      <c r="AE701" t="s">
        <v>377</v>
      </c>
      <c r="AF701" t="s">
        <v>47</v>
      </c>
    </row>
    <row r="702" spans="1:32" hidden="1" outlineLevel="2" x14ac:dyDescent="0.35">
      <c r="A702" t="s">
        <v>32</v>
      </c>
      <c r="B702">
        <v>1014548</v>
      </c>
      <c r="C702">
        <v>2</v>
      </c>
      <c r="E702" t="s">
        <v>182</v>
      </c>
      <c r="H702" t="s">
        <v>499</v>
      </c>
      <c r="I702">
        <v>1</v>
      </c>
      <c r="J702">
        <v>4</v>
      </c>
      <c r="K702">
        <v>4</v>
      </c>
      <c r="L702">
        <v>0</v>
      </c>
      <c r="M702">
        <v>3</v>
      </c>
      <c r="N702">
        <v>145</v>
      </c>
      <c r="O702">
        <v>5</v>
      </c>
      <c r="P702" t="s">
        <v>52</v>
      </c>
      <c r="Q702" t="s">
        <v>500</v>
      </c>
      <c r="R702" t="s">
        <v>489</v>
      </c>
      <c r="S702" t="s">
        <v>490</v>
      </c>
      <c r="W702" t="s">
        <v>125</v>
      </c>
      <c r="X702" t="s">
        <v>117</v>
      </c>
      <c r="Y702" t="s">
        <v>377</v>
      </c>
      <c r="Z702" t="s">
        <v>377</v>
      </c>
      <c r="AA702" t="s">
        <v>377</v>
      </c>
      <c r="AB702" s="1"/>
      <c r="AD702" t="s">
        <v>45</v>
      </c>
      <c r="AE702" t="s">
        <v>377</v>
      </c>
      <c r="AF702" t="s">
        <v>47</v>
      </c>
    </row>
    <row r="703" spans="1:32" hidden="1" outlineLevel="2" x14ac:dyDescent="0.35">
      <c r="A703" t="s">
        <v>32</v>
      </c>
      <c r="B703">
        <v>1014548</v>
      </c>
      <c r="C703">
        <v>2</v>
      </c>
      <c r="E703" t="s">
        <v>182</v>
      </c>
      <c r="H703" t="s">
        <v>501</v>
      </c>
      <c r="I703">
        <v>1</v>
      </c>
      <c r="J703">
        <v>1</v>
      </c>
      <c r="K703">
        <v>1</v>
      </c>
      <c r="L703">
        <v>0</v>
      </c>
      <c r="M703">
        <v>3</v>
      </c>
      <c r="N703">
        <v>145</v>
      </c>
      <c r="O703">
        <v>1</v>
      </c>
      <c r="P703" t="s">
        <v>52</v>
      </c>
      <c r="Q703" t="s">
        <v>502</v>
      </c>
      <c r="R703" t="s">
        <v>489</v>
      </c>
      <c r="S703" t="s">
        <v>490</v>
      </c>
      <c r="W703" t="s">
        <v>125</v>
      </c>
      <c r="X703" t="s">
        <v>117</v>
      </c>
      <c r="Y703" t="s">
        <v>377</v>
      </c>
      <c r="Z703" t="s">
        <v>377</v>
      </c>
      <c r="AA703" t="s">
        <v>377</v>
      </c>
      <c r="AB703" s="1"/>
      <c r="AD703" t="s">
        <v>45</v>
      </c>
      <c r="AE703" t="s">
        <v>377</v>
      </c>
      <c r="AF703" t="s">
        <v>47</v>
      </c>
    </row>
    <row r="704" spans="1:32" hidden="1" outlineLevel="2" x14ac:dyDescent="0.35">
      <c r="A704" t="s">
        <v>32</v>
      </c>
      <c r="B704">
        <v>1014548</v>
      </c>
      <c r="C704">
        <v>2</v>
      </c>
      <c r="E704" t="s">
        <v>182</v>
      </c>
      <c r="H704" t="s">
        <v>221</v>
      </c>
      <c r="I704">
        <v>1</v>
      </c>
      <c r="J704">
        <v>1</v>
      </c>
      <c r="K704">
        <v>1</v>
      </c>
      <c r="L704">
        <v>0</v>
      </c>
      <c r="M704">
        <v>3</v>
      </c>
      <c r="N704">
        <v>145</v>
      </c>
      <c r="O704">
        <v>2</v>
      </c>
      <c r="P704" t="s">
        <v>52</v>
      </c>
      <c r="Q704" t="s">
        <v>222</v>
      </c>
      <c r="R704" t="s">
        <v>489</v>
      </c>
      <c r="S704" t="s">
        <v>490</v>
      </c>
      <c r="W704" t="s">
        <v>125</v>
      </c>
      <c r="X704" t="s">
        <v>117</v>
      </c>
      <c r="Y704" t="s">
        <v>377</v>
      </c>
      <c r="Z704" t="s">
        <v>377</v>
      </c>
      <c r="AA704" t="s">
        <v>377</v>
      </c>
      <c r="AB704" s="1"/>
      <c r="AD704" t="s">
        <v>45</v>
      </c>
      <c r="AE704" t="s">
        <v>377</v>
      </c>
      <c r="AF704" t="s">
        <v>47</v>
      </c>
    </row>
    <row r="705" spans="1:32" hidden="1" outlineLevel="2" x14ac:dyDescent="0.35">
      <c r="A705" t="s">
        <v>32</v>
      </c>
      <c r="B705">
        <v>1014548</v>
      </c>
      <c r="C705">
        <v>2</v>
      </c>
      <c r="E705" t="s">
        <v>182</v>
      </c>
      <c r="H705" t="s">
        <v>503</v>
      </c>
      <c r="I705">
        <v>1</v>
      </c>
      <c r="J705">
        <v>1</v>
      </c>
      <c r="K705">
        <v>1</v>
      </c>
      <c r="L705">
        <v>0</v>
      </c>
      <c r="M705">
        <v>3</v>
      </c>
      <c r="N705">
        <v>145</v>
      </c>
      <c r="O705">
        <v>2</v>
      </c>
      <c r="P705" t="s">
        <v>52</v>
      </c>
      <c r="Q705" t="s">
        <v>504</v>
      </c>
      <c r="R705" t="s">
        <v>489</v>
      </c>
      <c r="S705" t="s">
        <v>490</v>
      </c>
      <c r="W705" t="s">
        <v>125</v>
      </c>
      <c r="X705" t="s">
        <v>117</v>
      </c>
      <c r="Y705" t="s">
        <v>377</v>
      </c>
      <c r="Z705" t="s">
        <v>377</v>
      </c>
      <c r="AA705" t="s">
        <v>377</v>
      </c>
      <c r="AB705" s="1"/>
      <c r="AD705" t="s">
        <v>45</v>
      </c>
      <c r="AE705" t="s">
        <v>377</v>
      </c>
      <c r="AF705" t="s">
        <v>47</v>
      </c>
    </row>
    <row r="706" spans="1:32" hidden="1" outlineLevel="2" x14ac:dyDescent="0.35">
      <c r="A706" t="s">
        <v>32</v>
      </c>
      <c r="B706">
        <v>1014548</v>
      </c>
      <c r="C706">
        <v>2</v>
      </c>
      <c r="E706" t="s">
        <v>182</v>
      </c>
      <c r="H706" t="s">
        <v>505</v>
      </c>
      <c r="I706">
        <v>1</v>
      </c>
      <c r="J706">
        <v>5</v>
      </c>
      <c r="K706">
        <v>5</v>
      </c>
      <c r="L706">
        <v>3</v>
      </c>
      <c r="M706">
        <v>1</v>
      </c>
      <c r="N706">
        <v>145</v>
      </c>
      <c r="O706">
        <v>12</v>
      </c>
      <c r="P706" t="s">
        <v>52</v>
      </c>
      <c r="Q706" t="s">
        <v>506</v>
      </c>
      <c r="R706" t="s">
        <v>489</v>
      </c>
      <c r="S706" t="s">
        <v>490</v>
      </c>
      <c r="W706" t="s">
        <v>125</v>
      </c>
      <c r="X706" t="s">
        <v>117</v>
      </c>
      <c r="Y706" t="s">
        <v>377</v>
      </c>
      <c r="Z706" t="s">
        <v>377</v>
      </c>
      <c r="AA706" t="s">
        <v>377</v>
      </c>
      <c r="AB706" s="1"/>
      <c r="AD706" t="s">
        <v>45</v>
      </c>
      <c r="AE706" t="s">
        <v>377</v>
      </c>
      <c r="AF706" t="s">
        <v>47</v>
      </c>
    </row>
    <row r="707" spans="1:32" hidden="1" outlineLevel="2" x14ac:dyDescent="0.35">
      <c r="A707" t="s">
        <v>32</v>
      </c>
      <c r="B707">
        <v>1014548</v>
      </c>
      <c r="C707">
        <v>2</v>
      </c>
      <c r="E707" t="s">
        <v>182</v>
      </c>
      <c r="H707" t="s">
        <v>507</v>
      </c>
      <c r="I707">
        <v>2</v>
      </c>
      <c r="J707">
        <v>10</v>
      </c>
      <c r="K707">
        <v>20</v>
      </c>
      <c r="L707">
        <v>3</v>
      </c>
      <c r="M707">
        <v>1</v>
      </c>
      <c r="N707">
        <v>145</v>
      </c>
      <c r="O707">
        <v>23</v>
      </c>
      <c r="P707" t="s">
        <v>52</v>
      </c>
      <c r="Q707" t="s">
        <v>508</v>
      </c>
      <c r="R707" t="s">
        <v>489</v>
      </c>
      <c r="S707" t="s">
        <v>490</v>
      </c>
      <c r="W707" t="s">
        <v>125</v>
      </c>
      <c r="X707" t="s">
        <v>117</v>
      </c>
      <c r="Y707" t="s">
        <v>377</v>
      </c>
      <c r="Z707" t="s">
        <v>377</v>
      </c>
      <c r="AA707" t="s">
        <v>377</v>
      </c>
      <c r="AB707" s="1"/>
      <c r="AD707" t="s">
        <v>45</v>
      </c>
      <c r="AE707" t="s">
        <v>377</v>
      </c>
      <c r="AF707" t="s">
        <v>47</v>
      </c>
    </row>
    <row r="708" spans="1:32" hidden="1" outlineLevel="2" x14ac:dyDescent="0.35">
      <c r="A708" t="s">
        <v>32</v>
      </c>
      <c r="B708">
        <v>1014548</v>
      </c>
      <c r="C708">
        <v>2</v>
      </c>
      <c r="E708" t="s">
        <v>182</v>
      </c>
      <c r="H708" t="s">
        <v>336</v>
      </c>
      <c r="I708">
        <v>1</v>
      </c>
      <c r="J708">
        <v>8</v>
      </c>
      <c r="K708">
        <v>8</v>
      </c>
      <c r="L708">
        <v>3</v>
      </c>
      <c r="M708">
        <v>1</v>
      </c>
      <c r="N708">
        <v>145</v>
      </c>
      <c r="O708">
        <v>19</v>
      </c>
      <c r="P708" t="s">
        <v>52</v>
      </c>
      <c r="Q708" t="s">
        <v>337</v>
      </c>
      <c r="R708" t="s">
        <v>489</v>
      </c>
      <c r="S708" t="s">
        <v>490</v>
      </c>
      <c r="W708" t="s">
        <v>125</v>
      </c>
      <c r="X708" t="s">
        <v>117</v>
      </c>
      <c r="Y708" t="s">
        <v>377</v>
      </c>
      <c r="Z708" t="s">
        <v>377</v>
      </c>
      <c r="AA708" t="s">
        <v>377</v>
      </c>
      <c r="AB708" s="1"/>
      <c r="AD708" t="s">
        <v>45</v>
      </c>
      <c r="AE708" t="s">
        <v>377</v>
      </c>
      <c r="AF708" t="s">
        <v>47</v>
      </c>
    </row>
    <row r="709" spans="1:32" hidden="1" outlineLevel="2" x14ac:dyDescent="0.35">
      <c r="A709" t="s">
        <v>32</v>
      </c>
      <c r="B709">
        <v>1014548</v>
      </c>
      <c r="C709">
        <v>2</v>
      </c>
      <c r="E709" t="s">
        <v>182</v>
      </c>
      <c r="H709" t="s">
        <v>509</v>
      </c>
      <c r="I709">
        <v>1</v>
      </c>
      <c r="J709">
        <v>6</v>
      </c>
      <c r="K709">
        <v>6</v>
      </c>
      <c r="L709">
        <v>3</v>
      </c>
      <c r="M709">
        <v>1</v>
      </c>
      <c r="N709">
        <v>145</v>
      </c>
      <c r="O709">
        <v>14</v>
      </c>
      <c r="P709" t="s">
        <v>52</v>
      </c>
      <c r="Q709" t="s">
        <v>510</v>
      </c>
      <c r="R709" t="s">
        <v>489</v>
      </c>
      <c r="S709" t="s">
        <v>490</v>
      </c>
      <c r="W709" t="s">
        <v>125</v>
      </c>
      <c r="X709" t="s">
        <v>117</v>
      </c>
      <c r="Y709" t="s">
        <v>377</v>
      </c>
      <c r="Z709" t="s">
        <v>377</v>
      </c>
      <c r="AA709" t="s">
        <v>377</v>
      </c>
      <c r="AB709" s="1"/>
      <c r="AD709" t="s">
        <v>45</v>
      </c>
      <c r="AE709" t="s">
        <v>377</v>
      </c>
      <c r="AF709" t="s">
        <v>47</v>
      </c>
    </row>
    <row r="710" spans="1:32" hidden="1" outlineLevel="2" x14ac:dyDescent="0.35">
      <c r="A710" t="s">
        <v>32</v>
      </c>
      <c r="B710">
        <v>1014548</v>
      </c>
      <c r="C710">
        <v>2</v>
      </c>
      <c r="E710" t="s">
        <v>182</v>
      </c>
      <c r="H710" t="s">
        <v>511</v>
      </c>
      <c r="I710">
        <v>1</v>
      </c>
      <c r="J710">
        <v>10</v>
      </c>
      <c r="K710">
        <v>10</v>
      </c>
      <c r="L710">
        <v>3</v>
      </c>
      <c r="M710">
        <v>1</v>
      </c>
      <c r="N710">
        <v>145</v>
      </c>
      <c r="O710">
        <v>23</v>
      </c>
      <c r="P710" t="s">
        <v>52</v>
      </c>
      <c r="Q710" t="s">
        <v>512</v>
      </c>
      <c r="R710" t="s">
        <v>489</v>
      </c>
      <c r="S710" t="s">
        <v>490</v>
      </c>
      <c r="W710" t="s">
        <v>125</v>
      </c>
      <c r="X710" t="s">
        <v>117</v>
      </c>
      <c r="Y710" t="s">
        <v>377</v>
      </c>
      <c r="Z710" t="s">
        <v>377</v>
      </c>
      <c r="AA710" t="s">
        <v>377</v>
      </c>
      <c r="AB710" s="1"/>
      <c r="AD710" t="s">
        <v>45</v>
      </c>
      <c r="AE710" t="s">
        <v>377</v>
      </c>
      <c r="AF710" t="s">
        <v>47</v>
      </c>
    </row>
    <row r="711" spans="1:32" hidden="1" outlineLevel="2" x14ac:dyDescent="0.35">
      <c r="A711" t="s">
        <v>32</v>
      </c>
      <c r="B711">
        <v>1014548</v>
      </c>
      <c r="C711">
        <v>2</v>
      </c>
      <c r="E711" t="s">
        <v>182</v>
      </c>
      <c r="H711" t="s">
        <v>513</v>
      </c>
      <c r="I711">
        <v>1</v>
      </c>
      <c r="J711">
        <v>4</v>
      </c>
      <c r="K711">
        <v>4</v>
      </c>
      <c r="L711">
        <v>3</v>
      </c>
      <c r="M711">
        <v>0</v>
      </c>
      <c r="N711">
        <v>145</v>
      </c>
      <c r="O711">
        <v>9</v>
      </c>
      <c r="P711" t="s">
        <v>52</v>
      </c>
      <c r="Q711" t="s">
        <v>508</v>
      </c>
      <c r="R711" t="s">
        <v>489</v>
      </c>
      <c r="S711" t="s">
        <v>490</v>
      </c>
      <c r="W711" t="s">
        <v>125</v>
      </c>
      <c r="X711" t="s">
        <v>117</v>
      </c>
      <c r="Y711" t="s">
        <v>377</v>
      </c>
      <c r="Z711" t="s">
        <v>377</v>
      </c>
      <c r="AA711" t="s">
        <v>377</v>
      </c>
      <c r="AB711" s="1"/>
      <c r="AD711" t="s">
        <v>45</v>
      </c>
      <c r="AE711" t="s">
        <v>377</v>
      </c>
      <c r="AF711" t="s">
        <v>47</v>
      </c>
    </row>
    <row r="712" spans="1:32" hidden="1" outlineLevel="2" x14ac:dyDescent="0.35">
      <c r="A712" t="s">
        <v>32</v>
      </c>
      <c r="B712">
        <v>1014548</v>
      </c>
      <c r="C712">
        <v>2</v>
      </c>
      <c r="E712" t="s">
        <v>182</v>
      </c>
      <c r="H712" t="s">
        <v>514</v>
      </c>
      <c r="I712">
        <v>1</v>
      </c>
      <c r="J712">
        <v>17</v>
      </c>
      <c r="K712">
        <v>17</v>
      </c>
      <c r="L712">
        <v>3</v>
      </c>
      <c r="M712">
        <v>1</v>
      </c>
      <c r="N712">
        <v>145</v>
      </c>
      <c r="O712">
        <v>20</v>
      </c>
      <c r="P712" t="s">
        <v>52</v>
      </c>
      <c r="Q712" t="s">
        <v>515</v>
      </c>
      <c r="R712" t="s">
        <v>489</v>
      </c>
      <c r="S712" t="s">
        <v>490</v>
      </c>
      <c r="W712" t="s">
        <v>125</v>
      </c>
      <c r="X712" t="s">
        <v>117</v>
      </c>
      <c r="Y712" t="s">
        <v>377</v>
      </c>
      <c r="Z712" t="s">
        <v>377</v>
      </c>
      <c r="AA712" t="s">
        <v>377</v>
      </c>
      <c r="AB712" s="1"/>
      <c r="AD712" t="s">
        <v>45</v>
      </c>
      <c r="AE712" t="s">
        <v>377</v>
      </c>
      <c r="AF712" t="s">
        <v>47</v>
      </c>
    </row>
    <row r="713" spans="1:32" hidden="1" outlineLevel="2" x14ac:dyDescent="0.35">
      <c r="A713" t="s">
        <v>32</v>
      </c>
      <c r="B713">
        <v>1014548</v>
      </c>
      <c r="C713">
        <v>2</v>
      </c>
      <c r="E713" t="s">
        <v>182</v>
      </c>
      <c r="H713" t="s">
        <v>516</v>
      </c>
      <c r="I713">
        <v>2</v>
      </c>
      <c r="J713">
        <v>8</v>
      </c>
      <c r="K713">
        <v>16</v>
      </c>
      <c r="L713">
        <v>4</v>
      </c>
      <c r="M713">
        <v>2</v>
      </c>
      <c r="N713">
        <v>145</v>
      </c>
      <c r="O713">
        <v>24</v>
      </c>
      <c r="P713" t="s">
        <v>136</v>
      </c>
      <c r="Q713" t="s">
        <v>517</v>
      </c>
      <c r="R713" t="s">
        <v>489</v>
      </c>
      <c r="S713" t="s">
        <v>490</v>
      </c>
      <c r="W713" t="s">
        <v>125</v>
      </c>
      <c r="X713" t="s">
        <v>117</v>
      </c>
      <c r="Y713" t="s">
        <v>377</v>
      </c>
      <c r="Z713" t="s">
        <v>377</v>
      </c>
      <c r="AA713" t="s">
        <v>377</v>
      </c>
      <c r="AB713" s="1"/>
      <c r="AD713" t="s">
        <v>45</v>
      </c>
      <c r="AE713" t="s">
        <v>377</v>
      </c>
      <c r="AF713" t="s">
        <v>47</v>
      </c>
    </row>
    <row r="714" spans="1:32" hidden="1" outlineLevel="2" x14ac:dyDescent="0.35">
      <c r="A714" t="s">
        <v>32</v>
      </c>
      <c r="B714">
        <v>1014548</v>
      </c>
      <c r="C714">
        <v>2</v>
      </c>
      <c r="E714" t="s">
        <v>182</v>
      </c>
      <c r="H714" t="s">
        <v>518</v>
      </c>
      <c r="I714">
        <v>1</v>
      </c>
      <c r="J714">
        <v>8</v>
      </c>
      <c r="K714">
        <v>8</v>
      </c>
      <c r="L714">
        <v>4</v>
      </c>
      <c r="M714">
        <v>2</v>
      </c>
      <c r="N714">
        <v>145</v>
      </c>
      <c r="O714">
        <v>24</v>
      </c>
      <c r="P714" t="s">
        <v>136</v>
      </c>
      <c r="Q714" t="s">
        <v>519</v>
      </c>
      <c r="R714" t="s">
        <v>489</v>
      </c>
      <c r="S714" t="s">
        <v>490</v>
      </c>
      <c r="W714" t="s">
        <v>125</v>
      </c>
      <c r="X714" t="s">
        <v>117</v>
      </c>
      <c r="Y714" t="s">
        <v>377</v>
      </c>
      <c r="Z714" t="s">
        <v>377</v>
      </c>
      <c r="AA714" t="s">
        <v>377</v>
      </c>
      <c r="AB714" s="1"/>
      <c r="AD714" t="s">
        <v>45</v>
      </c>
      <c r="AE714" t="s">
        <v>377</v>
      </c>
      <c r="AF714" t="s">
        <v>47</v>
      </c>
    </row>
    <row r="715" spans="1:32" hidden="1" outlineLevel="2" x14ac:dyDescent="0.35">
      <c r="A715" t="s">
        <v>32</v>
      </c>
      <c r="B715">
        <v>1014548</v>
      </c>
      <c r="C715">
        <v>2</v>
      </c>
      <c r="E715" t="s">
        <v>182</v>
      </c>
      <c r="H715" t="s">
        <v>520</v>
      </c>
      <c r="I715">
        <v>1</v>
      </c>
      <c r="J715">
        <v>10</v>
      </c>
      <c r="K715">
        <v>10</v>
      </c>
      <c r="L715">
        <v>3</v>
      </c>
      <c r="M715">
        <v>1</v>
      </c>
      <c r="N715">
        <v>145</v>
      </c>
      <c r="O715">
        <v>23</v>
      </c>
      <c r="P715" t="s">
        <v>52</v>
      </c>
      <c r="Q715" t="s">
        <v>506</v>
      </c>
      <c r="R715" t="s">
        <v>489</v>
      </c>
      <c r="S715" t="s">
        <v>490</v>
      </c>
      <c r="W715" t="s">
        <v>125</v>
      </c>
      <c r="X715" t="s">
        <v>117</v>
      </c>
      <c r="Y715" t="s">
        <v>377</v>
      </c>
      <c r="Z715" t="s">
        <v>377</v>
      </c>
      <c r="AA715" t="s">
        <v>377</v>
      </c>
      <c r="AB715" s="1"/>
      <c r="AD715" t="s">
        <v>45</v>
      </c>
      <c r="AE715" t="s">
        <v>377</v>
      </c>
      <c r="AF715" t="s">
        <v>47</v>
      </c>
    </row>
    <row r="716" spans="1:32" hidden="1" outlineLevel="2" x14ac:dyDescent="0.35">
      <c r="A716" t="s">
        <v>32</v>
      </c>
      <c r="B716">
        <v>1014548</v>
      </c>
      <c r="C716">
        <v>2</v>
      </c>
      <c r="E716" t="s">
        <v>182</v>
      </c>
      <c r="H716" t="s">
        <v>521</v>
      </c>
      <c r="I716">
        <v>2</v>
      </c>
      <c r="J716">
        <v>4</v>
      </c>
      <c r="K716">
        <v>8</v>
      </c>
      <c r="L716">
        <v>2</v>
      </c>
      <c r="M716">
        <v>2</v>
      </c>
      <c r="N716">
        <v>145</v>
      </c>
      <c r="O716">
        <v>17</v>
      </c>
      <c r="P716" t="s">
        <v>52</v>
      </c>
      <c r="Q716" t="s">
        <v>522</v>
      </c>
      <c r="R716" t="s">
        <v>489</v>
      </c>
      <c r="S716" t="s">
        <v>490</v>
      </c>
      <c r="W716" t="s">
        <v>125</v>
      </c>
      <c r="X716" t="s">
        <v>117</v>
      </c>
      <c r="Y716" t="s">
        <v>377</v>
      </c>
      <c r="Z716" t="s">
        <v>377</v>
      </c>
      <c r="AA716" t="s">
        <v>377</v>
      </c>
      <c r="AB716" s="1"/>
      <c r="AD716" t="s">
        <v>45</v>
      </c>
      <c r="AE716" t="s">
        <v>377</v>
      </c>
      <c r="AF716" t="s">
        <v>47</v>
      </c>
    </row>
    <row r="717" spans="1:32" hidden="1" outlineLevel="2" x14ac:dyDescent="0.35">
      <c r="A717" t="s">
        <v>32</v>
      </c>
      <c r="B717">
        <v>1014548</v>
      </c>
      <c r="C717">
        <v>2</v>
      </c>
      <c r="E717" t="s">
        <v>182</v>
      </c>
      <c r="H717" t="s">
        <v>523</v>
      </c>
      <c r="I717">
        <v>1</v>
      </c>
      <c r="J717">
        <v>20</v>
      </c>
      <c r="K717">
        <v>20</v>
      </c>
      <c r="L717">
        <v>3</v>
      </c>
      <c r="M717">
        <v>1</v>
      </c>
      <c r="N717">
        <v>145</v>
      </c>
      <c r="O717">
        <v>24</v>
      </c>
      <c r="P717" t="s">
        <v>52</v>
      </c>
      <c r="Q717" t="s">
        <v>502</v>
      </c>
      <c r="R717" t="s">
        <v>489</v>
      </c>
      <c r="S717" t="s">
        <v>490</v>
      </c>
      <c r="W717" t="s">
        <v>125</v>
      </c>
      <c r="X717" t="s">
        <v>117</v>
      </c>
      <c r="Y717" t="s">
        <v>377</v>
      </c>
      <c r="Z717" t="s">
        <v>377</v>
      </c>
      <c r="AA717" t="s">
        <v>377</v>
      </c>
      <c r="AB717" s="1"/>
      <c r="AD717" t="s">
        <v>45</v>
      </c>
      <c r="AE717" t="s">
        <v>377</v>
      </c>
      <c r="AF717" t="s">
        <v>47</v>
      </c>
    </row>
    <row r="718" spans="1:32" hidden="1" outlineLevel="2" x14ac:dyDescent="0.35">
      <c r="A718" t="s">
        <v>32</v>
      </c>
      <c r="B718">
        <v>1014548</v>
      </c>
      <c r="C718">
        <v>2</v>
      </c>
      <c r="E718" t="s">
        <v>182</v>
      </c>
      <c r="H718" t="s">
        <v>524</v>
      </c>
      <c r="I718">
        <v>1</v>
      </c>
      <c r="J718">
        <v>20</v>
      </c>
      <c r="K718">
        <v>20</v>
      </c>
      <c r="L718">
        <v>2</v>
      </c>
      <c r="M718">
        <v>1</v>
      </c>
      <c r="N718">
        <v>145</v>
      </c>
      <c r="O718">
        <v>29</v>
      </c>
      <c r="P718" t="s">
        <v>52</v>
      </c>
      <c r="Q718" t="s">
        <v>525</v>
      </c>
      <c r="R718" t="s">
        <v>489</v>
      </c>
      <c r="S718" t="s">
        <v>490</v>
      </c>
      <c r="W718" t="s">
        <v>125</v>
      </c>
      <c r="X718" t="s">
        <v>117</v>
      </c>
      <c r="Y718" t="s">
        <v>377</v>
      </c>
      <c r="Z718" t="s">
        <v>377</v>
      </c>
      <c r="AA718" t="s">
        <v>377</v>
      </c>
      <c r="AB718" s="1"/>
      <c r="AD718" t="s">
        <v>45</v>
      </c>
      <c r="AE718" t="s">
        <v>377</v>
      </c>
      <c r="AF718" t="s">
        <v>47</v>
      </c>
    </row>
    <row r="719" spans="1:32" hidden="1" outlineLevel="2" x14ac:dyDescent="0.35">
      <c r="A719" t="s">
        <v>32</v>
      </c>
      <c r="B719">
        <v>1014548</v>
      </c>
      <c r="C719">
        <v>2</v>
      </c>
      <c r="E719" t="s">
        <v>182</v>
      </c>
      <c r="H719" t="s">
        <v>526</v>
      </c>
      <c r="I719">
        <v>1</v>
      </c>
      <c r="J719">
        <v>17</v>
      </c>
      <c r="K719">
        <v>17</v>
      </c>
      <c r="L719">
        <v>1</v>
      </c>
      <c r="M719">
        <v>2</v>
      </c>
      <c r="N719">
        <v>145</v>
      </c>
      <c r="O719">
        <v>25</v>
      </c>
      <c r="P719" t="s">
        <v>52</v>
      </c>
      <c r="Q719" t="s">
        <v>527</v>
      </c>
      <c r="R719" t="s">
        <v>489</v>
      </c>
      <c r="S719" t="s">
        <v>490</v>
      </c>
      <c r="W719" t="s">
        <v>125</v>
      </c>
      <c r="X719" t="s">
        <v>117</v>
      </c>
      <c r="Y719" t="s">
        <v>377</v>
      </c>
      <c r="Z719" t="s">
        <v>377</v>
      </c>
      <c r="AA719" t="s">
        <v>377</v>
      </c>
      <c r="AB719" s="1"/>
      <c r="AD719" t="s">
        <v>45</v>
      </c>
      <c r="AE719" t="s">
        <v>377</v>
      </c>
      <c r="AF719" t="s">
        <v>47</v>
      </c>
    </row>
    <row r="720" spans="1:32" hidden="1" outlineLevel="2" x14ac:dyDescent="0.35">
      <c r="A720" t="s">
        <v>32</v>
      </c>
      <c r="B720">
        <v>1014548</v>
      </c>
      <c r="C720">
        <v>2</v>
      </c>
      <c r="E720" t="s">
        <v>182</v>
      </c>
      <c r="H720" t="s">
        <v>528</v>
      </c>
      <c r="I720">
        <v>1</v>
      </c>
      <c r="J720">
        <v>1</v>
      </c>
      <c r="K720">
        <v>1</v>
      </c>
      <c r="L720">
        <v>1</v>
      </c>
      <c r="M720">
        <v>2</v>
      </c>
      <c r="N720">
        <v>145</v>
      </c>
      <c r="O720">
        <v>4</v>
      </c>
      <c r="P720" t="s">
        <v>52</v>
      </c>
      <c r="Q720" t="s">
        <v>529</v>
      </c>
      <c r="R720" t="s">
        <v>489</v>
      </c>
      <c r="S720" t="s">
        <v>490</v>
      </c>
      <c r="W720" t="s">
        <v>125</v>
      </c>
      <c r="X720" t="s">
        <v>117</v>
      </c>
      <c r="Y720" t="s">
        <v>377</v>
      </c>
      <c r="Z720" t="s">
        <v>377</v>
      </c>
      <c r="AA720" t="s">
        <v>377</v>
      </c>
      <c r="AB720" s="1"/>
      <c r="AD720" t="s">
        <v>45</v>
      </c>
      <c r="AE720" t="s">
        <v>377</v>
      </c>
      <c r="AF720" t="s">
        <v>47</v>
      </c>
    </row>
    <row r="721" spans="1:32" hidden="1" outlineLevel="2" x14ac:dyDescent="0.35">
      <c r="A721" t="s">
        <v>32</v>
      </c>
      <c r="B721">
        <v>1014548</v>
      </c>
      <c r="C721">
        <v>2</v>
      </c>
      <c r="E721" t="s">
        <v>182</v>
      </c>
      <c r="H721" t="s">
        <v>530</v>
      </c>
      <c r="I721">
        <v>1</v>
      </c>
      <c r="J721">
        <v>6</v>
      </c>
      <c r="K721">
        <v>6</v>
      </c>
      <c r="L721">
        <v>3</v>
      </c>
      <c r="M721">
        <v>0</v>
      </c>
      <c r="N721">
        <v>145</v>
      </c>
      <c r="O721">
        <v>7</v>
      </c>
      <c r="P721" t="s">
        <v>52</v>
      </c>
      <c r="Q721" t="s">
        <v>531</v>
      </c>
      <c r="R721" t="s">
        <v>489</v>
      </c>
      <c r="S721" t="s">
        <v>490</v>
      </c>
      <c r="W721" t="s">
        <v>125</v>
      </c>
      <c r="X721" t="s">
        <v>117</v>
      </c>
      <c r="Y721" t="s">
        <v>377</v>
      </c>
      <c r="Z721" t="s">
        <v>377</v>
      </c>
      <c r="AA721" t="s">
        <v>377</v>
      </c>
      <c r="AB721" s="1"/>
      <c r="AD721" t="s">
        <v>45</v>
      </c>
      <c r="AE721" t="s">
        <v>377</v>
      </c>
      <c r="AF721" t="s">
        <v>47</v>
      </c>
    </row>
    <row r="722" spans="1:32" hidden="1" outlineLevel="2" x14ac:dyDescent="0.35">
      <c r="A722" t="s">
        <v>32</v>
      </c>
      <c r="B722">
        <v>1014548</v>
      </c>
      <c r="C722">
        <v>2</v>
      </c>
      <c r="E722" t="s">
        <v>182</v>
      </c>
      <c r="H722" t="s">
        <v>532</v>
      </c>
      <c r="I722">
        <v>1</v>
      </c>
      <c r="J722">
        <v>4</v>
      </c>
      <c r="K722">
        <v>4</v>
      </c>
      <c r="L722">
        <v>2</v>
      </c>
      <c r="M722">
        <v>0</v>
      </c>
      <c r="N722">
        <v>145</v>
      </c>
      <c r="O722">
        <v>6</v>
      </c>
      <c r="P722" t="s">
        <v>52</v>
      </c>
      <c r="Q722" t="s">
        <v>533</v>
      </c>
      <c r="R722" t="s">
        <v>489</v>
      </c>
      <c r="S722" t="s">
        <v>490</v>
      </c>
      <c r="W722" t="s">
        <v>125</v>
      </c>
      <c r="X722" t="s">
        <v>117</v>
      </c>
      <c r="Y722" t="s">
        <v>377</v>
      </c>
      <c r="Z722" t="s">
        <v>377</v>
      </c>
      <c r="AA722" t="s">
        <v>377</v>
      </c>
      <c r="AB722" s="1"/>
      <c r="AD722" t="s">
        <v>45</v>
      </c>
      <c r="AE722" t="s">
        <v>377</v>
      </c>
      <c r="AF722" t="s">
        <v>47</v>
      </c>
    </row>
    <row r="723" spans="1:32" hidden="1" outlineLevel="2" x14ac:dyDescent="0.35">
      <c r="A723" t="s">
        <v>32</v>
      </c>
      <c r="B723">
        <v>1014548</v>
      </c>
      <c r="C723">
        <v>2</v>
      </c>
      <c r="E723" t="s">
        <v>182</v>
      </c>
      <c r="H723" t="s">
        <v>534</v>
      </c>
      <c r="I723">
        <v>1</v>
      </c>
      <c r="J723">
        <v>6</v>
      </c>
      <c r="K723">
        <v>6</v>
      </c>
      <c r="L723">
        <v>2</v>
      </c>
      <c r="M723">
        <v>0</v>
      </c>
      <c r="N723">
        <v>145</v>
      </c>
      <c r="O723">
        <v>6</v>
      </c>
      <c r="P723" t="s">
        <v>52</v>
      </c>
      <c r="Q723" t="s">
        <v>535</v>
      </c>
      <c r="R723" t="s">
        <v>489</v>
      </c>
      <c r="S723" t="s">
        <v>490</v>
      </c>
      <c r="W723" t="s">
        <v>125</v>
      </c>
      <c r="X723" t="s">
        <v>117</v>
      </c>
      <c r="Y723" t="s">
        <v>377</v>
      </c>
      <c r="Z723" t="s">
        <v>377</v>
      </c>
      <c r="AA723" t="s">
        <v>377</v>
      </c>
      <c r="AB723" s="1"/>
      <c r="AD723" t="s">
        <v>45</v>
      </c>
      <c r="AE723" t="s">
        <v>377</v>
      </c>
      <c r="AF723" t="s">
        <v>47</v>
      </c>
    </row>
    <row r="724" spans="1:32" hidden="1" outlineLevel="2" x14ac:dyDescent="0.35">
      <c r="A724" t="s">
        <v>32</v>
      </c>
      <c r="B724">
        <v>1014548</v>
      </c>
      <c r="C724">
        <v>2</v>
      </c>
      <c r="E724" t="s">
        <v>182</v>
      </c>
      <c r="H724" t="s">
        <v>536</v>
      </c>
      <c r="I724">
        <v>1</v>
      </c>
      <c r="J724">
        <v>1</v>
      </c>
      <c r="K724">
        <v>1</v>
      </c>
      <c r="L724">
        <v>2</v>
      </c>
      <c r="M724">
        <v>0</v>
      </c>
      <c r="N724">
        <v>145</v>
      </c>
      <c r="O724">
        <v>1</v>
      </c>
      <c r="P724" t="s">
        <v>52</v>
      </c>
      <c r="Q724" t="s">
        <v>525</v>
      </c>
      <c r="R724" t="s">
        <v>489</v>
      </c>
      <c r="S724" t="s">
        <v>490</v>
      </c>
      <c r="W724" t="s">
        <v>125</v>
      </c>
      <c r="X724" t="s">
        <v>117</v>
      </c>
      <c r="Y724" t="s">
        <v>377</v>
      </c>
      <c r="Z724" t="s">
        <v>377</v>
      </c>
      <c r="AA724" t="s">
        <v>377</v>
      </c>
      <c r="AB724" s="1"/>
      <c r="AD724" t="s">
        <v>45</v>
      </c>
      <c r="AE724" t="s">
        <v>377</v>
      </c>
      <c r="AF724" t="s">
        <v>47</v>
      </c>
    </row>
    <row r="725" spans="1:32" hidden="1" outlineLevel="3" x14ac:dyDescent="0.35">
      <c r="A725" t="s">
        <v>32</v>
      </c>
      <c r="B725">
        <v>1014548</v>
      </c>
      <c r="C725">
        <v>2</v>
      </c>
      <c r="E725" t="s">
        <v>182</v>
      </c>
      <c r="H725" t="s">
        <v>138</v>
      </c>
      <c r="I725">
        <v>1</v>
      </c>
      <c r="J725">
        <v>8</v>
      </c>
      <c r="K725">
        <v>8</v>
      </c>
      <c r="L725">
        <v>3</v>
      </c>
      <c r="M725">
        <v>0</v>
      </c>
      <c r="N725">
        <v>288</v>
      </c>
      <c r="O725">
        <v>24</v>
      </c>
      <c r="Q725" t="s">
        <v>101</v>
      </c>
      <c r="R725" t="s">
        <v>489</v>
      </c>
      <c r="S725" t="s">
        <v>490</v>
      </c>
      <c r="W725" t="s">
        <v>125</v>
      </c>
      <c r="X725" t="s">
        <v>117</v>
      </c>
      <c r="Y725" t="s">
        <v>377</v>
      </c>
      <c r="Z725" t="s">
        <v>377</v>
      </c>
      <c r="AA725" t="s">
        <v>377</v>
      </c>
      <c r="AB725" s="1"/>
      <c r="AD725" t="s">
        <v>45</v>
      </c>
      <c r="AE725" t="s">
        <v>377</v>
      </c>
      <c r="AF725" t="s">
        <v>47</v>
      </c>
    </row>
    <row r="726" spans="1:32" hidden="1" outlineLevel="3" x14ac:dyDescent="0.35">
      <c r="A726" t="s">
        <v>32</v>
      </c>
      <c r="B726">
        <v>1014548</v>
      </c>
      <c r="C726">
        <v>2</v>
      </c>
      <c r="E726" t="s">
        <v>182</v>
      </c>
      <c r="H726" t="s">
        <v>139</v>
      </c>
      <c r="I726">
        <v>1</v>
      </c>
      <c r="J726">
        <v>4</v>
      </c>
      <c r="K726">
        <v>4</v>
      </c>
      <c r="L726">
        <v>4</v>
      </c>
      <c r="M726">
        <v>1</v>
      </c>
      <c r="N726">
        <v>38</v>
      </c>
      <c r="O726">
        <v>4</v>
      </c>
      <c r="Q726" t="s">
        <v>103</v>
      </c>
      <c r="R726" t="s">
        <v>489</v>
      </c>
      <c r="S726" t="s">
        <v>490</v>
      </c>
      <c r="W726" t="s">
        <v>125</v>
      </c>
      <c r="X726" t="s">
        <v>117</v>
      </c>
      <c r="Y726" t="s">
        <v>377</v>
      </c>
      <c r="Z726" t="s">
        <v>377</v>
      </c>
      <c r="AA726" t="s">
        <v>377</v>
      </c>
      <c r="AB726" s="1"/>
      <c r="AD726" t="s">
        <v>45</v>
      </c>
      <c r="AE726" t="s">
        <v>377</v>
      </c>
      <c r="AF726" t="s">
        <v>47</v>
      </c>
    </row>
    <row r="727" spans="1:32" hidden="1" outlineLevel="3" x14ac:dyDescent="0.35">
      <c r="A727" t="s">
        <v>32</v>
      </c>
      <c r="B727">
        <v>1014548</v>
      </c>
      <c r="C727">
        <v>2</v>
      </c>
      <c r="E727" t="s">
        <v>182</v>
      </c>
      <c r="H727" t="s">
        <v>140</v>
      </c>
      <c r="I727">
        <v>1</v>
      </c>
      <c r="J727">
        <v>4</v>
      </c>
      <c r="K727">
        <v>4</v>
      </c>
      <c r="L727">
        <v>3</v>
      </c>
      <c r="M727">
        <v>1</v>
      </c>
      <c r="N727">
        <v>38</v>
      </c>
      <c r="O727">
        <v>8</v>
      </c>
      <c r="Q727" t="s">
        <v>105</v>
      </c>
      <c r="R727" t="s">
        <v>489</v>
      </c>
      <c r="S727" t="s">
        <v>490</v>
      </c>
      <c r="W727" t="s">
        <v>125</v>
      </c>
      <c r="X727" t="s">
        <v>117</v>
      </c>
      <c r="Y727" t="s">
        <v>377</v>
      </c>
      <c r="Z727" t="s">
        <v>377</v>
      </c>
      <c r="AA727" t="s">
        <v>377</v>
      </c>
      <c r="AB727" s="1"/>
      <c r="AD727" t="s">
        <v>45</v>
      </c>
      <c r="AE727" t="s">
        <v>377</v>
      </c>
      <c r="AF727" t="s">
        <v>47</v>
      </c>
    </row>
    <row r="728" spans="1:32" hidden="1" outlineLevel="3" x14ac:dyDescent="0.35">
      <c r="A728" t="s">
        <v>32</v>
      </c>
      <c r="B728">
        <v>1014548</v>
      </c>
      <c r="C728">
        <v>2</v>
      </c>
      <c r="E728" t="s">
        <v>182</v>
      </c>
      <c r="H728" t="s">
        <v>141</v>
      </c>
      <c r="I728">
        <v>1</v>
      </c>
      <c r="J728">
        <v>4</v>
      </c>
      <c r="K728">
        <v>4</v>
      </c>
      <c r="L728">
        <v>19</v>
      </c>
      <c r="M728">
        <v>0</v>
      </c>
      <c r="N728">
        <v>288</v>
      </c>
      <c r="O728">
        <v>10</v>
      </c>
      <c r="Q728" t="s">
        <v>107</v>
      </c>
      <c r="R728" t="s">
        <v>489</v>
      </c>
      <c r="S728" t="s">
        <v>490</v>
      </c>
      <c r="W728" t="s">
        <v>125</v>
      </c>
      <c r="X728" t="s">
        <v>117</v>
      </c>
      <c r="Y728" t="s">
        <v>377</v>
      </c>
      <c r="Z728" t="s">
        <v>377</v>
      </c>
      <c r="AA728" t="s">
        <v>377</v>
      </c>
      <c r="AB728" s="1"/>
      <c r="AD728" t="s">
        <v>45</v>
      </c>
      <c r="AE728" t="s">
        <v>377</v>
      </c>
      <c r="AF728" t="s">
        <v>47</v>
      </c>
    </row>
    <row r="729" spans="1:32" hidden="1" outlineLevel="3" x14ac:dyDescent="0.35">
      <c r="A729" t="s">
        <v>32</v>
      </c>
      <c r="B729">
        <v>1014548</v>
      </c>
      <c r="C729">
        <v>2</v>
      </c>
      <c r="E729" t="s">
        <v>182</v>
      </c>
      <c r="H729" t="s">
        <v>142</v>
      </c>
      <c r="I729">
        <v>1</v>
      </c>
      <c r="J729">
        <v>4</v>
      </c>
      <c r="K729">
        <v>4</v>
      </c>
      <c r="L729">
        <v>19</v>
      </c>
      <c r="M729">
        <v>0</v>
      </c>
      <c r="N729">
        <v>288</v>
      </c>
      <c r="O729">
        <v>2</v>
      </c>
      <c r="Q729" t="s">
        <v>109</v>
      </c>
      <c r="R729" t="s">
        <v>489</v>
      </c>
      <c r="S729" t="s">
        <v>490</v>
      </c>
      <c r="W729" t="s">
        <v>125</v>
      </c>
      <c r="X729" t="s">
        <v>117</v>
      </c>
      <c r="Y729" t="s">
        <v>377</v>
      </c>
      <c r="Z729" t="s">
        <v>377</v>
      </c>
      <c r="AA729" t="s">
        <v>377</v>
      </c>
      <c r="AB729" s="1"/>
      <c r="AD729" t="s">
        <v>45</v>
      </c>
      <c r="AE729" t="s">
        <v>377</v>
      </c>
      <c r="AF729" t="s">
        <v>47</v>
      </c>
    </row>
    <row r="730" spans="1:32" hidden="1" outlineLevel="3" x14ac:dyDescent="0.35">
      <c r="A730" t="s">
        <v>32</v>
      </c>
      <c r="B730">
        <v>1014548</v>
      </c>
      <c r="C730">
        <v>2</v>
      </c>
      <c r="E730" t="s">
        <v>182</v>
      </c>
      <c r="H730" t="s">
        <v>143</v>
      </c>
      <c r="I730">
        <v>1</v>
      </c>
      <c r="J730">
        <v>4</v>
      </c>
      <c r="K730">
        <v>4</v>
      </c>
      <c r="L730">
        <v>19</v>
      </c>
      <c r="M730">
        <v>0</v>
      </c>
      <c r="N730">
        <v>288</v>
      </c>
      <c r="O730">
        <v>12</v>
      </c>
      <c r="Q730" t="s">
        <v>144</v>
      </c>
      <c r="R730" t="s">
        <v>489</v>
      </c>
      <c r="S730" t="s">
        <v>490</v>
      </c>
      <c r="W730" t="s">
        <v>125</v>
      </c>
      <c r="X730" t="s">
        <v>117</v>
      </c>
      <c r="Y730" t="s">
        <v>377</v>
      </c>
      <c r="Z730" t="s">
        <v>377</v>
      </c>
      <c r="AA730" t="s">
        <v>377</v>
      </c>
      <c r="AB730" s="1"/>
      <c r="AD730" t="s">
        <v>45</v>
      </c>
      <c r="AE730" t="s">
        <v>377</v>
      </c>
      <c r="AF730" t="s">
        <v>47</v>
      </c>
    </row>
    <row r="731" spans="1:32" hidden="1" outlineLevel="2" x14ac:dyDescent="0.35">
      <c r="A731" t="s">
        <v>32</v>
      </c>
      <c r="B731">
        <v>1014548</v>
      </c>
      <c r="C731">
        <v>2</v>
      </c>
      <c r="E731" t="s">
        <v>182</v>
      </c>
      <c r="H731" t="s">
        <v>237</v>
      </c>
      <c r="I731">
        <v>1</v>
      </c>
      <c r="J731">
        <v>4</v>
      </c>
      <c r="K731">
        <v>4</v>
      </c>
      <c r="L731">
        <v>8</v>
      </c>
      <c r="M731">
        <v>0</v>
      </c>
      <c r="N731">
        <v>288</v>
      </c>
      <c r="O731">
        <v>4</v>
      </c>
      <c r="Q731" t="s">
        <v>111</v>
      </c>
      <c r="R731" t="s">
        <v>489</v>
      </c>
      <c r="S731" t="s">
        <v>490</v>
      </c>
      <c r="W731" t="s">
        <v>125</v>
      </c>
      <c r="X731" t="s">
        <v>117</v>
      </c>
      <c r="Y731" t="s">
        <v>377</v>
      </c>
      <c r="Z731" t="s">
        <v>377</v>
      </c>
      <c r="AA731" t="s">
        <v>377</v>
      </c>
      <c r="AB731" s="1"/>
      <c r="AD731" t="s">
        <v>45</v>
      </c>
      <c r="AE731" t="s">
        <v>377</v>
      </c>
      <c r="AF731" t="s">
        <v>47</v>
      </c>
    </row>
    <row r="732" spans="1:32" hidden="1" collapsed="1" x14ac:dyDescent="0.35"/>
    <row r="733" spans="1:32" hidden="1" x14ac:dyDescent="0.35">
      <c r="A733" t="s">
        <v>32</v>
      </c>
      <c r="B733">
        <v>1014539</v>
      </c>
      <c r="C733" t="s">
        <v>33</v>
      </c>
      <c r="H733" t="s">
        <v>34</v>
      </c>
      <c r="I733">
        <v>12</v>
      </c>
      <c r="J733" t="s">
        <v>35</v>
      </c>
      <c r="K733">
        <v>28</v>
      </c>
      <c r="L733" t="s">
        <v>35</v>
      </c>
      <c r="M733" t="s">
        <v>35</v>
      </c>
      <c r="N733" t="s">
        <v>35</v>
      </c>
      <c r="O733">
        <v>65</v>
      </c>
      <c r="Q733" t="s">
        <v>36</v>
      </c>
      <c r="R733" t="s">
        <v>537</v>
      </c>
      <c r="S733" t="s">
        <v>538</v>
      </c>
      <c r="T733" t="s">
        <v>539</v>
      </c>
      <c r="U733" t="s">
        <v>540</v>
      </c>
      <c r="V733" t="s">
        <v>541</v>
      </c>
      <c r="W733" t="s">
        <v>41</v>
      </c>
      <c r="X733" t="s">
        <v>117</v>
      </c>
      <c r="Y733" t="s">
        <v>286</v>
      </c>
      <c r="Z733" t="s">
        <v>377</v>
      </c>
      <c r="AA733" t="s">
        <v>377</v>
      </c>
      <c r="AB733" s="1"/>
      <c r="AD733" t="s">
        <v>45</v>
      </c>
      <c r="AE733" t="s">
        <v>377</v>
      </c>
      <c r="AF733" t="s">
        <v>47</v>
      </c>
    </row>
    <row r="734" spans="1:32" hidden="1" outlineLevel="1" x14ac:dyDescent="0.35">
      <c r="A734" t="s">
        <v>32</v>
      </c>
      <c r="B734">
        <v>1014539</v>
      </c>
      <c r="C734" t="s">
        <v>56</v>
      </c>
      <c r="E734" t="s">
        <v>182</v>
      </c>
      <c r="H734" t="s">
        <v>58</v>
      </c>
      <c r="I734">
        <v>12</v>
      </c>
      <c r="J734" t="s">
        <v>35</v>
      </c>
      <c r="K734">
        <v>28</v>
      </c>
      <c r="L734">
        <v>8</v>
      </c>
      <c r="M734">
        <v>6</v>
      </c>
      <c r="N734">
        <v>145</v>
      </c>
      <c r="O734">
        <v>65</v>
      </c>
      <c r="Q734" t="s">
        <v>59</v>
      </c>
      <c r="R734" t="s">
        <v>537</v>
      </c>
      <c r="S734" t="s">
        <v>538</v>
      </c>
      <c r="T734" t="s">
        <v>539</v>
      </c>
      <c r="U734" t="s">
        <v>540</v>
      </c>
      <c r="V734" t="s">
        <v>541</v>
      </c>
      <c r="W734" t="s">
        <v>41</v>
      </c>
      <c r="X734" t="s">
        <v>117</v>
      </c>
      <c r="Y734" t="s">
        <v>286</v>
      </c>
      <c r="Z734" t="s">
        <v>377</v>
      </c>
      <c r="AA734" t="s">
        <v>377</v>
      </c>
      <c r="AB734" s="1"/>
      <c r="AD734" t="s">
        <v>45</v>
      </c>
      <c r="AE734" t="s">
        <v>377</v>
      </c>
      <c r="AF734" t="s">
        <v>47</v>
      </c>
    </row>
    <row r="735" spans="1:32" hidden="1" outlineLevel="2" x14ac:dyDescent="0.35">
      <c r="A735" t="s">
        <v>32</v>
      </c>
      <c r="B735">
        <v>1014539</v>
      </c>
      <c r="C735">
        <v>1</v>
      </c>
      <c r="E735" t="s">
        <v>182</v>
      </c>
      <c r="H735" t="s">
        <v>542</v>
      </c>
      <c r="I735">
        <v>1</v>
      </c>
      <c r="J735">
        <v>8</v>
      </c>
      <c r="K735">
        <v>8</v>
      </c>
      <c r="L735">
        <v>7</v>
      </c>
      <c r="M735">
        <v>2</v>
      </c>
      <c r="N735">
        <v>72</v>
      </c>
      <c r="O735">
        <v>28</v>
      </c>
      <c r="P735" t="s">
        <v>52</v>
      </c>
      <c r="Q735" t="s">
        <v>543</v>
      </c>
      <c r="R735" t="s">
        <v>537</v>
      </c>
      <c r="S735" t="s">
        <v>538</v>
      </c>
      <c r="T735" t="s">
        <v>539</v>
      </c>
      <c r="U735" t="s">
        <v>540</v>
      </c>
      <c r="V735" t="s">
        <v>541</v>
      </c>
      <c r="W735" t="s">
        <v>41</v>
      </c>
      <c r="X735" t="s">
        <v>117</v>
      </c>
      <c r="Y735" t="s">
        <v>286</v>
      </c>
      <c r="Z735" t="s">
        <v>377</v>
      </c>
      <c r="AA735" t="s">
        <v>377</v>
      </c>
      <c r="AB735" s="1"/>
      <c r="AD735" t="s">
        <v>45</v>
      </c>
      <c r="AE735" t="s">
        <v>377</v>
      </c>
      <c r="AF735" t="s">
        <v>47</v>
      </c>
    </row>
    <row r="736" spans="1:32" hidden="1" outlineLevel="2" x14ac:dyDescent="0.35">
      <c r="A736" t="s">
        <v>32</v>
      </c>
      <c r="B736">
        <v>1014539</v>
      </c>
      <c r="C736">
        <v>1</v>
      </c>
      <c r="E736" t="s">
        <v>182</v>
      </c>
      <c r="H736" t="s">
        <v>544</v>
      </c>
      <c r="I736">
        <v>1</v>
      </c>
      <c r="J736">
        <v>1</v>
      </c>
      <c r="K736">
        <v>1</v>
      </c>
      <c r="L736">
        <v>4</v>
      </c>
      <c r="M736">
        <v>0</v>
      </c>
      <c r="N736">
        <v>72</v>
      </c>
      <c r="O736">
        <v>1</v>
      </c>
      <c r="P736" t="s">
        <v>52</v>
      </c>
      <c r="Q736" t="s">
        <v>545</v>
      </c>
      <c r="R736" t="s">
        <v>537</v>
      </c>
      <c r="S736" t="s">
        <v>538</v>
      </c>
      <c r="T736" t="s">
        <v>539</v>
      </c>
      <c r="U736" t="s">
        <v>540</v>
      </c>
      <c r="V736" t="s">
        <v>541</v>
      </c>
      <c r="W736" t="s">
        <v>41</v>
      </c>
      <c r="X736" t="s">
        <v>117</v>
      </c>
      <c r="Y736" t="s">
        <v>286</v>
      </c>
      <c r="Z736" t="s">
        <v>377</v>
      </c>
      <c r="AA736" t="s">
        <v>377</v>
      </c>
      <c r="AB736" s="1"/>
      <c r="AD736" t="s">
        <v>45</v>
      </c>
      <c r="AE736" t="s">
        <v>377</v>
      </c>
      <c r="AF736" t="s">
        <v>47</v>
      </c>
    </row>
    <row r="737" spans="1:32" hidden="1" outlineLevel="2" x14ac:dyDescent="0.35">
      <c r="A737" t="s">
        <v>32</v>
      </c>
      <c r="B737">
        <v>1014539</v>
      </c>
      <c r="C737">
        <v>1</v>
      </c>
      <c r="E737" t="s">
        <v>182</v>
      </c>
      <c r="H737" t="s">
        <v>546</v>
      </c>
      <c r="I737">
        <v>1</v>
      </c>
      <c r="J737">
        <v>2</v>
      </c>
      <c r="K737">
        <v>2</v>
      </c>
      <c r="L737">
        <v>3</v>
      </c>
      <c r="M737">
        <v>0</v>
      </c>
      <c r="N737">
        <v>72</v>
      </c>
      <c r="O737">
        <v>2</v>
      </c>
      <c r="P737" t="s">
        <v>52</v>
      </c>
      <c r="Q737" t="s">
        <v>547</v>
      </c>
      <c r="R737" t="s">
        <v>537</v>
      </c>
      <c r="S737" t="s">
        <v>538</v>
      </c>
      <c r="T737" t="s">
        <v>539</v>
      </c>
      <c r="U737" t="s">
        <v>540</v>
      </c>
      <c r="V737" t="s">
        <v>541</v>
      </c>
      <c r="W737" t="s">
        <v>41</v>
      </c>
      <c r="X737" t="s">
        <v>117</v>
      </c>
      <c r="Y737" t="s">
        <v>286</v>
      </c>
      <c r="Z737" t="s">
        <v>377</v>
      </c>
      <c r="AA737" t="s">
        <v>377</v>
      </c>
      <c r="AB737" s="1"/>
      <c r="AD737" t="s">
        <v>45</v>
      </c>
      <c r="AE737" t="s">
        <v>377</v>
      </c>
      <c r="AF737" t="s">
        <v>47</v>
      </c>
    </row>
    <row r="738" spans="1:32" hidden="1" outlineLevel="2" x14ac:dyDescent="0.35">
      <c r="A738" t="s">
        <v>32</v>
      </c>
      <c r="B738">
        <v>1014539</v>
      </c>
      <c r="C738">
        <v>1</v>
      </c>
      <c r="E738" t="s">
        <v>182</v>
      </c>
      <c r="H738" t="s">
        <v>548</v>
      </c>
      <c r="I738">
        <v>1</v>
      </c>
      <c r="J738">
        <v>1</v>
      </c>
      <c r="K738">
        <v>1</v>
      </c>
      <c r="L738">
        <v>3</v>
      </c>
      <c r="M738">
        <v>0</v>
      </c>
      <c r="N738">
        <v>72</v>
      </c>
      <c r="O738">
        <v>1</v>
      </c>
      <c r="P738" t="s">
        <v>52</v>
      </c>
      <c r="Q738" t="s">
        <v>549</v>
      </c>
      <c r="R738" t="s">
        <v>537</v>
      </c>
      <c r="S738" t="s">
        <v>538</v>
      </c>
      <c r="T738" t="s">
        <v>539</v>
      </c>
      <c r="U738" t="s">
        <v>540</v>
      </c>
      <c r="V738" t="s">
        <v>541</v>
      </c>
      <c r="W738" t="s">
        <v>41</v>
      </c>
      <c r="X738" t="s">
        <v>117</v>
      </c>
      <c r="Y738" t="s">
        <v>286</v>
      </c>
      <c r="Z738" t="s">
        <v>377</v>
      </c>
      <c r="AA738" t="s">
        <v>377</v>
      </c>
      <c r="AB738" s="1"/>
      <c r="AD738" t="s">
        <v>45</v>
      </c>
      <c r="AE738" t="s">
        <v>377</v>
      </c>
      <c r="AF738" t="s">
        <v>47</v>
      </c>
    </row>
    <row r="739" spans="1:32" hidden="1" outlineLevel="2" x14ac:dyDescent="0.35">
      <c r="A739" t="s">
        <v>32</v>
      </c>
      <c r="B739">
        <v>1014539</v>
      </c>
      <c r="C739">
        <v>1</v>
      </c>
      <c r="E739" t="s">
        <v>182</v>
      </c>
      <c r="H739" t="s">
        <v>550</v>
      </c>
      <c r="I739">
        <v>1</v>
      </c>
      <c r="J739">
        <v>1</v>
      </c>
      <c r="K739">
        <v>1</v>
      </c>
      <c r="L739">
        <v>2</v>
      </c>
      <c r="M739">
        <v>0</v>
      </c>
      <c r="N739">
        <v>72</v>
      </c>
      <c r="O739">
        <v>1</v>
      </c>
      <c r="P739" t="s">
        <v>52</v>
      </c>
      <c r="Q739" t="s">
        <v>551</v>
      </c>
      <c r="R739" t="s">
        <v>537</v>
      </c>
      <c r="S739" t="s">
        <v>538</v>
      </c>
      <c r="T739" t="s">
        <v>539</v>
      </c>
      <c r="U739" t="s">
        <v>540</v>
      </c>
      <c r="V739" t="s">
        <v>541</v>
      </c>
      <c r="W739" t="s">
        <v>41</v>
      </c>
      <c r="X739" t="s">
        <v>117</v>
      </c>
      <c r="Y739" t="s">
        <v>286</v>
      </c>
      <c r="Z739" t="s">
        <v>377</v>
      </c>
      <c r="AA739" t="s">
        <v>377</v>
      </c>
      <c r="AB739" s="1"/>
      <c r="AD739" t="s">
        <v>45</v>
      </c>
      <c r="AE739" t="s">
        <v>377</v>
      </c>
      <c r="AF739" t="s">
        <v>47</v>
      </c>
    </row>
    <row r="740" spans="1:32" hidden="1" outlineLevel="3" x14ac:dyDescent="0.35">
      <c r="A740" t="s">
        <v>32</v>
      </c>
      <c r="B740">
        <v>1014539</v>
      </c>
      <c r="C740">
        <v>1</v>
      </c>
      <c r="E740" t="s">
        <v>182</v>
      </c>
      <c r="H740" t="s">
        <v>100</v>
      </c>
      <c r="I740">
        <v>1</v>
      </c>
      <c r="J740">
        <v>4</v>
      </c>
      <c r="K740">
        <v>4</v>
      </c>
      <c r="L740">
        <v>3</v>
      </c>
      <c r="M740">
        <v>0</v>
      </c>
      <c r="N740">
        <v>144</v>
      </c>
      <c r="O740">
        <v>12</v>
      </c>
      <c r="Q740" t="s">
        <v>101</v>
      </c>
      <c r="R740" t="s">
        <v>537</v>
      </c>
      <c r="S740" t="s">
        <v>538</v>
      </c>
      <c r="T740" t="s">
        <v>539</v>
      </c>
      <c r="U740" t="s">
        <v>540</v>
      </c>
      <c r="V740" t="s">
        <v>541</v>
      </c>
      <c r="W740" t="s">
        <v>41</v>
      </c>
      <c r="X740" t="s">
        <v>117</v>
      </c>
      <c r="Y740" t="s">
        <v>286</v>
      </c>
      <c r="Z740" t="s">
        <v>377</v>
      </c>
      <c r="AA740" t="s">
        <v>377</v>
      </c>
      <c r="AB740" s="1"/>
      <c r="AD740" t="s">
        <v>45</v>
      </c>
      <c r="AE740" t="s">
        <v>377</v>
      </c>
      <c r="AF740" t="s">
        <v>47</v>
      </c>
    </row>
    <row r="741" spans="1:32" hidden="1" outlineLevel="3" x14ac:dyDescent="0.35">
      <c r="A741" t="s">
        <v>32</v>
      </c>
      <c r="B741">
        <v>1014539</v>
      </c>
      <c r="C741">
        <v>1</v>
      </c>
      <c r="E741" t="s">
        <v>182</v>
      </c>
      <c r="H741" t="s">
        <v>102</v>
      </c>
      <c r="I741">
        <v>1</v>
      </c>
      <c r="J741">
        <v>2</v>
      </c>
      <c r="K741">
        <v>2</v>
      </c>
      <c r="L741">
        <v>4</v>
      </c>
      <c r="M741">
        <v>1</v>
      </c>
      <c r="N741">
        <v>19</v>
      </c>
      <c r="O741">
        <v>2</v>
      </c>
      <c r="Q741" t="s">
        <v>103</v>
      </c>
      <c r="R741" t="s">
        <v>537</v>
      </c>
      <c r="S741" t="s">
        <v>538</v>
      </c>
      <c r="T741" t="s">
        <v>539</v>
      </c>
      <c r="U741" t="s">
        <v>540</v>
      </c>
      <c r="V741" t="s">
        <v>541</v>
      </c>
      <c r="W741" t="s">
        <v>41</v>
      </c>
      <c r="X741" t="s">
        <v>117</v>
      </c>
      <c r="Y741" t="s">
        <v>286</v>
      </c>
      <c r="Z741" t="s">
        <v>377</v>
      </c>
      <c r="AA741" t="s">
        <v>377</v>
      </c>
      <c r="AB741" s="1"/>
      <c r="AD741" t="s">
        <v>45</v>
      </c>
      <c r="AE741" t="s">
        <v>377</v>
      </c>
      <c r="AF741" t="s">
        <v>47</v>
      </c>
    </row>
    <row r="742" spans="1:32" hidden="1" outlineLevel="3" x14ac:dyDescent="0.35">
      <c r="A742" t="s">
        <v>32</v>
      </c>
      <c r="B742">
        <v>1014539</v>
      </c>
      <c r="C742">
        <v>1</v>
      </c>
      <c r="E742" t="s">
        <v>182</v>
      </c>
      <c r="H742" t="s">
        <v>104</v>
      </c>
      <c r="I742">
        <v>1</v>
      </c>
      <c r="J742">
        <v>2</v>
      </c>
      <c r="K742">
        <v>2</v>
      </c>
      <c r="L742">
        <v>3</v>
      </c>
      <c r="M742">
        <v>1</v>
      </c>
      <c r="N742">
        <v>19</v>
      </c>
      <c r="O742">
        <v>4</v>
      </c>
      <c r="Q742" t="s">
        <v>105</v>
      </c>
      <c r="R742" t="s">
        <v>537</v>
      </c>
      <c r="S742" t="s">
        <v>538</v>
      </c>
      <c r="T742" t="s">
        <v>539</v>
      </c>
      <c r="U742" t="s">
        <v>540</v>
      </c>
      <c r="V742" t="s">
        <v>541</v>
      </c>
      <c r="W742" t="s">
        <v>41</v>
      </c>
      <c r="X742" t="s">
        <v>117</v>
      </c>
      <c r="Y742" t="s">
        <v>286</v>
      </c>
      <c r="Z742" t="s">
        <v>377</v>
      </c>
      <c r="AA742" t="s">
        <v>377</v>
      </c>
      <c r="AB742" s="1"/>
      <c r="AD742" t="s">
        <v>45</v>
      </c>
      <c r="AE742" t="s">
        <v>377</v>
      </c>
      <c r="AF742" t="s">
        <v>47</v>
      </c>
    </row>
    <row r="743" spans="1:32" hidden="1" outlineLevel="3" x14ac:dyDescent="0.35">
      <c r="A743" t="s">
        <v>32</v>
      </c>
      <c r="B743">
        <v>1014539</v>
      </c>
      <c r="C743">
        <v>1</v>
      </c>
      <c r="E743" t="s">
        <v>182</v>
      </c>
      <c r="H743" t="s">
        <v>106</v>
      </c>
      <c r="I743">
        <v>1</v>
      </c>
      <c r="J743">
        <v>2</v>
      </c>
      <c r="K743">
        <v>2</v>
      </c>
      <c r="L743">
        <v>19</v>
      </c>
      <c r="M743">
        <v>0</v>
      </c>
      <c r="N743">
        <v>144</v>
      </c>
      <c r="O743">
        <v>5</v>
      </c>
      <c r="Q743" t="s">
        <v>107</v>
      </c>
      <c r="R743" t="s">
        <v>537</v>
      </c>
      <c r="S743" t="s">
        <v>538</v>
      </c>
      <c r="T743" t="s">
        <v>539</v>
      </c>
      <c r="U743" t="s">
        <v>540</v>
      </c>
      <c r="V743" t="s">
        <v>541</v>
      </c>
      <c r="W743" t="s">
        <v>41</v>
      </c>
      <c r="X743" t="s">
        <v>117</v>
      </c>
      <c r="Y743" t="s">
        <v>286</v>
      </c>
      <c r="Z743" t="s">
        <v>377</v>
      </c>
      <c r="AA743" t="s">
        <v>377</v>
      </c>
      <c r="AB743" s="1"/>
      <c r="AD743" t="s">
        <v>45</v>
      </c>
      <c r="AE743" t="s">
        <v>377</v>
      </c>
      <c r="AF743" t="s">
        <v>47</v>
      </c>
    </row>
    <row r="744" spans="1:32" hidden="1" outlineLevel="3" x14ac:dyDescent="0.35">
      <c r="A744" t="s">
        <v>32</v>
      </c>
      <c r="B744">
        <v>1014539</v>
      </c>
      <c r="C744">
        <v>1</v>
      </c>
      <c r="E744" t="s">
        <v>182</v>
      </c>
      <c r="H744" t="s">
        <v>108</v>
      </c>
      <c r="I744">
        <v>1</v>
      </c>
      <c r="J744">
        <v>2</v>
      </c>
      <c r="K744">
        <v>2</v>
      </c>
      <c r="L744">
        <v>19</v>
      </c>
      <c r="M744">
        <v>0</v>
      </c>
      <c r="N744">
        <v>144</v>
      </c>
      <c r="O744">
        <v>1</v>
      </c>
      <c r="Q744" t="s">
        <v>109</v>
      </c>
      <c r="R744" t="s">
        <v>537</v>
      </c>
      <c r="S744" t="s">
        <v>538</v>
      </c>
      <c r="T744" t="s">
        <v>539</v>
      </c>
      <c r="U744" t="s">
        <v>540</v>
      </c>
      <c r="V744" t="s">
        <v>541</v>
      </c>
      <c r="W744" t="s">
        <v>41</v>
      </c>
      <c r="X744" t="s">
        <v>117</v>
      </c>
      <c r="Y744" t="s">
        <v>286</v>
      </c>
      <c r="Z744" t="s">
        <v>377</v>
      </c>
      <c r="AA744" t="s">
        <v>377</v>
      </c>
      <c r="AB744" s="1"/>
      <c r="AD744" t="s">
        <v>45</v>
      </c>
      <c r="AE744" t="s">
        <v>377</v>
      </c>
      <c r="AF744" t="s">
        <v>47</v>
      </c>
    </row>
    <row r="745" spans="1:32" hidden="1" outlineLevel="3" x14ac:dyDescent="0.35">
      <c r="A745" t="s">
        <v>32</v>
      </c>
      <c r="B745">
        <v>1014539</v>
      </c>
      <c r="C745">
        <v>1</v>
      </c>
      <c r="E745" t="s">
        <v>182</v>
      </c>
      <c r="H745" t="s">
        <v>110</v>
      </c>
      <c r="I745">
        <v>1</v>
      </c>
      <c r="J745">
        <v>2</v>
      </c>
      <c r="K745">
        <v>2</v>
      </c>
      <c r="L745">
        <v>8</v>
      </c>
      <c r="M745">
        <v>0</v>
      </c>
      <c r="N745">
        <v>144</v>
      </c>
      <c r="O745">
        <v>2</v>
      </c>
      <c r="Q745" t="s">
        <v>111</v>
      </c>
      <c r="R745" t="s">
        <v>537</v>
      </c>
      <c r="S745" t="s">
        <v>538</v>
      </c>
      <c r="T745" t="s">
        <v>539</v>
      </c>
      <c r="U745" t="s">
        <v>540</v>
      </c>
      <c r="V745" t="s">
        <v>541</v>
      </c>
      <c r="W745" t="s">
        <v>41</v>
      </c>
      <c r="X745" t="s">
        <v>117</v>
      </c>
      <c r="Y745" t="s">
        <v>286</v>
      </c>
      <c r="Z745" t="s">
        <v>377</v>
      </c>
      <c r="AA745" t="s">
        <v>377</v>
      </c>
      <c r="AB745" s="1"/>
      <c r="AD745" t="s">
        <v>45</v>
      </c>
      <c r="AE745" t="s">
        <v>377</v>
      </c>
      <c r="AF745" t="s">
        <v>47</v>
      </c>
    </row>
    <row r="746" spans="1:32" hidden="1" outlineLevel="2" x14ac:dyDescent="0.35">
      <c r="A746" t="s">
        <v>32</v>
      </c>
      <c r="B746">
        <v>1014539</v>
      </c>
      <c r="C746">
        <v>1</v>
      </c>
      <c r="E746" t="s">
        <v>182</v>
      </c>
      <c r="H746" t="s">
        <v>261</v>
      </c>
      <c r="I746">
        <v>1</v>
      </c>
      <c r="J746">
        <v>1</v>
      </c>
      <c r="K746">
        <v>1</v>
      </c>
      <c r="L746">
        <v>4</v>
      </c>
      <c r="M746">
        <v>1</v>
      </c>
      <c r="N746">
        <v>144</v>
      </c>
      <c r="O746">
        <v>6</v>
      </c>
      <c r="Q746" t="s">
        <v>262</v>
      </c>
      <c r="R746" t="s">
        <v>537</v>
      </c>
      <c r="S746" t="s">
        <v>538</v>
      </c>
      <c r="T746" t="s">
        <v>539</v>
      </c>
      <c r="U746" t="s">
        <v>540</v>
      </c>
      <c r="V746" t="s">
        <v>541</v>
      </c>
      <c r="W746" t="s">
        <v>41</v>
      </c>
      <c r="X746" t="s">
        <v>117</v>
      </c>
      <c r="Y746" t="s">
        <v>286</v>
      </c>
      <c r="Z746" t="s">
        <v>377</v>
      </c>
      <c r="AA746" t="s">
        <v>377</v>
      </c>
      <c r="AB746" s="1"/>
      <c r="AD746" t="s">
        <v>45</v>
      </c>
      <c r="AE746" t="s">
        <v>377</v>
      </c>
      <c r="AF746" t="s">
        <v>47</v>
      </c>
    </row>
    <row r="747" spans="1:32" hidden="1" collapsed="1" x14ac:dyDescent="0.35"/>
    <row r="748" spans="1:32" hidden="1" x14ac:dyDescent="0.35">
      <c r="A748" t="s">
        <v>32</v>
      </c>
      <c r="B748">
        <v>1014534</v>
      </c>
      <c r="C748" t="s">
        <v>33</v>
      </c>
      <c r="H748" t="s">
        <v>34</v>
      </c>
      <c r="I748">
        <v>29</v>
      </c>
      <c r="J748" t="s">
        <v>35</v>
      </c>
      <c r="K748">
        <v>150</v>
      </c>
      <c r="L748" t="s">
        <v>35</v>
      </c>
      <c r="M748" t="s">
        <v>35</v>
      </c>
      <c r="N748" t="s">
        <v>35</v>
      </c>
      <c r="O748">
        <v>1059</v>
      </c>
      <c r="Q748" t="s">
        <v>36</v>
      </c>
      <c r="R748" t="s">
        <v>552</v>
      </c>
      <c r="S748" t="s">
        <v>553</v>
      </c>
      <c r="U748" t="s">
        <v>554</v>
      </c>
      <c r="V748" t="s">
        <v>393</v>
      </c>
      <c r="W748" t="s">
        <v>41</v>
      </c>
      <c r="X748" t="s">
        <v>117</v>
      </c>
      <c r="Y748" t="s">
        <v>286</v>
      </c>
      <c r="Z748" t="s">
        <v>377</v>
      </c>
      <c r="AA748" t="s">
        <v>377</v>
      </c>
      <c r="AB748" s="1"/>
      <c r="AD748" t="s">
        <v>45</v>
      </c>
      <c r="AE748" t="s">
        <v>377</v>
      </c>
      <c r="AF748" t="s">
        <v>47</v>
      </c>
    </row>
    <row r="749" spans="1:32" hidden="1" outlineLevel="1" x14ac:dyDescent="0.35">
      <c r="A749" t="s">
        <v>32</v>
      </c>
      <c r="B749">
        <v>1014534</v>
      </c>
      <c r="C749" t="s">
        <v>56</v>
      </c>
      <c r="E749" t="s">
        <v>182</v>
      </c>
      <c r="H749" t="s">
        <v>58</v>
      </c>
      <c r="I749">
        <v>16</v>
      </c>
      <c r="J749" t="s">
        <v>35</v>
      </c>
      <c r="K749">
        <v>98</v>
      </c>
      <c r="L749">
        <v>17</v>
      </c>
      <c r="M749">
        <v>10</v>
      </c>
      <c r="N749">
        <v>289</v>
      </c>
      <c r="O749">
        <v>961</v>
      </c>
      <c r="Q749" t="s">
        <v>59</v>
      </c>
      <c r="R749" t="s">
        <v>552</v>
      </c>
      <c r="S749" t="s">
        <v>553</v>
      </c>
      <c r="U749" t="s">
        <v>554</v>
      </c>
      <c r="V749" t="s">
        <v>393</v>
      </c>
      <c r="W749" t="s">
        <v>41</v>
      </c>
      <c r="X749" t="s">
        <v>117</v>
      </c>
      <c r="Y749" t="s">
        <v>286</v>
      </c>
      <c r="Z749" t="s">
        <v>377</v>
      </c>
      <c r="AA749" t="s">
        <v>377</v>
      </c>
      <c r="AB749" s="1"/>
      <c r="AD749" t="s">
        <v>45</v>
      </c>
      <c r="AE749" t="s">
        <v>377</v>
      </c>
      <c r="AF749" t="s">
        <v>47</v>
      </c>
    </row>
    <row r="750" spans="1:32" hidden="1" outlineLevel="2" x14ac:dyDescent="0.35">
      <c r="A750" t="s">
        <v>32</v>
      </c>
      <c r="B750">
        <v>1014534</v>
      </c>
      <c r="C750">
        <v>1</v>
      </c>
      <c r="E750" t="s">
        <v>182</v>
      </c>
      <c r="H750" t="s">
        <v>555</v>
      </c>
      <c r="I750">
        <v>8</v>
      </c>
      <c r="J750">
        <v>8</v>
      </c>
      <c r="K750">
        <v>64</v>
      </c>
      <c r="L750">
        <v>2</v>
      </c>
      <c r="M750">
        <v>7</v>
      </c>
      <c r="N750">
        <v>289</v>
      </c>
      <c r="O750">
        <v>112</v>
      </c>
      <c r="P750" t="s">
        <v>136</v>
      </c>
      <c r="Q750" t="s">
        <v>556</v>
      </c>
      <c r="R750" t="s">
        <v>552</v>
      </c>
      <c r="S750" t="s">
        <v>553</v>
      </c>
      <c r="U750" t="s">
        <v>554</v>
      </c>
      <c r="V750" t="s">
        <v>393</v>
      </c>
      <c r="W750" t="s">
        <v>41</v>
      </c>
      <c r="X750" t="s">
        <v>117</v>
      </c>
      <c r="Y750" t="s">
        <v>286</v>
      </c>
      <c r="Z750" t="s">
        <v>377</v>
      </c>
      <c r="AA750" t="s">
        <v>377</v>
      </c>
      <c r="AB750" s="1"/>
      <c r="AD750" t="s">
        <v>45</v>
      </c>
      <c r="AE750" t="s">
        <v>377</v>
      </c>
      <c r="AF750" t="s">
        <v>47</v>
      </c>
    </row>
    <row r="751" spans="1:32" hidden="1" outlineLevel="2" x14ac:dyDescent="0.35">
      <c r="A751" t="s">
        <v>32</v>
      </c>
      <c r="B751">
        <v>1014534</v>
      </c>
      <c r="C751">
        <v>1</v>
      </c>
      <c r="E751" t="s">
        <v>182</v>
      </c>
      <c r="H751" t="s">
        <v>333</v>
      </c>
      <c r="I751">
        <v>1</v>
      </c>
      <c r="J751">
        <v>2</v>
      </c>
      <c r="K751">
        <v>2</v>
      </c>
      <c r="L751">
        <v>5</v>
      </c>
      <c r="M751">
        <v>0</v>
      </c>
      <c r="N751">
        <v>7</v>
      </c>
      <c r="O751">
        <v>0</v>
      </c>
      <c r="P751" t="s">
        <v>52</v>
      </c>
      <c r="Q751" t="s">
        <v>332</v>
      </c>
      <c r="R751" t="s">
        <v>552</v>
      </c>
      <c r="S751" t="s">
        <v>553</v>
      </c>
      <c r="U751" t="s">
        <v>554</v>
      </c>
      <c r="V751" t="s">
        <v>393</v>
      </c>
      <c r="W751" t="s">
        <v>41</v>
      </c>
      <c r="X751" t="s">
        <v>117</v>
      </c>
      <c r="Y751" t="s">
        <v>286</v>
      </c>
      <c r="Z751" t="s">
        <v>377</v>
      </c>
      <c r="AA751" t="s">
        <v>377</v>
      </c>
      <c r="AB751" s="1"/>
      <c r="AD751" t="s">
        <v>45</v>
      </c>
      <c r="AE751" t="s">
        <v>377</v>
      </c>
      <c r="AF751" t="s">
        <v>47</v>
      </c>
    </row>
    <row r="752" spans="1:32" hidden="1" outlineLevel="3" x14ac:dyDescent="0.35">
      <c r="A752" t="s">
        <v>32</v>
      </c>
      <c r="B752">
        <v>1014534</v>
      </c>
      <c r="C752">
        <v>1</v>
      </c>
      <c r="E752" t="s">
        <v>182</v>
      </c>
      <c r="H752" t="s">
        <v>138</v>
      </c>
      <c r="I752">
        <v>1</v>
      </c>
      <c r="J752">
        <v>8</v>
      </c>
      <c r="K752">
        <v>8</v>
      </c>
      <c r="L752">
        <v>3</v>
      </c>
      <c r="M752">
        <v>0</v>
      </c>
      <c r="N752">
        <v>288</v>
      </c>
      <c r="O752">
        <v>24</v>
      </c>
      <c r="Q752" t="s">
        <v>101</v>
      </c>
      <c r="R752" t="s">
        <v>552</v>
      </c>
      <c r="S752" t="s">
        <v>553</v>
      </c>
      <c r="U752" t="s">
        <v>554</v>
      </c>
      <c r="V752" t="s">
        <v>393</v>
      </c>
      <c r="W752" t="s">
        <v>41</v>
      </c>
      <c r="X752" t="s">
        <v>117</v>
      </c>
      <c r="Y752" t="s">
        <v>286</v>
      </c>
      <c r="Z752" t="s">
        <v>377</v>
      </c>
      <c r="AA752" t="s">
        <v>377</v>
      </c>
      <c r="AB752" s="1"/>
      <c r="AD752" t="s">
        <v>45</v>
      </c>
      <c r="AE752" t="s">
        <v>377</v>
      </c>
      <c r="AF752" t="s">
        <v>47</v>
      </c>
    </row>
    <row r="753" spans="1:32" hidden="1" outlineLevel="3" x14ac:dyDescent="0.35">
      <c r="A753" t="s">
        <v>32</v>
      </c>
      <c r="B753">
        <v>1014534</v>
      </c>
      <c r="C753">
        <v>1</v>
      </c>
      <c r="E753" t="s">
        <v>182</v>
      </c>
      <c r="H753" t="s">
        <v>139</v>
      </c>
      <c r="I753">
        <v>1</v>
      </c>
      <c r="J753">
        <v>4</v>
      </c>
      <c r="K753">
        <v>4</v>
      </c>
      <c r="L753">
        <v>4</v>
      </c>
      <c r="M753">
        <v>1</v>
      </c>
      <c r="N753">
        <v>38</v>
      </c>
      <c r="O753">
        <v>4</v>
      </c>
      <c r="Q753" t="s">
        <v>103</v>
      </c>
      <c r="R753" t="s">
        <v>552</v>
      </c>
      <c r="S753" t="s">
        <v>553</v>
      </c>
      <c r="U753" t="s">
        <v>554</v>
      </c>
      <c r="V753" t="s">
        <v>393</v>
      </c>
      <c r="W753" t="s">
        <v>41</v>
      </c>
      <c r="X753" t="s">
        <v>117</v>
      </c>
      <c r="Y753" t="s">
        <v>286</v>
      </c>
      <c r="Z753" t="s">
        <v>377</v>
      </c>
      <c r="AA753" t="s">
        <v>377</v>
      </c>
      <c r="AB753" s="1"/>
      <c r="AD753" t="s">
        <v>45</v>
      </c>
      <c r="AE753" t="s">
        <v>377</v>
      </c>
      <c r="AF753" t="s">
        <v>47</v>
      </c>
    </row>
    <row r="754" spans="1:32" hidden="1" outlineLevel="3" x14ac:dyDescent="0.35">
      <c r="A754" t="s">
        <v>32</v>
      </c>
      <c r="B754">
        <v>1014534</v>
      </c>
      <c r="C754">
        <v>1</v>
      </c>
      <c r="E754" t="s">
        <v>182</v>
      </c>
      <c r="H754" t="s">
        <v>140</v>
      </c>
      <c r="I754">
        <v>1</v>
      </c>
      <c r="J754">
        <v>4</v>
      </c>
      <c r="K754">
        <v>4</v>
      </c>
      <c r="L754">
        <v>3</v>
      </c>
      <c r="M754">
        <v>1</v>
      </c>
      <c r="N754">
        <v>38</v>
      </c>
      <c r="O754">
        <v>8</v>
      </c>
      <c r="Q754" t="s">
        <v>105</v>
      </c>
      <c r="R754" t="s">
        <v>552</v>
      </c>
      <c r="S754" t="s">
        <v>553</v>
      </c>
      <c r="U754" t="s">
        <v>554</v>
      </c>
      <c r="V754" t="s">
        <v>393</v>
      </c>
      <c r="W754" t="s">
        <v>41</v>
      </c>
      <c r="X754" t="s">
        <v>117</v>
      </c>
      <c r="Y754" t="s">
        <v>286</v>
      </c>
      <c r="Z754" t="s">
        <v>377</v>
      </c>
      <c r="AA754" t="s">
        <v>377</v>
      </c>
      <c r="AB754" s="1"/>
      <c r="AD754" t="s">
        <v>45</v>
      </c>
      <c r="AE754" t="s">
        <v>377</v>
      </c>
      <c r="AF754" t="s">
        <v>47</v>
      </c>
    </row>
    <row r="755" spans="1:32" hidden="1" outlineLevel="3" x14ac:dyDescent="0.35">
      <c r="A755" t="s">
        <v>32</v>
      </c>
      <c r="B755">
        <v>1014534</v>
      </c>
      <c r="C755">
        <v>1</v>
      </c>
      <c r="E755" t="s">
        <v>182</v>
      </c>
      <c r="H755" t="s">
        <v>141</v>
      </c>
      <c r="I755">
        <v>1</v>
      </c>
      <c r="J755">
        <v>4</v>
      </c>
      <c r="K755">
        <v>4</v>
      </c>
      <c r="L755">
        <v>19</v>
      </c>
      <c r="M755">
        <v>0</v>
      </c>
      <c r="N755">
        <v>288</v>
      </c>
      <c r="O755">
        <v>10</v>
      </c>
      <c r="Q755" t="s">
        <v>107</v>
      </c>
      <c r="R755" t="s">
        <v>552</v>
      </c>
      <c r="S755" t="s">
        <v>553</v>
      </c>
      <c r="U755" t="s">
        <v>554</v>
      </c>
      <c r="V755" t="s">
        <v>393</v>
      </c>
      <c r="W755" t="s">
        <v>41</v>
      </c>
      <c r="X755" t="s">
        <v>117</v>
      </c>
      <c r="Y755" t="s">
        <v>286</v>
      </c>
      <c r="Z755" t="s">
        <v>377</v>
      </c>
      <c r="AA755" t="s">
        <v>377</v>
      </c>
      <c r="AB755" s="1"/>
      <c r="AD755" t="s">
        <v>45</v>
      </c>
      <c r="AE755" t="s">
        <v>377</v>
      </c>
      <c r="AF755" t="s">
        <v>47</v>
      </c>
    </row>
    <row r="756" spans="1:32" hidden="1" outlineLevel="3" x14ac:dyDescent="0.35">
      <c r="A756" t="s">
        <v>32</v>
      </c>
      <c r="B756">
        <v>1014534</v>
      </c>
      <c r="C756">
        <v>1</v>
      </c>
      <c r="E756" t="s">
        <v>182</v>
      </c>
      <c r="H756" t="s">
        <v>142</v>
      </c>
      <c r="I756">
        <v>1</v>
      </c>
      <c r="J756">
        <v>4</v>
      </c>
      <c r="K756">
        <v>4</v>
      </c>
      <c r="L756">
        <v>19</v>
      </c>
      <c r="M756">
        <v>0</v>
      </c>
      <c r="N756">
        <v>288</v>
      </c>
      <c r="O756">
        <v>2</v>
      </c>
      <c r="Q756" t="s">
        <v>109</v>
      </c>
      <c r="R756" t="s">
        <v>552</v>
      </c>
      <c r="S756" t="s">
        <v>553</v>
      </c>
      <c r="U756" t="s">
        <v>554</v>
      </c>
      <c r="V756" t="s">
        <v>393</v>
      </c>
      <c r="W756" t="s">
        <v>41</v>
      </c>
      <c r="X756" t="s">
        <v>117</v>
      </c>
      <c r="Y756" t="s">
        <v>286</v>
      </c>
      <c r="Z756" t="s">
        <v>377</v>
      </c>
      <c r="AA756" t="s">
        <v>377</v>
      </c>
      <c r="AB756" s="1"/>
      <c r="AD756" t="s">
        <v>45</v>
      </c>
      <c r="AE756" t="s">
        <v>377</v>
      </c>
      <c r="AF756" t="s">
        <v>47</v>
      </c>
    </row>
    <row r="757" spans="1:32" hidden="1" outlineLevel="3" x14ac:dyDescent="0.35">
      <c r="A757" t="s">
        <v>32</v>
      </c>
      <c r="B757">
        <v>1014534</v>
      </c>
      <c r="C757">
        <v>1</v>
      </c>
      <c r="E757" t="s">
        <v>182</v>
      </c>
      <c r="H757" t="s">
        <v>143</v>
      </c>
      <c r="I757">
        <v>1</v>
      </c>
      <c r="J757">
        <v>4</v>
      </c>
      <c r="K757">
        <v>4</v>
      </c>
      <c r="L757">
        <v>19</v>
      </c>
      <c r="M757">
        <v>0</v>
      </c>
      <c r="N757">
        <v>288</v>
      </c>
      <c r="O757">
        <v>12</v>
      </c>
      <c r="Q757" t="s">
        <v>144</v>
      </c>
      <c r="R757" t="s">
        <v>552</v>
      </c>
      <c r="S757" t="s">
        <v>553</v>
      </c>
      <c r="U757" t="s">
        <v>554</v>
      </c>
      <c r="V757" t="s">
        <v>393</v>
      </c>
      <c r="W757" t="s">
        <v>41</v>
      </c>
      <c r="X757" t="s">
        <v>117</v>
      </c>
      <c r="Y757" t="s">
        <v>286</v>
      </c>
      <c r="Z757" t="s">
        <v>377</v>
      </c>
      <c r="AA757" t="s">
        <v>377</v>
      </c>
      <c r="AB757" s="1"/>
      <c r="AD757" t="s">
        <v>45</v>
      </c>
      <c r="AE757" t="s">
        <v>377</v>
      </c>
      <c r="AF757" t="s">
        <v>47</v>
      </c>
    </row>
    <row r="758" spans="1:32" hidden="1" outlineLevel="2" x14ac:dyDescent="0.35">
      <c r="A758" t="s">
        <v>32</v>
      </c>
      <c r="B758">
        <v>1014534</v>
      </c>
      <c r="C758">
        <v>1</v>
      </c>
      <c r="E758" t="s">
        <v>182</v>
      </c>
      <c r="H758" t="s">
        <v>237</v>
      </c>
      <c r="I758">
        <v>1</v>
      </c>
      <c r="J758">
        <v>4</v>
      </c>
      <c r="K758">
        <v>4</v>
      </c>
      <c r="L758">
        <v>8</v>
      </c>
      <c r="M758">
        <v>0</v>
      </c>
      <c r="N758">
        <v>288</v>
      </c>
      <c r="O758">
        <v>4</v>
      </c>
      <c r="Q758" t="s">
        <v>111</v>
      </c>
      <c r="R758" t="s">
        <v>552</v>
      </c>
      <c r="S758" t="s">
        <v>553</v>
      </c>
      <c r="U758" t="s">
        <v>554</v>
      </c>
      <c r="V758" t="s">
        <v>393</v>
      </c>
      <c r="W758" t="s">
        <v>41</v>
      </c>
      <c r="X758" t="s">
        <v>117</v>
      </c>
      <c r="Y758" t="s">
        <v>286</v>
      </c>
      <c r="Z758" t="s">
        <v>377</v>
      </c>
      <c r="AA758" t="s">
        <v>377</v>
      </c>
      <c r="AB758" s="1"/>
      <c r="AD758" t="s">
        <v>45</v>
      </c>
      <c r="AE758" t="s">
        <v>377</v>
      </c>
      <c r="AF758" t="s">
        <v>47</v>
      </c>
    </row>
    <row r="759" spans="1:32" hidden="1" outlineLevel="1" x14ac:dyDescent="0.35">
      <c r="A759" t="s">
        <v>32</v>
      </c>
      <c r="B759">
        <v>1014534</v>
      </c>
      <c r="C759" t="s">
        <v>147</v>
      </c>
      <c r="E759" t="s">
        <v>182</v>
      </c>
      <c r="H759" t="s">
        <v>148</v>
      </c>
      <c r="I759">
        <v>13</v>
      </c>
      <c r="J759" t="s">
        <v>35</v>
      </c>
      <c r="K759">
        <v>52</v>
      </c>
      <c r="L759">
        <v>6</v>
      </c>
      <c r="M759">
        <v>7</v>
      </c>
      <c r="N759">
        <v>145</v>
      </c>
      <c r="O759">
        <v>99</v>
      </c>
      <c r="Q759" t="s">
        <v>149</v>
      </c>
      <c r="R759" t="s">
        <v>552</v>
      </c>
      <c r="S759" t="s">
        <v>553</v>
      </c>
      <c r="U759" t="s">
        <v>554</v>
      </c>
      <c r="V759" t="s">
        <v>393</v>
      </c>
      <c r="W759" t="s">
        <v>41</v>
      </c>
      <c r="X759" t="s">
        <v>117</v>
      </c>
      <c r="Y759" t="s">
        <v>286</v>
      </c>
      <c r="Z759" t="s">
        <v>377</v>
      </c>
      <c r="AA759" t="s">
        <v>377</v>
      </c>
      <c r="AB759" s="1"/>
      <c r="AD759" t="s">
        <v>45</v>
      </c>
      <c r="AE759" t="s">
        <v>377</v>
      </c>
      <c r="AF759" t="s">
        <v>47</v>
      </c>
    </row>
    <row r="760" spans="1:32" hidden="1" outlineLevel="2" x14ac:dyDescent="0.35">
      <c r="A760" t="s">
        <v>32</v>
      </c>
      <c r="B760">
        <v>1014534</v>
      </c>
      <c r="C760">
        <v>2</v>
      </c>
      <c r="E760" t="s">
        <v>182</v>
      </c>
      <c r="H760" t="s">
        <v>557</v>
      </c>
      <c r="I760">
        <v>1</v>
      </c>
      <c r="J760">
        <v>4</v>
      </c>
      <c r="K760">
        <v>4</v>
      </c>
      <c r="L760">
        <v>0</v>
      </c>
      <c r="M760">
        <v>4</v>
      </c>
      <c r="N760">
        <v>145</v>
      </c>
      <c r="O760">
        <v>8</v>
      </c>
      <c r="P760" t="s">
        <v>52</v>
      </c>
      <c r="Q760" t="s">
        <v>558</v>
      </c>
      <c r="R760" t="s">
        <v>552</v>
      </c>
      <c r="S760" t="s">
        <v>553</v>
      </c>
      <c r="U760" t="s">
        <v>554</v>
      </c>
      <c r="V760" t="s">
        <v>393</v>
      </c>
      <c r="W760" t="s">
        <v>41</v>
      </c>
      <c r="X760" t="s">
        <v>117</v>
      </c>
      <c r="Y760" t="s">
        <v>286</v>
      </c>
      <c r="Z760" t="s">
        <v>377</v>
      </c>
      <c r="AA760" t="s">
        <v>377</v>
      </c>
      <c r="AB760" s="1"/>
      <c r="AD760" t="s">
        <v>45</v>
      </c>
      <c r="AE760" t="s">
        <v>377</v>
      </c>
      <c r="AF760" t="s">
        <v>47</v>
      </c>
    </row>
    <row r="761" spans="1:32" hidden="1" outlineLevel="2" x14ac:dyDescent="0.35">
      <c r="A761" t="s">
        <v>32</v>
      </c>
      <c r="B761">
        <v>1014534</v>
      </c>
      <c r="C761">
        <v>2</v>
      </c>
      <c r="E761" t="s">
        <v>182</v>
      </c>
      <c r="H761" t="s">
        <v>559</v>
      </c>
      <c r="I761">
        <v>1</v>
      </c>
      <c r="J761">
        <v>2</v>
      </c>
      <c r="K761">
        <v>2</v>
      </c>
      <c r="L761">
        <v>0</v>
      </c>
      <c r="M761">
        <v>4</v>
      </c>
      <c r="N761">
        <v>145</v>
      </c>
      <c r="O761">
        <v>6</v>
      </c>
      <c r="P761" t="s">
        <v>52</v>
      </c>
      <c r="Q761" t="s">
        <v>560</v>
      </c>
      <c r="R761" t="s">
        <v>552</v>
      </c>
      <c r="S761" t="s">
        <v>553</v>
      </c>
      <c r="U761" t="s">
        <v>554</v>
      </c>
      <c r="V761" t="s">
        <v>393</v>
      </c>
      <c r="W761" t="s">
        <v>41</v>
      </c>
      <c r="X761" t="s">
        <v>117</v>
      </c>
      <c r="Y761" t="s">
        <v>286</v>
      </c>
      <c r="Z761" t="s">
        <v>377</v>
      </c>
      <c r="AA761" t="s">
        <v>377</v>
      </c>
      <c r="AB761" s="1"/>
      <c r="AD761" t="s">
        <v>45</v>
      </c>
      <c r="AE761" t="s">
        <v>377</v>
      </c>
      <c r="AF761" t="s">
        <v>47</v>
      </c>
    </row>
    <row r="762" spans="1:32" hidden="1" outlineLevel="2" x14ac:dyDescent="0.35">
      <c r="A762" t="s">
        <v>32</v>
      </c>
      <c r="B762">
        <v>1014534</v>
      </c>
      <c r="C762">
        <v>2</v>
      </c>
      <c r="E762" t="s">
        <v>182</v>
      </c>
      <c r="H762" t="s">
        <v>561</v>
      </c>
      <c r="I762">
        <v>1</v>
      </c>
      <c r="J762">
        <v>2</v>
      </c>
      <c r="K762">
        <v>2</v>
      </c>
      <c r="L762">
        <v>1</v>
      </c>
      <c r="M762">
        <v>3</v>
      </c>
      <c r="N762">
        <v>145</v>
      </c>
      <c r="O762">
        <v>9</v>
      </c>
      <c r="P762" t="s">
        <v>52</v>
      </c>
      <c r="Q762" t="s">
        <v>562</v>
      </c>
      <c r="R762" t="s">
        <v>552</v>
      </c>
      <c r="S762" t="s">
        <v>553</v>
      </c>
      <c r="U762" t="s">
        <v>554</v>
      </c>
      <c r="V762" t="s">
        <v>393</v>
      </c>
      <c r="W762" t="s">
        <v>41</v>
      </c>
      <c r="X762" t="s">
        <v>117</v>
      </c>
      <c r="Y762" t="s">
        <v>286</v>
      </c>
      <c r="Z762" t="s">
        <v>377</v>
      </c>
      <c r="AA762" t="s">
        <v>377</v>
      </c>
      <c r="AB762" s="1"/>
      <c r="AD762" t="s">
        <v>45</v>
      </c>
      <c r="AE762" t="s">
        <v>377</v>
      </c>
      <c r="AF762" t="s">
        <v>47</v>
      </c>
    </row>
    <row r="763" spans="1:32" hidden="1" outlineLevel="2" x14ac:dyDescent="0.35">
      <c r="A763" t="s">
        <v>32</v>
      </c>
      <c r="B763">
        <v>1014534</v>
      </c>
      <c r="C763">
        <v>2</v>
      </c>
      <c r="E763" t="s">
        <v>182</v>
      </c>
      <c r="H763" t="s">
        <v>563</v>
      </c>
      <c r="I763">
        <v>1</v>
      </c>
      <c r="J763">
        <v>7</v>
      </c>
      <c r="K763">
        <v>7</v>
      </c>
      <c r="L763">
        <v>1</v>
      </c>
      <c r="M763">
        <v>3</v>
      </c>
      <c r="N763">
        <v>145</v>
      </c>
      <c r="O763">
        <v>8</v>
      </c>
      <c r="P763" t="s">
        <v>52</v>
      </c>
      <c r="Q763" t="s">
        <v>564</v>
      </c>
      <c r="R763" t="s">
        <v>552</v>
      </c>
      <c r="S763" t="s">
        <v>553</v>
      </c>
      <c r="U763" t="s">
        <v>554</v>
      </c>
      <c r="V763" t="s">
        <v>393</v>
      </c>
      <c r="W763" t="s">
        <v>41</v>
      </c>
      <c r="X763" t="s">
        <v>117</v>
      </c>
      <c r="Y763" t="s">
        <v>286</v>
      </c>
      <c r="Z763" t="s">
        <v>377</v>
      </c>
      <c r="AA763" t="s">
        <v>377</v>
      </c>
      <c r="AB763" s="1"/>
      <c r="AD763" t="s">
        <v>45</v>
      </c>
      <c r="AE763" t="s">
        <v>377</v>
      </c>
      <c r="AF763" t="s">
        <v>47</v>
      </c>
    </row>
    <row r="764" spans="1:32" hidden="1" outlineLevel="2" x14ac:dyDescent="0.35">
      <c r="A764" t="s">
        <v>32</v>
      </c>
      <c r="B764">
        <v>1014534</v>
      </c>
      <c r="C764">
        <v>2</v>
      </c>
      <c r="E764" t="s">
        <v>182</v>
      </c>
      <c r="H764" t="s">
        <v>300</v>
      </c>
      <c r="I764">
        <v>1</v>
      </c>
      <c r="J764">
        <v>3</v>
      </c>
      <c r="K764">
        <v>3</v>
      </c>
      <c r="L764">
        <v>0</v>
      </c>
      <c r="M764">
        <v>3</v>
      </c>
      <c r="N764">
        <v>145</v>
      </c>
      <c r="O764">
        <v>6</v>
      </c>
      <c r="P764" t="s">
        <v>52</v>
      </c>
      <c r="Q764" t="s">
        <v>301</v>
      </c>
      <c r="R764" t="s">
        <v>552</v>
      </c>
      <c r="S764" t="s">
        <v>553</v>
      </c>
      <c r="U764" t="s">
        <v>554</v>
      </c>
      <c r="V764" t="s">
        <v>393</v>
      </c>
      <c r="W764" t="s">
        <v>41</v>
      </c>
      <c r="X764" t="s">
        <v>117</v>
      </c>
      <c r="Y764" t="s">
        <v>286</v>
      </c>
      <c r="Z764" t="s">
        <v>377</v>
      </c>
      <c r="AA764" t="s">
        <v>377</v>
      </c>
      <c r="AB764" s="1"/>
      <c r="AD764" t="s">
        <v>45</v>
      </c>
      <c r="AE764" t="s">
        <v>377</v>
      </c>
      <c r="AF764" t="s">
        <v>47</v>
      </c>
    </row>
    <row r="765" spans="1:32" hidden="1" outlineLevel="2" x14ac:dyDescent="0.35">
      <c r="A765" t="s">
        <v>32</v>
      </c>
      <c r="B765">
        <v>1014534</v>
      </c>
      <c r="C765">
        <v>2</v>
      </c>
      <c r="E765" t="s">
        <v>182</v>
      </c>
      <c r="H765" t="s">
        <v>298</v>
      </c>
      <c r="I765">
        <v>1</v>
      </c>
      <c r="J765">
        <v>2</v>
      </c>
      <c r="K765">
        <v>2</v>
      </c>
      <c r="L765">
        <v>0</v>
      </c>
      <c r="M765">
        <v>3</v>
      </c>
      <c r="N765">
        <v>145</v>
      </c>
      <c r="O765">
        <v>5</v>
      </c>
      <c r="P765" t="s">
        <v>52</v>
      </c>
      <c r="Q765" t="s">
        <v>299</v>
      </c>
      <c r="R765" t="s">
        <v>552</v>
      </c>
      <c r="S765" t="s">
        <v>553</v>
      </c>
      <c r="U765" t="s">
        <v>554</v>
      </c>
      <c r="V765" t="s">
        <v>393</v>
      </c>
      <c r="W765" t="s">
        <v>41</v>
      </c>
      <c r="X765" t="s">
        <v>117</v>
      </c>
      <c r="Y765" t="s">
        <v>286</v>
      </c>
      <c r="Z765" t="s">
        <v>377</v>
      </c>
      <c r="AA765" t="s">
        <v>377</v>
      </c>
      <c r="AB765" s="1"/>
      <c r="AD765" t="s">
        <v>45</v>
      </c>
      <c r="AE765" t="s">
        <v>377</v>
      </c>
      <c r="AF765" t="s">
        <v>47</v>
      </c>
    </row>
    <row r="766" spans="1:32" hidden="1" outlineLevel="2" x14ac:dyDescent="0.35">
      <c r="A766" t="s">
        <v>32</v>
      </c>
      <c r="B766">
        <v>1014534</v>
      </c>
      <c r="C766">
        <v>2</v>
      </c>
      <c r="E766" t="s">
        <v>182</v>
      </c>
      <c r="H766" t="s">
        <v>565</v>
      </c>
      <c r="I766">
        <v>1</v>
      </c>
      <c r="J766">
        <v>10</v>
      </c>
      <c r="K766">
        <v>10</v>
      </c>
      <c r="L766">
        <v>1</v>
      </c>
      <c r="M766">
        <v>3</v>
      </c>
      <c r="N766">
        <v>145</v>
      </c>
      <c r="O766">
        <v>23</v>
      </c>
      <c r="P766" t="s">
        <v>52</v>
      </c>
      <c r="Q766" t="s">
        <v>299</v>
      </c>
      <c r="R766" t="s">
        <v>552</v>
      </c>
      <c r="S766" t="s">
        <v>553</v>
      </c>
      <c r="U766" t="s">
        <v>554</v>
      </c>
      <c r="V766" t="s">
        <v>393</v>
      </c>
      <c r="W766" t="s">
        <v>41</v>
      </c>
      <c r="X766" t="s">
        <v>117</v>
      </c>
      <c r="Y766" t="s">
        <v>286</v>
      </c>
      <c r="Z766" t="s">
        <v>377</v>
      </c>
      <c r="AA766" t="s">
        <v>377</v>
      </c>
      <c r="AB766" s="1"/>
      <c r="AD766" t="s">
        <v>45</v>
      </c>
      <c r="AE766" t="s">
        <v>377</v>
      </c>
      <c r="AF766" t="s">
        <v>47</v>
      </c>
    </row>
    <row r="767" spans="1:32" hidden="1" outlineLevel="2" x14ac:dyDescent="0.35">
      <c r="A767" t="s">
        <v>32</v>
      </c>
      <c r="B767">
        <v>1014534</v>
      </c>
      <c r="C767">
        <v>2</v>
      </c>
      <c r="E767" t="s">
        <v>182</v>
      </c>
      <c r="H767" t="s">
        <v>302</v>
      </c>
      <c r="I767">
        <v>1</v>
      </c>
      <c r="J767">
        <v>10</v>
      </c>
      <c r="K767">
        <v>10</v>
      </c>
      <c r="L767">
        <v>1</v>
      </c>
      <c r="M767">
        <v>2</v>
      </c>
      <c r="N767">
        <v>145</v>
      </c>
      <c r="O767">
        <v>11</v>
      </c>
      <c r="P767" t="s">
        <v>52</v>
      </c>
      <c r="Q767" t="s">
        <v>303</v>
      </c>
      <c r="R767" t="s">
        <v>552</v>
      </c>
      <c r="S767" t="s">
        <v>553</v>
      </c>
      <c r="U767" t="s">
        <v>554</v>
      </c>
      <c r="V767" t="s">
        <v>393</v>
      </c>
      <c r="W767" t="s">
        <v>41</v>
      </c>
      <c r="X767" t="s">
        <v>117</v>
      </c>
      <c r="Y767" t="s">
        <v>286</v>
      </c>
      <c r="Z767" t="s">
        <v>377</v>
      </c>
      <c r="AA767" t="s">
        <v>377</v>
      </c>
      <c r="AB767" s="1"/>
      <c r="AD767" t="s">
        <v>45</v>
      </c>
      <c r="AE767" t="s">
        <v>377</v>
      </c>
      <c r="AF767" t="s">
        <v>47</v>
      </c>
    </row>
    <row r="768" spans="1:32" hidden="1" outlineLevel="3" x14ac:dyDescent="0.35">
      <c r="A768" t="s">
        <v>32</v>
      </c>
      <c r="B768">
        <v>1014534</v>
      </c>
      <c r="C768">
        <v>2</v>
      </c>
      <c r="E768" t="s">
        <v>182</v>
      </c>
      <c r="H768" t="s">
        <v>100</v>
      </c>
      <c r="I768">
        <v>1</v>
      </c>
      <c r="J768">
        <v>4</v>
      </c>
      <c r="K768">
        <v>4</v>
      </c>
      <c r="L768">
        <v>3</v>
      </c>
      <c r="M768">
        <v>0</v>
      </c>
      <c r="N768">
        <v>144</v>
      </c>
      <c r="O768">
        <v>12</v>
      </c>
      <c r="Q768" t="s">
        <v>101</v>
      </c>
      <c r="R768" t="s">
        <v>552</v>
      </c>
      <c r="S768" t="s">
        <v>553</v>
      </c>
      <c r="U768" t="s">
        <v>554</v>
      </c>
      <c r="V768" t="s">
        <v>393</v>
      </c>
      <c r="W768" t="s">
        <v>41</v>
      </c>
      <c r="X768" t="s">
        <v>117</v>
      </c>
      <c r="Y768" t="s">
        <v>286</v>
      </c>
      <c r="Z768" t="s">
        <v>377</v>
      </c>
      <c r="AA768" t="s">
        <v>377</v>
      </c>
      <c r="AB768" s="1"/>
      <c r="AD768" t="s">
        <v>45</v>
      </c>
      <c r="AE768" t="s">
        <v>377</v>
      </c>
      <c r="AF768" t="s">
        <v>47</v>
      </c>
    </row>
    <row r="769" spans="1:32" hidden="1" outlineLevel="3" x14ac:dyDescent="0.35">
      <c r="A769" t="s">
        <v>32</v>
      </c>
      <c r="B769">
        <v>1014534</v>
      </c>
      <c r="C769">
        <v>2</v>
      </c>
      <c r="E769" t="s">
        <v>182</v>
      </c>
      <c r="H769" t="s">
        <v>102</v>
      </c>
      <c r="I769">
        <v>1</v>
      </c>
      <c r="J769">
        <v>2</v>
      </c>
      <c r="K769">
        <v>2</v>
      </c>
      <c r="L769">
        <v>4</v>
      </c>
      <c r="M769">
        <v>1</v>
      </c>
      <c r="N769">
        <v>19</v>
      </c>
      <c r="O769">
        <v>2</v>
      </c>
      <c r="Q769" t="s">
        <v>103</v>
      </c>
      <c r="R769" t="s">
        <v>552</v>
      </c>
      <c r="S769" t="s">
        <v>553</v>
      </c>
      <c r="U769" t="s">
        <v>554</v>
      </c>
      <c r="V769" t="s">
        <v>393</v>
      </c>
      <c r="W769" t="s">
        <v>41</v>
      </c>
      <c r="X769" t="s">
        <v>117</v>
      </c>
      <c r="Y769" t="s">
        <v>286</v>
      </c>
      <c r="Z769" t="s">
        <v>377</v>
      </c>
      <c r="AA769" t="s">
        <v>377</v>
      </c>
      <c r="AB769" s="1"/>
      <c r="AD769" t="s">
        <v>45</v>
      </c>
      <c r="AE769" t="s">
        <v>377</v>
      </c>
      <c r="AF769" t="s">
        <v>47</v>
      </c>
    </row>
    <row r="770" spans="1:32" hidden="1" outlineLevel="3" x14ac:dyDescent="0.35">
      <c r="A770" t="s">
        <v>32</v>
      </c>
      <c r="B770">
        <v>1014534</v>
      </c>
      <c r="C770">
        <v>2</v>
      </c>
      <c r="E770" t="s">
        <v>182</v>
      </c>
      <c r="H770" t="s">
        <v>104</v>
      </c>
      <c r="I770">
        <v>1</v>
      </c>
      <c r="J770">
        <v>2</v>
      </c>
      <c r="K770">
        <v>2</v>
      </c>
      <c r="L770">
        <v>3</v>
      </c>
      <c r="M770">
        <v>1</v>
      </c>
      <c r="N770">
        <v>19</v>
      </c>
      <c r="O770">
        <v>4</v>
      </c>
      <c r="Q770" t="s">
        <v>105</v>
      </c>
      <c r="R770" t="s">
        <v>552</v>
      </c>
      <c r="S770" t="s">
        <v>553</v>
      </c>
      <c r="U770" t="s">
        <v>554</v>
      </c>
      <c r="V770" t="s">
        <v>393</v>
      </c>
      <c r="W770" t="s">
        <v>41</v>
      </c>
      <c r="X770" t="s">
        <v>117</v>
      </c>
      <c r="Y770" t="s">
        <v>286</v>
      </c>
      <c r="Z770" t="s">
        <v>377</v>
      </c>
      <c r="AA770" t="s">
        <v>377</v>
      </c>
      <c r="AB770" s="1"/>
      <c r="AD770" t="s">
        <v>45</v>
      </c>
      <c r="AE770" t="s">
        <v>377</v>
      </c>
      <c r="AF770" t="s">
        <v>47</v>
      </c>
    </row>
    <row r="771" spans="1:32" hidden="1" outlineLevel="3" x14ac:dyDescent="0.35">
      <c r="A771" t="s">
        <v>32</v>
      </c>
      <c r="B771">
        <v>1014534</v>
      </c>
      <c r="C771">
        <v>2</v>
      </c>
      <c r="E771" t="s">
        <v>182</v>
      </c>
      <c r="H771" t="s">
        <v>106</v>
      </c>
      <c r="I771">
        <v>1</v>
      </c>
      <c r="J771">
        <v>2</v>
      </c>
      <c r="K771">
        <v>2</v>
      </c>
      <c r="L771">
        <v>19</v>
      </c>
      <c r="M771">
        <v>0</v>
      </c>
      <c r="N771">
        <v>144</v>
      </c>
      <c r="O771">
        <v>5</v>
      </c>
      <c r="Q771" t="s">
        <v>107</v>
      </c>
      <c r="R771" t="s">
        <v>552</v>
      </c>
      <c r="S771" t="s">
        <v>553</v>
      </c>
      <c r="U771" t="s">
        <v>554</v>
      </c>
      <c r="V771" t="s">
        <v>393</v>
      </c>
      <c r="W771" t="s">
        <v>41</v>
      </c>
      <c r="X771" t="s">
        <v>117</v>
      </c>
      <c r="Y771" t="s">
        <v>286</v>
      </c>
      <c r="Z771" t="s">
        <v>377</v>
      </c>
      <c r="AA771" t="s">
        <v>377</v>
      </c>
      <c r="AB771" s="1"/>
      <c r="AD771" t="s">
        <v>45</v>
      </c>
      <c r="AE771" t="s">
        <v>377</v>
      </c>
      <c r="AF771" t="s">
        <v>47</v>
      </c>
    </row>
    <row r="772" spans="1:32" hidden="1" outlineLevel="2" x14ac:dyDescent="0.35">
      <c r="A772" t="s">
        <v>32</v>
      </c>
      <c r="B772">
        <v>1014534</v>
      </c>
      <c r="C772">
        <v>2</v>
      </c>
      <c r="E772" t="s">
        <v>182</v>
      </c>
      <c r="H772" t="s">
        <v>108</v>
      </c>
      <c r="I772">
        <v>1</v>
      </c>
      <c r="J772">
        <v>2</v>
      </c>
      <c r="K772">
        <v>2</v>
      </c>
      <c r="L772">
        <v>19</v>
      </c>
      <c r="M772">
        <v>0</v>
      </c>
      <c r="N772">
        <v>144</v>
      </c>
      <c r="O772">
        <v>1</v>
      </c>
      <c r="Q772" t="s">
        <v>109</v>
      </c>
      <c r="R772" t="s">
        <v>552</v>
      </c>
      <c r="S772" t="s">
        <v>553</v>
      </c>
      <c r="U772" t="s">
        <v>554</v>
      </c>
      <c r="V772" t="s">
        <v>393</v>
      </c>
      <c r="W772" t="s">
        <v>41</v>
      </c>
      <c r="X772" t="s">
        <v>117</v>
      </c>
      <c r="Y772" t="s">
        <v>286</v>
      </c>
      <c r="Z772" t="s">
        <v>377</v>
      </c>
      <c r="AA772" t="s">
        <v>377</v>
      </c>
      <c r="AB772" s="1"/>
      <c r="AD772" t="s">
        <v>45</v>
      </c>
      <c r="AE772" t="s">
        <v>377</v>
      </c>
      <c r="AF772" t="s">
        <v>47</v>
      </c>
    </row>
    <row r="773" spans="1:32" hidden="1" collapsed="1" x14ac:dyDescent="0.35"/>
    <row r="774" spans="1:32" hidden="1" x14ac:dyDescent="0.35">
      <c r="A774" t="s">
        <v>32</v>
      </c>
      <c r="B774">
        <v>1014509</v>
      </c>
      <c r="C774" t="s">
        <v>33</v>
      </c>
      <c r="H774" t="s">
        <v>34</v>
      </c>
      <c r="I774">
        <v>35</v>
      </c>
      <c r="J774" t="s">
        <v>35</v>
      </c>
      <c r="K774">
        <v>232</v>
      </c>
      <c r="L774" t="s">
        <v>35</v>
      </c>
      <c r="M774" t="s">
        <v>35</v>
      </c>
      <c r="N774" t="s">
        <v>35</v>
      </c>
      <c r="O774">
        <v>1808</v>
      </c>
      <c r="Q774" t="s">
        <v>36</v>
      </c>
      <c r="R774" t="s">
        <v>566</v>
      </c>
      <c r="S774" t="s">
        <v>567</v>
      </c>
      <c r="U774" t="s">
        <v>568</v>
      </c>
      <c r="V774" t="s">
        <v>125</v>
      </c>
      <c r="W774" t="s">
        <v>41</v>
      </c>
      <c r="X774" t="s">
        <v>42</v>
      </c>
      <c r="Y774" t="s">
        <v>46</v>
      </c>
      <c r="Z774" t="s">
        <v>46</v>
      </c>
      <c r="AA774" t="s">
        <v>46</v>
      </c>
      <c r="AB774" s="1"/>
      <c r="AD774" t="s">
        <v>45</v>
      </c>
      <c r="AE774" t="s">
        <v>377</v>
      </c>
      <c r="AF774" t="s">
        <v>47</v>
      </c>
    </row>
    <row r="775" spans="1:32" hidden="1" outlineLevel="1" x14ac:dyDescent="0.35">
      <c r="A775" t="s">
        <v>32</v>
      </c>
      <c r="B775">
        <v>1014509</v>
      </c>
      <c r="C775" t="s">
        <v>56</v>
      </c>
      <c r="E775" t="s">
        <v>182</v>
      </c>
      <c r="H775" t="s">
        <v>58</v>
      </c>
      <c r="I775">
        <v>27</v>
      </c>
      <c r="J775" t="s">
        <v>35</v>
      </c>
      <c r="K775">
        <v>194</v>
      </c>
      <c r="L775">
        <v>19</v>
      </c>
      <c r="M775">
        <v>14</v>
      </c>
      <c r="N775">
        <v>289</v>
      </c>
      <c r="O775">
        <v>1632</v>
      </c>
      <c r="Q775" t="s">
        <v>59</v>
      </c>
      <c r="R775" t="s">
        <v>566</v>
      </c>
      <c r="S775" t="s">
        <v>567</v>
      </c>
      <c r="U775" t="s">
        <v>568</v>
      </c>
      <c r="V775" t="s">
        <v>125</v>
      </c>
      <c r="W775" t="s">
        <v>41</v>
      </c>
      <c r="X775" t="s">
        <v>42</v>
      </c>
      <c r="Y775" t="s">
        <v>46</v>
      </c>
      <c r="Z775" t="s">
        <v>46</v>
      </c>
      <c r="AA775" t="s">
        <v>46</v>
      </c>
      <c r="AB775" s="1"/>
      <c r="AD775" t="s">
        <v>45</v>
      </c>
      <c r="AE775" t="s">
        <v>377</v>
      </c>
      <c r="AF775" t="s">
        <v>47</v>
      </c>
    </row>
    <row r="776" spans="1:32" hidden="1" outlineLevel="2" x14ac:dyDescent="0.35">
      <c r="A776" t="s">
        <v>32</v>
      </c>
      <c r="B776">
        <v>1014509</v>
      </c>
      <c r="C776">
        <v>1</v>
      </c>
      <c r="E776" t="s">
        <v>182</v>
      </c>
      <c r="H776" t="s">
        <v>569</v>
      </c>
      <c r="I776">
        <v>13</v>
      </c>
      <c r="J776">
        <v>8</v>
      </c>
      <c r="K776">
        <v>104</v>
      </c>
      <c r="L776">
        <v>2</v>
      </c>
      <c r="M776">
        <v>7</v>
      </c>
      <c r="N776">
        <v>289</v>
      </c>
      <c r="O776">
        <v>112</v>
      </c>
      <c r="P776" t="s">
        <v>136</v>
      </c>
      <c r="Q776" t="s">
        <v>570</v>
      </c>
      <c r="R776" t="s">
        <v>566</v>
      </c>
      <c r="S776" t="s">
        <v>567</v>
      </c>
      <c r="U776" t="s">
        <v>568</v>
      </c>
      <c r="V776" t="s">
        <v>125</v>
      </c>
      <c r="W776" t="s">
        <v>41</v>
      </c>
      <c r="X776" t="s">
        <v>42</v>
      </c>
      <c r="Y776" t="s">
        <v>46</v>
      </c>
      <c r="Z776" t="s">
        <v>46</v>
      </c>
      <c r="AA776" t="s">
        <v>46</v>
      </c>
      <c r="AB776" s="1"/>
      <c r="AD776" t="s">
        <v>45</v>
      </c>
      <c r="AE776" t="s">
        <v>377</v>
      </c>
      <c r="AF776" t="s">
        <v>47</v>
      </c>
    </row>
    <row r="777" spans="1:32" hidden="1" outlineLevel="2" x14ac:dyDescent="0.35">
      <c r="A777" t="s">
        <v>32</v>
      </c>
      <c r="B777">
        <v>1014509</v>
      </c>
      <c r="C777">
        <v>1</v>
      </c>
      <c r="E777" t="s">
        <v>182</v>
      </c>
      <c r="H777" t="s">
        <v>571</v>
      </c>
      <c r="I777">
        <v>2</v>
      </c>
      <c r="J777">
        <v>10</v>
      </c>
      <c r="K777">
        <v>20</v>
      </c>
      <c r="L777">
        <v>3</v>
      </c>
      <c r="M777">
        <v>1</v>
      </c>
      <c r="N777">
        <v>145</v>
      </c>
      <c r="O777">
        <v>23</v>
      </c>
      <c r="P777" t="s">
        <v>52</v>
      </c>
      <c r="Q777" t="s">
        <v>572</v>
      </c>
      <c r="R777" t="s">
        <v>566</v>
      </c>
      <c r="S777" t="s">
        <v>567</v>
      </c>
      <c r="U777" t="s">
        <v>568</v>
      </c>
      <c r="V777" t="s">
        <v>125</v>
      </c>
      <c r="W777" t="s">
        <v>41</v>
      </c>
      <c r="X777" t="s">
        <v>42</v>
      </c>
      <c r="Y777" t="s">
        <v>46</v>
      </c>
      <c r="Z777" t="s">
        <v>46</v>
      </c>
      <c r="AA777" t="s">
        <v>46</v>
      </c>
      <c r="AB777" s="1"/>
      <c r="AD777" t="s">
        <v>45</v>
      </c>
      <c r="AE777" t="s">
        <v>377</v>
      </c>
      <c r="AF777" t="s">
        <v>47</v>
      </c>
    </row>
    <row r="778" spans="1:32" hidden="1" outlineLevel="2" x14ac:dyDescent="0.35">
      <c r="A778" t="s">
        <v>32</v>
      </c>
      <c r="B778">
        <v>1014509</v>
      </c>
      <c r="C778">
        <v>1</v>
      </c>
      <c r="E778" t="s">
        <v>182</v>
      </c>
      <c r="H778" t="s">
        <v>573</v>
      </c>
      <c r="I778">
        <v>1</v>
      </c>
      <c r="J778">
        <v>10</v>
      </c>
      <c r="K778">
        <v>10</v>
      </c>
      <c r="L778">
        <v>1</v>
      </c>
      <c r="M778">
        <v>4</v>
      </c>
      <c r="N778">
        <v>145</v>
      </c>
      <c r="O778">
        <v>19</v>
      </c>
      <c r="P778" t="s">
        <v>52</v>
      </c>
      <c r="Q778" t="s">
        <v>574</v>
      </c>
      <c r="R778" t="s">
        <v>566</v>
      </c>
      <c r="S778" t="s">
        <v>567</v>
      </c>
      <c r="U778" t="s">
        <v>568</v>
      </c>
      <c r="V778" t="s">
        <v>125</v>
      </c>
      <c r="W778" t="s">
        <v>41</v>
      </c>
      <c r="X778" t="s">
        <v>42</v>
      </c>
      <c r="Y778" t="s">
        <v>46</v>
      </c>
      <c r="Z778" t="s">
        <v>46</v>
      </c>
      <c r="AA778" t="s">
        <v>46</v>
      </c>
      <c r="AB778" s="1"/>
      <c r="AD778" t="s">
        <v>45</v>
      </c>
      <c r="AE778" t="s">
        <v>377</v>
      </c>
      <c r="AF778" t="s">
        <v>47</v>
      </c>
    </row>
    <row r="779" spans="1:32" hidden="1" outlineLevel="2" x14ac:dyDescent="0.35">
      <c r="A779" t="s">
        <v>32</v>
      </c>
      <c r="B779">
        <v>1014509</v>
      </c>
      <c r="C779">
        <v>1</v>
      </c>
      <c r="E779" t="s">
        <v>182</v>
      </c>
      <c r="H779" t="s">
        <v>575</v>
      </c>
      <c r="I779">
        <v>1</v>
      </c>
      <c r="J779">
        <v>7</v>
      </c>
      <c r="K779">
        <v>7</v>
      </c>
      <c r="L779">
        <v>3</v>
      </c>
      <c r="M779">
        <v>1</v>
      </c>
      <c r="N779">
        <v>145</v>
      </c>
      <c r="O779">
        <v>13</v>
      </c>
      <c r="P779" t="s">
        <v>52</v>
      </c>
      <c r="Q779" t="s">
        <v>576</v>
      </c>
      <c r="R779" t="s">
        <v>566</v>
      </c>
      <c r="S779" t="s">
        <v>567</v>
      </c>
      <c r="U779" t="s">
        <v>568</v>
      </c>
      <c r="V779" t="s">
        <v>125</v>
      </c>
      <c r="W779" t="s">
        <v>41</v>
      </c>
      <c r="X779" t="s">
        <v>42</v>
      </c>
      <c r="Y779" t="s">
        <v>46</v>
      </c>
      <c r="Z779" t="s">
        <v>46</v>
      </c>
      <c r="AA779" t="s">
        <v>46</v>
      </c>
      <c r="AB779" s="1"/>
      <c r="AD779" t="s">
        <v>45</v>
      </c>
      <c r="AE779" t="s">
        <v>377</v>
      </c>
      <c r="AF779" t="s">
        <v>47</v>
      </c>
    </row>
    <row r="780" spans="1:32" hidden="1" outlineLevel="2" x14ac:dyDescent="0.35">
      <c r="A780" t="s">
        <v>32</v>
      </c>
      <c r="B780">
        <v>1014509</v>
      </c>
      <c r="C780">
        <v>1</v>
      </c>
      <c r="E780" t="s">
        <v>182</v>
      </c>
      <c r="H780" t="s">
        <v>577</v>
      </c>
      <c r="I780">
        <v>1</v>
      </c>
      <c r="J780">
        <v>5</v>
      </c>
      <c r="K780">
        <v>5</v>
      </c>
      <c r="L780">
        <v>3</v>
      </c>
      <c r="M780">
        <v>0</v>
      </c>
      <c r="N780">
        <v>145</v>
      </c>
      <c r="O780">
        <v>6</v>
      </c>
      <c r="P780" t="s">
        <v>52</v>
      </c>
      <c r="Q780" t="s">
        <v>578</v>
      </c>
      <c r="R780" t="s">
        <v>566</v>
      </c>
      <c r="S780" t="s">
        <v>567</v>
      </c>
      <c r="U780" t="s">
        <v>568</v>
      </c>
      <c r="V780" t="s">
        <v>125</v>
      </c>
      <c r="W780" t="s">
        <v>41</v>
      </c>
      <c r="X780" t="s">
        <v>42</v>
      </c>
      <c r="Y780" t="s">
        <v>46</v>
      </c>
      <c r="Z780" t="s">
        <v>46</v>
      </c>
      <c r="AA780" t="s">
        <v>46</v>
      </c>
      <c r="AB780" s="1"/>
      <c r="AD780" t="s">
        <v>45</v>
      </c>
      <c r="AE780" t="s">
        <v>377</v>
      </c>
      <c r="AF780" t="s">
        <v>47</v>
      </c>
    </row>
    <row r="781" spans="1:32" hidden="1" outlineLevel="2" x14ac:dyDescent="0.35">
      <c r="A781" t="s">
        <v>32</v>
      </c>
      <c r="B781">
        <v>1014509</v>
      </c>
      <c r="C781">
        <v>1</v>
      </c>
      <c r="E781" t="s">
        <v>182</v>
      </c>
      <c r="H781" t="s">
        <v>579</v>
      </c>
      <c r="I781">
        <v>1</v>
      </c>
      <c r="J781">
        <v>12</v>
      </c>
      <c r="K781">
        <v>12</v>
      </c>
      <c r="L781">
        <v>2</v>
      </c>
      <c r="M781">
        <v>1</v>
      </c>
      <c r="N781">
        <v>145</v>
      </c>
      <c r="O781">
        <v>13</v>
      </c>
      <c r="P781" t="s">
        <v>52</v>
      </c>
      <c r="Q781" t="s">
        <v>580</v>
      </c>
      <c r="R781" t="s">
        <v>566</v>
      </c>
      <c r="S781" t="s">
        <v>567</v>
      </c>
      <c r="U781" t="s">
        <v>568</v>
      </c>
      <c r="V781" t="s">
        <v>125</v>
      </c>
      <c r="W781" t="s">
        <v>41</v>
      </c>
      <c r="X781" t="s">
        <v>42</v>
      </c>
      <c r="Y781" t="s">
        <v>46</v>
      </c>
      <c r="Z781" t="s">
        <v>46</v>
      </c>
      <c r="AA781" t="s">
        <v>46</v>
      </c>
      <c r="AB781" s="1"/>
      <c r="AD781" t="s">
        <v>45</v>
      </c>
      <c r="AE781" t="s">
        <v>377</v>
      </c>
      <c r="AF781" t="s">
        <v>47</v>
      </c>
    </row>
    <row r="782" spans="1:32" hidden="1" outlineLevel="2" x14ac:dyDescent="0.35">
      <c r="A782" t="s">
        <v>32</v>
      </c>
      <c r="B782">
        <v>1014509</v>
      </c>
      <c r="C782">
        <v>1</v>
      </c>
      <c r="E782" t="s">
        <v>182</v>
      </c>
      <c r="H782" t="s">
        <v>581</v>
      </c>
      <c r="I782">
        <v>1</v>
      </c>
      <c r="J782">
        <v>4</v>
      </c>
      <c r="K782">
        <v>4</v>
      </c>
      <c r="L782">
        <v>3</v>
      </c>
      <c r="M782">
        <v>1</v>
      </c>
      <c r="N782">
        <v>145</v>
      </c>
      <c r="O782">
        <v>9</v>
      </c>
      <c r="P782" t="s">
        <v>52</v>
      </c>
      <c r="Q782" t="s">
        <v>572</v>
      </c>
      <c r="R782" t="s">
        <v>566</v>
      </c>
      <c r="S782" t="s">
        <v>567</v>
      </c>
      <c r="U782" t="s">
        <v>568</v>
      </c>
      <c r="V782" t="s">
        <v>125</v>
      </c>
      <c r="W782" t="s">
        <v>41</v>
      </c>
      <c r="X782" t="s">
        <v>42</v>
      </c>
      <c r="Y782" t="s">
        <v>46</v>
      </c>
      <c r="Z782" t="s">
        <v>46</v>
      </c>
      <c r="AA782" t="s">
        <v>46</v>
      </c>
      <c r="AB782" s="1"/>
      <c r="AD782" t="s">
        <v>45</v>
      </c>
      <c r="AE782" t="s">
        <v>377</v>
      </c>
      <c r="AF782" t="s">
        <v>47</v>
      </c>
    </row>
    <row r="783" spans="1:32" hidden="1" outlineLevel="3" x14ac:dyDescent="0.35">
      <c r="A783" t="s">
        <v>32</v>
      </c>
      <c r="B783">
        <v>1014509</v>
      </c>
      <c r="C783">
        <v>1</v>
      </c>
      <c r="E783" t="s">
        <v>182</v>
      </c>
      <c r="H783" t="s">
        <v>138</v>
      </c>
      <c r="I783">
        <v>1</v>
      </c>
      <c r="J783">
        <v>8</v>
      </c>
      <c r="K783">
        <v>8</v>
      </c>
      <c r="L783">
        <v>3</v>
      </c>
      <c r="M783">
        <v>0</v>
      </c>
      <c r="N783">
        <v>288</v>
      </c>
      <c r="O783">
        <v>24</v>
      </c>
      <c r="Q783" t="s">
        <v>101</v>
      </c>
      <c r="R783" t="s">
        <v>566</v>
      </c>
      <c r="S783" t="s">
        <v>567</v>
      </c>
      <c r="U783" t="s">
        <v>568</v>
      </c>
      <c r="V783" t="s">
        <v>125</v>
      </c>
      <c r="W783" t="s">
        <v>41</v>
      </c>
      <c r="X783" t="s">
        <v>42</v>
      </c>
      <c r="Y783" t="s">
        <v>46</v>
      </c>
      <c r="Z783" t="s">
        <v>46</v>
      </c>
      <c r="AA783" t="s">
        <v>46</v>
      </c>
      <c r="AB783" s="1"/>
      <c r="AD783" t="s">
        <v>45</v>
      </c>
      <c r="AE783" t="s">
        <v>377</v>
      </c>
      <c r="AF783" t="s">
        <v>47</v>
      </c>
    </row>
    <row r="784" spans="1:32" hidden="1" outlineLevel="3" x14ac:dyDescent="0.35">
      <c r="A784" t="s">
        <v>32</v>
      </c>
      <c r="B784">
        <v>1014509</v>
      </c>
      <c r="C784">
        <v>1</v>
      </c>
      <c r="E784" t="s">
        <v>182</v>
      </c>
      <c r="H784" t="s">
        <v>139</v>
      </c>
      <c r="I784">
        <v>1</v>
      </c>
      <c r="J784">
        <v>4</v>
      </c>
      <c r="K784">
        <v>4</v>
      </c>
      <c r="L784">
        <v>4</v>
      </c>
      <c r="M784">
        <v>1</v>
      </c>
      <c r="N784">
        <v>38</v>
      </c>
      <c r="O784">
        <v>4</v>
      </c>
      <c r="Q784" t="s">
        <v>103</v>
      </c>
      <c r="R784" t="s">
        <v>566</v>
      </c>
      <c r="S784" t="s">
        <v>567</v>
      </c>
      <c r="U784" t="s">
        <v>568</v>
      </c>
      <c r="V784" t="s">
        <v>125</v>
      </c>
      <c r="W784" t="s">
        <v>41</v>
      </c>
      <c r="X784" t="s">
        <v>42</v>
      </c>
      <c r="Y784" t="s">
        <v>46</v>
      </c>
      <c r="Z784" t="s">
        <v>46</v>
      </c>
      <c r="AA784" t="s">
        <v>46</v>
      </c>
      <c r="AB784" s="1"/>
      <c r="AD784" t="s">
        <v>45</v>
      </c>
      <c r="AE784" t="s">
        <v>377</v>
      </c>
      <c r="AF784" t="s">
        <v>47</v>
      </c>
    </row>
    <row r="785" spans="1:32" hidden="1" outlineLevel="3" x14ac:dyDescent="0.35">
      <c r="A785" t="s">
        <v>32</v>
      </c>
      <c r="B785">
        <v>1014509</v>
      </c>
      <c r="C785">
        <v>1</v>
      </c>
      <c r="E785" t="s">
        <v>182</v>
      </c>
      <c r="H785" t="s">
        <v>140</v>
      </c>
      <c r="I785">
        <v>1</v>
      </c>
      <c r="J785">
        <v>4</v>
      </c>
      <c r="K785">
        <v>4</v>
      </c>
      <c r="L785">
        <v>3</v>
      </c>
      <c r="M785">
        <v>1</v>
      </c>
      <c r="N785">
        <v>38</v>
      </c>
      <c r="O785">
        <v>8</v>
      </c>
      <c r="Q785" t="s">
        <v>105</v>
      </c>
      <c r="R785" t="s">
        <v>566</v>
      </c>
      <c r="S785" t="s">
        <v>567</v>
      </c>
      <c r="U785" t="s">
        <v>568</v>
      </c>
      <c r="V785" t="s">
        <v>125</v>
      </c>
      <c r="W785" t="s">
        <v>41</v>
      </c>
      <c r="X785" t="s">
        <v>42</v>
      </c>
      <c r="Y785" t="s">
        <v>46</v>
      </c>
      <c r="Z785" t="s">
        <v>46</v>
      </c>
      <c r="AA785" t="s">
        <v>46</v>
      </c>
      <c r="AB785" s="1"/>
      <c r="AD785" t="s">
        <v>45</v>
      </c>
      <c r="AE785" t="s">
        <v>377</v>
      </c>
      <c r="AF785" t="s">
        <v>47</v>
      </c>
    </row>
    <row r="786" spans="1:32" hidden="1" outlineLevel="3" x14ac:dyDescent="0.35">
      <c r="A786" t="s">
        <v>32</v>
      </c>
      <c r="B786">
        <v>1014509</v>
      </c>
      <c r="C786">
        <v>1</v>
      </c>
      <c r="E786" t="s">
        <v>182</v>
      </c>
      <c r="H786" t="s">
        <v>141</v>
      </c>
      <c r="I786">
        <v>1</v>
      </c>
      <c r="J786">
        <v>4</v>
      </c>
      <c r="K786">
        <v>4</v>
      </c>
      <c r="L786">
        <v>19</v>
      </c>
      <c r="M786">
        <v>0</v>
      </c>
      <c r="N786">
        <v>288</v>
      </c>
      <c r="O786">
        <v>10</v>
      </c>
      <c r="Q786" t="s">
        <v>107</v>
      </c>
      <c r="R786" t="s">
        <v>566</v>
      </c>
      <c r="S786" t="s">
        <v>567</v>
      </c>
      <c r="U786" t="s">
        <v>568</v>
      </c>
      <c r="V786" t="s">
        <v>125</v>
      </c>
      <c r="W786" t="s">
        <v>41</v>
      </c>
      <c r="X786" t="s">
        <v>42</v>
      </c>
      <c r="Y786" t="s">
        <v>46</v>
      </c>
      <c r="Z786" t="s">
        <v>46</v>
      </c>
      <c r="AA786" t="s">
        <v>46</v>
      </c>
      <c r="AB786" s="1"/>
      <c r="AD786" t="s">
        <v>45</v>
      </c>
      <c r="AE786" t="s">
        <v>377</v>
      </c>
      <c r="AF786" t="s">
        <v>47</v>
      </c>
    </row>
    <row r="787" spans="1:32" hidden="1" outlineLevel="3" x14ac:dyDescent="0.35">
      <c r="A787" t="s">
        <v>32</v>
      </c>
      <c r="B787">
        <v>1014509</v>
      </c>
      <c r="C787">
        <v>1</v>
      </c>
      <c r="E787" t="s">
        <v>182</v>
      </c>
      <c r="H787" t="s">
        <v>142</v>
      </c>
      <c r="I787">
        <v>1</v>
      </c>
      <c r="J787">
        <v>4</v>
      </c>
      <c r="K787">
        <v>4</v>
      </c>
      <c r="L787">
        <v>19</v>
      </c>
      <c r="M787">
        <v>0</v>
      </c>
      <c r="N787">
        <v>288</v>
      </c>
      <c r="O787">
        <v>2</v>
      </c>
      <c r="Q787" t="s">
        <v>109</v>
      </c>
      <c r="R787" t="s">
        <v>566</v>
      </c>
      <c r="S787" t="s">
        <v>567</v>
      </c>
      <c r="U787" t="s">
        <v>568</v>
      </c>
      <c r="V787" t="s">
        <v>125</v>
      </c>
      <c r="W787" t="s">
        <v>41</v>
      </c>
      <c r="X787" t="s">
        <v>42</v>
      </c>
      <c r="Y787" t="s">
        <v>46</v>
      </c>
      <c r="Z787" t="s">
        <v>46</v>
      </c>
      <c r="AA787" t="s">
        <v>46</v>
      </c>
      <c r="AB787" s="1"/>
      <c r="AD787" t="s">
        <v>45</v>
      </c>
      <c r="AE787" t="s">
        <v>377</v>
      </c>
      <c r="AF787" t="s">
        <v>47</v>
      </c>
    </row>
    <row r="788" spans="1:32" hidden="1" outlineLevel="3" x14ac:dyDescent="0.35">
      <c r="A788" t="s">
        <v>32</v>
      </c>
      <c r="B788">
        <v>1014509</v>
      </c>
      <c r="C788">
        <v>1</v>
      </c>
      <c r="E788" t="s">
        <v>182</v>
      </c>
      <c r="H788" t="s">
        <v>143</v>
      </c>
      <c r="I788">
        <v>1</v>
      </c>
      <c r="J788">
        <v>4</v>
      </c>
      <c r="K788">
        <v>4</v>
      </c>
      <c r="L788">
        <v>19</v>
      </c>
      <c r="M788">
        <v>0</v>
      </c>
      <c r="N788">
        <v>288</v>
      </c>
      <c r="O788">
        <v>12</v>
      </c>
      <c r="Q788" t="s">
        <v>144</v>
      </c>
      <c r="R788" t="s">
        <v>566</v>
      </c>
      <c r="S788" t="s">
        <v>567</v>
      </c>
      <c r="U788" t="s">
        <v>568</v>
      </c>
      <c r="V788" t="s">
        <v>125</v>
      </c>
      <c r="W788" t="s">
        <v>41</v>
      </c>
      <c r="X788" t="s">
        <v>42</v>
      </c>
      <c r="Y788" t="s">
        <v>46</v>
      </c>
      <c r="Z788" t="s">
        <v>46</v>
      </c>
      <c r="AA788" t="s">
        <v>46</v>
      </c>
      <c r="AB788" s="1"/>
      <c r="AD788" t="s">
        <v>45</v>
      </c>
      <c r="AE788" t="s">
        <v>377</v>
      </c>
      <c r="AF788" t="s">
        <v>47</v>
      </c>
    </row>
    <row r="789" spans="1:32" hidden="1" outlineLevel="2" x14ac:dyDescent="0.35">
      <c r="A789" t="s">
        <v>32</v>
      </c>
      <c r="B789">
        <v>1014509</v>
      </c>
      <c r="C789">
        <v>1</v>
      </c>
      <c r="E789" t="s">
        <v>182</v>
      </c>
      <c r="H789" t="s">
        <v>145</v>
      </c>
      <c r="I789">
        <v>1</v>
      </c>
      <c r="J789">
        <v>4</v>
      </c>
      <c r="K789">
        <v>4</v>
      </c>
      <c r="L789">
        <v>13</v>
      </c>
      <c r="M789">
        <v>0</v>
      </c>
      <c r="N789">
        <v>288</v>
      </c>
      <c r="O789">
        <v>9</v>
      </c>
      <c r="Q789" t="s">
        <v>146</v>
      </c>
      <c r="R789" t="s">
        <v>566</v>
      </c>
      <c r="S789" t="s">
        <v>567</v>
      </c>
      <c r="U789" t="s">
        <v>568</v>
      </c>
      <c r="V789" t="s">
        <v>125</v>
      </c>
      <c r="W789" t="s">
        <v>41</v>
      </c>
      <c r="X789" t="s">
        <v>42</v>
      </c>
      <c r="Y789" t="s">
        <v>46</v>
      </c>
      <c r="Z789" t="s">
        <v>46</v>
      </c>
      <c r="AA789" t="s">
        <v>46</v>
      </c>
      <c r="AB789" s="1"/>
      <c r="AD789" t="s">
        <v>45</v>
      </c>
      <c r="AE789" t="s">
        <v>377</v>
      </c>
      <c r="AF789" t="s">
        <v>47</v>
      </c>
    </row>
    <row r="790" spans="1:32" hidden="1" outlineLevel="1" x14ac:dyDescent="0.35">
      <c r="A790" t="s">
        <v>32</v>
      </c>
      <c r="B790">
        <v>1014509</v>
      </c>
      <c r="C790" t="s">
        <v>147</v>
      </c>
      <c r="E790" t="s">
        <v>182</v>
      </c>
      <c r="H790" t="s">
        <v>148</v>
      </c>
      <c r="I790">
        <v>8</v>
      </c>
      <c r="J790" t="s">
        <v>35</v>
      </c>
      <c r="K790">
        <v>38</v>
      </c>
      <c r="L790">
        <v>8</v>
      </c>
      <c r="M790">
        <v>6</v>
      </c>
      <c r="N790">
        <v>289</v>
      </c>
      <c r="O790">
        <v>176</v>
      </c>
      <c r="Q790" t="s">
        <v>149</v>
      </c>
      <c r="R790" t="s">
        <v>566</v>
      </c>
      <c r="S790" t="s">
        <v>567</v>
      </c>
      <c r="U790" t="s">
        <v>568</v>
      </c>
      <c r="V790" t="s">
        <v>125</v>
      </c>
      <c r="W790" t="s">
        <v>41</v>
      </c>
      <c r="X790" t="s">
        <v>42</v>
      </c>
      <c r="Y790" t="s">
        <v>46</v>
      </c>
      <c r="Z790" t="s">
        <v>46</v>
      </c>
      <c r="AA790" t="s">
        <v>46</v>
      </c>
      <c r="AB790" s="1"/>
      <c r="AD790" t="s">
        <v>45</v>
      </c>
      <c r="AE790" t="s">
        <v>377</v>
      </c>
      <c r="AF790" t="s">
        <v>47</v>
      </c>
    </row>
    <row r="791" spans="1:32" hidden="1" outlineLevel="2" x14ac:dyDescent="0.35">
      <c r="A791" t="s">
        <v>32</v>
      </c>
      <c r="B791">
        <v>1014509</v>
      </c>
      <c r="C791">
        <v>2</v>
      </c>
      <c r="E791" t="s">
        <v>182</v>
      </c>
      <c r="H791" t="s">
        <v>569</v>
      </c>
      <c r="I791">
        <v>1</v>
      </c>
      <c r="J791">
        <v>8</v>
      </c>
      <c r="K791">
        <v>8</v>
      </c>
      <c r="L791">
        <v>7</v>
      </c>
      <c r="M791">
        <v>2</v>
      </c>
      <c r="N791">
        <v>289</v>
      </c>
      <c r="O791">
        <v>112</v>
      </c>
      <c r="P791" t="s">
        <v>136</v>
      </c>
      <c r="Q791" t="s">
        <v>570</v>
      </c>
      <c r="R791" t="s">
        <v>566</v>
      </c>
      <c r="S791" t="s">
        <v>567</v>
      </c>
      <c r="U791" t="s">
        <v>568</v>
      </c>
      <c r="V791" t="s">
        <v>125</v>
      </c>
      <c r="W791" t="s">
        <v>41</v>
      </c>
      <c r="X791" t="s">
        <v>42</v>
      </c>
      <c r="Y791" t="s">
        <v>46</v>
      </c>
      <c r="Z791" t="s">
        <v>46</v>
      </c>
      <c r="AA791" t="s">
        <v>46</v>
      </c>
      <c r="AB791" s="1"/>
      <c r="AD791" t="s">
        <v>45</v>
      </c>
      <c r="AE791" t="s">
        <v>377</v>
      </c>
      <c r="AF791" t="s">
        <v>47</v>
      </c>
    </row>
    <row r="792" spans="1:32" hidden="1" outlineLevel="3" x14ac:dyDescent="0.35">
      <c r="A792" t="s">
        <v>32</v>
      </c>
      <c r="B792">
        <v>1014509</v>
      </c>
      <c r="C792">
        <v>2</v>
      </c>
      <c r="E792" t="s">
        <v>182</v>
      </c>
      <c r="H792" t="s">
        <v>138</v>
      </c>
      <c r="I792">
        <v>1</v>
      </c>
      <c r="J792">
        <v>8</v>
      </c>
      <c r="K792">
        <v>8</v>
      </c>
      <c r="L792">
        <v>3</v>
      </c>
      <c r="M792">
        <v>0</v>
      </c>
      <c r="N792">
        <v>288</v>
      </c>
      <c r="O792">
        <v>24</v>
      </c>
      <c r="Q792" t="s">
        <v>101</v>
      </c>
      <c r="R792" t="s">
        <v>566</v>
      </c>
      <c r="S792" t="s">
        <v>567</v>
      </c>
      <c r="U792" t="s">
        <v>568</v>
      </c>
      <c r="V792" t="s">
        <v>125</v>
      </c>
      <c r="W792" t="s">
        <v>41</v>
      </c>
      <c r="X792" t="s">
        <v>42</v>
      </c>
      <c r="Y792" t="s">
        <v>46</v>
      </c>
      <c r="Z792" t="s">
        <v>46</v>
      </c>
      <c r="AA792" t="s">
        <v>46</v>
      </c>
      <c r="AB792" s="1"/>
      <c r="AD792" t="s">
        <v>45</v>
      </c>
      <c r="AE792" t="s">
        <v>377</v>
      </c>
      <c r="AF792" t="s">
        <v>47</v>
      </c>
    </row>
    <row r="793" spans="1:32" hidden="1" outlineLevel="3" x14ac:dyDescent="0.35">
      <c r="A793" t="s">
        <v>32</v>
      </c>
      <c r="B793">
        <v>1014509</v>
      </c>
      <c r="C793">
        <v>2</v>
      </c>
      <c r="E793" t="s">
        <v>182</v>
      </c>
      <c r="H793" t="s">
        <v>139</v>
      </c>
      <c r="I793">
        <v>1</v>
      </c>
      <c r="J793">
        <v>4</v>
      </c>
      <c r="K793">
        <v>4</v>
      </c>
      <c r="L793">
        <v>4</v>
      </c>
      <c r="M793">
        <v>1</v>
      </c>
      <c r="N793">
        <v>38</v>
      </c>
      <c r="O793">
        <v>4</v>
      </c>
      <c r="Q793" t="s">
        <v>103</v>
      </c>
      <c r="R793" t="s">
        <v>566</v>
      </c>
      <c r="S793" t="s">
        <v>567</v>
      </c>
      <c r="U793" t="s">
        <v>568</v>
      </c>
      <c r="V793" t="s">
        <v>125</v>
      </c>
      <c r="W793" t="s">
        <v>41</v>
      </c>
      <c r="X793" t="s">
        <v>42</v>
      </c>
      <c r="Y793" t="s">
        <v>46</v>
      </c>
      <c r="Z793" t="s">
        <v>46</v>
      </c>
      <c r="AA793" t="s">
        <v>46</v>
      </c>
      <c r="AB793" s="1"/>
      <c r="AD793" t="s">
        <v>45</v>
      </c>
      <c r="AE793" t="s">
        <v>377</v>
      </c>
      <c r="AF793" t="s">
        <v>47</v>
      </c>
    </row>
    <row r="794" spans="1:32" hidden="1" outlineLevel="3" x14ac:dyDescent="0.35">
      <c r="A794" t="s">
        <v>32</v>
      </c>
      <c r="B794">
        <v>1014509</v>
      </c>
      <c r="C794">
        <v>2</v>
      </c>
      <c r="E794" t="s">
        <v>182</v>
      </c>
      <c r="H794" t="s">
        <v>140</v>
      </c>
      <c r="I794">
        <v>1</v>
      </c>
      <c r="J794">
        <v>4</v>
      </c>
      <c r="K794">
        <v>4</v>
      </c>
      <c r="L794">
        <v>3</v>
      </c>
      <c r="M794">
        <v>1</v>
      </c>
      <c r="N794">
        <v>38</v>
      </c>
      <c r="O794">
        <v>8</v>
      </c>
      <c r="Q794" t="s">
        <v>105</v>
      </c>
      <c r="R794" t="s">
        <v>566</v>
      </c>
      <c r="S794" t="s">
        <v>567</v>
      </c>
      <c r="U794" t="s">
        <v>568</v>
      </c>
      <c r="V794" t="s">
        <v>125</v>
      </c>
      <c r="W794" t="s">
        <v>41</v>
      </c>
      <c r="X794" t="s">
        <v>42</v>
      </c>
      <c r="Y794" t="s">
        <v>46</v>
      </c>
      <c r="Z794" t="s">
        <v>46</v>
      </c>
      <c r="AA794" t="s">
        <v>46</v>
      </c>
      <c r="AB794" s="1"/>
      <c r="AD794" t="s">
        <v>45</v>
      </c>
      <c r="AE794" t="s">
        <v>377</v>
      </c>
      <c r="AF794" t="s">
        <v>47</v>
      </c>
    </row>
    <row r="795" spans="1:32" hidden="1" outlineLevel="3" x14ac:dyDescent="0.35">
      <c r="A795" t="s">
        <v>32</v>
      </c>
      <c r="B795">
        <v>1014509</v>
      </c>
      <c r="C795">
        <v>2</v>
      </c>
      <c r="E795" t="s">
        <v>182</v>
      </c>
      <c r="H795" t="s">
        <v>141</v>
      </c>
      <c r="I795">
        <v>1</v>
      </c>
      <c r="J795">
        <v>4</v>
      </c>
      <c r="K795">
        <v>4</v>
      </c>
      <c r="L795">
        <v>19</v>
      </c>
      <c r="M795">
        <v>0</v>
      </c>
      <c r="N795">
        <v>288</v>
      </c>
      <c r="O795">
        <v>10</v>
      </c>
      <c r="Q795" t="s">
        <v>107</v>
      </c>
      <c r="R795" t="s">
        <v>566</v>
      </c>
      <c r="S795" t="s">
        <v>567</v>
      </c>
      <c r="U795" t="s">
        <v>568</v>
      </c>
      <c r="V795" t="s">
        <v>125</v>
      </c>
      <c r="W795" t="s">
        <v>41</v>
      </c>
      <c r="X795" t="s">
        <v>42</v>
      </c>
      <c r="Y795" t="s">
        <v>46</v>
      </c>
      <c r="Z795" t="s">
        <v>46</v>
      </c>
      <c r="AA795" t="s">
        <v>46</v>
      </c>
      <c r="AB795" s="1"/>
      <c r="AD795" t="s">
        <v>45</v>
      </c>
      <c r="AE795" t="s">
        <v>377</v>
      </c>
      <c r="AF795" t="s">
        <v>47</v>
      </c>
    </row>
    <row r="796" spans="1:32" hidden="1" outlineLevel="3" x14ac:dyDescent="0.35">
      <c r="A796" t="s">
        <v>32</v>
      </c>
      <c r="B796">
        <v>1014509</v>
      </c>
      <c r="C796">
        <v>2</v>
      </c>
      <c r="E796" t="s">
        <v>182</v>
      </c>
      <c r="H796" t="s">
        <v>142</v>
      </c>
      <c r="I796">
        <v>1</v>
      </c>
      <c r="J796">
        <v>4</v>
      </c>
      <c r="K796">
        <v>4</v>
      </c>
      <c r="L796">
        <v>19</v>
      </c>
      <c r="M796">
        <v>0</v>
      </c>
      <c r="N796">
        <v>288</v>
      </c>
      <c r="O796">
        <v>2</v>
      </c>
      <c r="Q796" t="s">
        <v>109</v>
      </c>
      <c r="R796" t="s">
        <v>566</v>
      </c>
      <c r="S796" t="s">
        <v>567</v>
      </c>
      <c r="U796" t="s">
        <v>568</v>
      </c>
      <c r="V796" t="s">
        <v>125</v>
      </c>
      <c r="W796" t="s">
        <v>41</v>
      </c>
      <c r="X796" t="s">
        <v>42</v>
      </c>
      <c r="Y796" t="s">
        <v>46</v>
      </c>
      <c r="Z796" t="s">
        <v>46</v>
      </c>
      <c r="AA796" t="s">
        <v>46</v>
      </c>
      <c r="AB796" s="1"/>
      <c r="AD796" t="s">
        <v>45</v>
      </c>
      <c r="AE796" t="s">
        <v>377</v>
      </c>
      <c r="AF796" t="s">
        <v>47</v>
      </c>
    </row>
    <row r="797" spans="1:32" hidden="1" outlineLevel="3" x14ac:dyDescent="0.35">
      <c r="A797" t="s">
        <v>32</v>
      </c>
      <c r="B797">
        <v>1014509</v>
      </c>
      <c r="C797">
        <v>2</v>
      </c>
      <c r="E797" t="s">
        <v>182</v>
      </c>
      <c r="H797" t="s">
        <v>237</v>
      </c>
      <c r="I797">
        <v>1</v>
      </c>
      <c r="J797">
        <v>4</v>
      </c>
      <c r="K797">
        <v>4</v>
      </c>
      <c r="L797">
        <v>8</v>
      </c>
      <c r="M797">
        <v>0</v>
      </c>
      <c r="N797">
        <v>288</v>
      </c>
      <c r="O797">
        <v>4</v>
      </c>
      <c r="Q797" t="s">
        <v>111</v>
      </c>
      <c r="R797" t="s">
        <v>566</v>
      </c>
      <c r="S797" t="s">
        <v>567</v>
      </c>
      <c r="U797" t="s">
        <v>568</v>
      </c>
      <c r="V797" t="s">
        <v>125</v>
      </c>
      <c r="W797" t="s">
        <v>41</v>
      </c>
      <c r="X797" t="s">
        <v>42</v>
      </c>
      <c r="Y797" t="s">
        <v>46</v>
      </c>
      <c r="Z797" t="s">
        <v>46</v>
      </c>
      <c r="AA797" t="s">
        <v>46</v>
      </c>
      <c r="AB797" s="1"/>
      <c r="AD797" t="s">
        <v>45</v>
      </c>
      <c r="AE797" t="s">
        <v>377</v>
      </c>
      <c r="AF797" t="s">
        <v>47</v>
      </c>
    </row>
    <row r="798" spans="1:32" hidden="1" outlineLevel="2" x14ac:dyDescent="0.35">
      <c r="A798" t="s">
        <v>32</v>
      </c>
      <c r="B798">
        <v>1014509</v>
      </c>
      <c r="C798">
        <v>2</v>
      </c>
      <c r="E798" t="s">
        <v>182</v>
      </c>
      <c r="H798" t="s">
        <v>389</v>
      </c>
      <c r="I798">
        <v>1</v>
      </c>
      <c r="J798">
        <v>2</v>
      </c>
      <c r="K798">
        <v>2</v>
      </c>
      <c r="L798">
        <v>4</v>
      </c>
      <c r="M798">
        <v>1</v>
      </c>
      <c r="N798">
        <v>288</v>
      </c>
      <c r="O798">
        <v>12</v>
      </c>
      <c r="Q798" t="s">
        <v>262</v>
      </c>
      <c r="R798" t="s">
        <v>566</v>
      </c>
      <c r="S798" t="s">
        <v>567</v>
      </c>
      <c r="U798" t="s">
        <v>568</v>
      </c>
      <c r="V798" t="s">
        <v>125</v>
      </c>
      <c r="W798" t="s">
        <v>41</v>
      </c>
      <c r="X798" t="s">
        <v>42</v>
      </c>
      <c r="Y798" t="s">
        <v>46</v>
      </c>
      <c r="Z798" t="s">
        <v>46</v>
      </c>
      <c r="AA798" t="s">
        <v>46</v>
      </c>
      <c r="AB798" s="1"/>
      <c r="AD798" t="s">
        <v>45</v>
      </c>
      <c r="AE798" t="s">
        <v>377</v>
      </c>
      <c r="AF798" t="s">
        <v>47</v>
      </c>
    </row>
    <row r="799" spans="1:32" hidden="1" collapsed="1" x14ac:dyDescent="0.35"/>
    <row r="800" spans="1:32" hidden="1" x14ac:dyDescent="0.35">
      <c r="A800" t="s">
        <v>32</v>
      </c>
      <c r="B800">
        <v>1014505</v>
      </c>
      <c r="C800" t="s">
        <v>33</v>
      </c>
      <c r="H800" t="s">
        <v>34</v>
      </c>
      <c r="I800">
        <v>51</v>
      </c>
      <c r="J800" t="s">
        <v>35</v>
      </c>
      <c r="K800">
        <v>285</v>
      </c>
      <c r="L800" t="s">
        <v>35</v>
      </c>
      <c r="M800" t="s">
        <v>35</v>
      </c>
      <c r="N800" t="s">
        <v>35</v>
      </c>
      <c r="O800">
        <v>2000</v>
      </c>
      <c r="Q800" t="s">
        <v>36</v>
      </c>
      <c r="R800" t="s">
        <v>582</v>
      </c>
      <c r="S800" t="s">
        <v>583</v>
      </c>
      <c r="U800" t="s">
        <v>584</v>
      </c>
      <c r="V800" t="s">
        <v>585</v>
      </c>
      <c r="W800" t="s">
        <v>41</v>
      </c>
      <c r="X800" t="s">
        <v>117</v>
      </c>
      <c r="Y800" t="s">
        <v>328</v>
      </c>
      <c r="Z800" t="s">
        <v>46</v>
      </c>
      <c r="AA800" t="s">
        <v>46</v>
      </c>
      <c r="AB800" s="1"/>
      <c r="AD800" t="s">
        <v>45</v>
      </c>
      <c r="AE800" t="s">
        <v>377</v>
      </c>
      <c r="AF800" t="s">
        <v>47</v>
      </c>
    </row>
    <row r="801" spans="1:32" hidden="1" outlineLevel="1" x14ac:dyDescent="0.35">
      <c r="A801" t="s">
        <v>32</v>
      </c>
      <c r="B801">
        <v>1014505</v>
      </c>
      <c r="C801" t="s">
        <v>48</v>
      </c>
      <c r="H801" t="s">
        <v>49</v>
      </c>
      <c r="I801">
        <v>2</v>
      </c>
      <c r="J801" t="s">
        <v>35</v>
      </c>
      <c r="K801" t="s">
        <v>35</v>
      </c>
      <c r="L801" t="s">
        <v>35</v>
      </c>
      <c r="M801" t="s">
        <v>35</v>
      </c>
      <c r="N801" t="s">
        <v>35</v>
      </c>
      <c r="O801" t="s">
        <v>35</v>
      </c>
      <c r="Q801" t="s">
        <v>50</v>
      </c>
      <c r="R801" t="s">
        <v>582</v>
      </c>
      <c r="S801" t="s">
        <v>583</v>
      </c>
      <c r="U801" t="s">
        <v>584</v>
      </c>
      <c r="V801" t="s">
        <v>585</v>
      </c>
      <c r="W801" t="s">
        <v>41</v>
      </c>
      <c r="X801" t="s">
        <v>117</v>
      </c>
      <c r="Y801" t="s">
        <v>328</v>
      </c>
      <c r="Z801" t="s">
        <v>46</v>
      </c>
      <c r="AA801" t="s">
        <v>46</v>
      </c>
      <c r="AB801" s="1"/>
      <c r="AD801" t="s">
        <v>45</v>
      </c>
      <c r="AE801" t="s">
        <v>377</v>
      </c>
      <c r="AF801" t="s">
        <v>47</v>
      </c>
    </row>
    <row r="802" spans="1:32" hidden="1" outlineLevel="2" x14ac:dyDescent="0.35">
      <c r="A802" t="s">
        <v>32</v>
      </c>
      <c r="B802">
        <v>1014505</v>
      </c>
      <c r="C802">
        <v>0</v>
      </c>
      <c r="H802" t="s">
        <v>586</v>
      </c>
      <c r="I802">
        <v>4</v>
      </c>
      <c r="J802" t="s">
        <v>35</v>
      </c>
      <c r="K802" t="s">
        <v>35</v>
      </c>
      <c r="L802" t="s">
        <v>35</v>
      </c>
      <c r="M802" t="s">
        <v>35</v>
      </c>
      <c r="N802" t="s">
        <v>35</v>
      </c>
      <c r="O802" t="s">
        <v>35</v>
      </c>
      <c r="P802" t="s">
        <v>52</v>
      </c>
      <c r="Q802" t="s">
        <v>587</v>
      </c>
      <c r="R802" t="s">
        <v>582</v>
      </c>
      <c r="S802" t="s">
        <v>583</v>
      </c>
      <c r="U802" t="s">
        <v>584</v>
      </c>
      <c r="V802" t="s">
        <v>585</v>
      </c>
      <c r="W802" t="s">
        <v>41</v>
      </c>
      <c r="X802" t="s">
        <v>117</v>
      </c>
      <c r="Y802" t="s">
        <v>328</v>
      </c>
      <c r="Z802" t="s">
        <v>46</v>
      </c>
      <c r="AA802" t="s">
        <v>46</v>
      </c>
      <c r="AB802" s="1"/>
      <c r="AD802" t="s">
        <v>45</v>
      </c>
      <c r="AE802" t="s">
        <v>377</v>
      </c>
      <c r="AF802" t="s">
        <v>47</v>
      </c>
    </row>
    <row r="803" spans="1:32" hidden="1" outlineLevel="1" x14ac:dyDescent="0.35">
      <c r="A803" t="s">
        <v>32</v>
      </c>
      <c r="B803">
        <v>1014505</v>
      </c>
      <c r="C803" t="s">
        <v>56</v>
      </c>
      <c r="E803" t="s">
        <v>182</v>
      </c>
      <c r="H803" t="s">
        <v>58</v>
      </c>
      <c r="I803">
        <v>25</v>
      </c>
      <c r="J803" t="s">
        <v>35</v>
      </c>
      <c r="K803">
        <v>157</v>
      </c>
      <c r="L803">
        <v>22</v>
      </c>
      <c r="M803">
        <v>14</v>
      </c>
      <c r="N803">
        <v>289</v>
      </c>
      <c r="O803">
        <v>1760</v>
      </c>
      <c r="Q803" t="s">
        <v>59</v>
      </c>
      <c r="R803" t="s">
        <v>582</v>
      </c>
      <c r="S803" t="s">
        <v>583</v>
      </c>
      <c r="U803" t="s">
        <v>584</v>
      </c>
      <c r="V803" t="s">
        <v>585</v>
      </c>
      <c r="W803" t="s">
        <v>41</v>
      </c>
      <c r="X803" t="s">
        <v>117</v>
      </c>
      <c r="Y803" t="s">
        <v>328</v>
      </c>
      <c r="Z803" t="s">
        <v>46</v>
      </c>
      <c r="AA803" t="s">
        <v>46</v>
      </c>
      <c r="AB803" s="1"/>
      <c r="AD803" t="s">
        <v>45</v>
      </c>
      <c r="AE803" t="s">
        <v>377</v>
      </c>
      <c r="AF803" t="s">
        <v>47</v>
      </c>
    </row>
    <row r="804" spans="1:32" hidden="1" outlineLevel="2" x14ac:dyDescent="0.35">
      <c r="A804" t="s">
        <v>32</v>
      </c>
      <c r="B804">
        <v>1014505</v>
      </c>
      <c r="C804">
        <v>1</v>
      </c>
      <c r="E804" t="s">
        <v>182</v>
      </c>
      <c r="H804" t="s">
        <v>588</v>
      </c>
      <c r="I804">
        <v>15</v>
      </c>
      <c r="J804">
        <v>8</v>
      </c>
      <c r="K804">
        <v>120</v>
      </c>
      <c r="L804">
        <v>2</v>
      </c>
      <c r="M804">
        <v>7</v>
      </c>
      <c r="N804">
        <v>289</v>
      </c>
      <c r="O804">
        <v>112</v>
      </c>
      <c r="P804" t="s">
        <v>136</v>
      </c>
      <c r="Q804" t="s">
        <v>589</v>
      </c>
      <c r="R804" t="s">
        <v>582</v>
      </c>
      <c r="S804" t="s">
        <v>583</v>
      </c>
      <c r="U804" t="s">
        <v>584</v>
      </c>
      <c r="V804" t="s">
        <v>585</v>
      </c>
      <c r="W804" t="s">
        <v>41</v>
      </c>
      <c r="X804" t="s">
        <v>117</v>
      </c>
      <c r="Y804" t="s">
        <v>328</v>
      </c>
      <c r="Z804" t="s">
        <v>46</v>
      </c>
      <c r="AA804" t="s">
        <v>46</v>
      </c>
      <c r="AB804" s="1"/>
      <c r="AD804" t="s">
        <v>45</v>
      </c>
      <c r="AE804" t="s">
        <v>377</v>
      </c>
      <c r="AF804" t="s">
        <v>47</v>
      </c>
    </row>
    <row r="805" spans="1:32" hidden="1" outlineLevel="2" x14ac:dyDescent="0.35">
      <c r="A805" t="s">
        <v>32</v>
      </c>
      <c r="B805">
        <v>1014505</v>
      </c>
      <c r="C805">
        <v>1</v>
      </c>
      <c r="E805" t="s">
        <v>182</v>
      </c>
      <c r="H805" t="s">
        <v>98</v>
      </c>
      <c r="I805">
        <v>2</v>
      </c>
      <c r="J805">
        <v>1</v>
      </c>
      <c r="K805">
        <v>2</v>
      </c>
      <c r="L805">
        <v>6</v>
      </c>
      <c r="M805">
        <v>2</v>
      </c>
      <c r="N805">
        <v>144</v>
      </c>
      <c r="O805">
        <v>5</v>
      </c>
      <c r="Q805" t="s">
        <v>99</v>
      </c>
      <c r="R805" t="s">
        <v>582</v>
      </c>
      <c r="S805" t="s">
        <v>583</v>
      </c>
      <c r="U805" t="s">
        <v>584</v>
      </c>
      <c r="V805" t="s">
        <v>585</v>
      </c>
      <c r="W805" t="s">
        <v>41</v>
      </c>
      <c r="X805" t="s">
        <v>117</v>
      </c>
      <c r="Y805" t="s">
        <v>328</v>
      </c>
      <c r="Z805" t="s">
        <v>46</v>
      </c>
      <c r="AA805" t="s">
        <v>46</v>
      </c>
      <c r="AB805" s="1"/>
      <c r="AD805" t="s">
        <v>45</v>
      </c>
      <c r="AE805" t="s">
        <v>377</v>
      </c>
      <c r="AF805" t="s">
        <v>47</v>
      </c>
    </row>
    <row r="806" spans="1:32" hidden="1" outlineLevel="2" x14ac:dyDescent="0.35">
      <c r="A806" t="s">
        <v>32</v>
      </c>
      <c r="B806">
        <v>1014505</v>
      </c>
      <c r="C806">
        <v>1</v>
      </c>
      <c r="E806" t="s">
        <v>182</v>
      </c>
      <c r="H806" t="s">
        <v>333</v>
      </c>
      <c r="I806">
        <v>1</v>
      </c>
      <c r="J806">
        <v>3</v>
      </c>
      <c r="K806">
        <v>3</v>
      </c>
      <c r="L806">
        <v>5</v>
      </c>
      <c r="M806">
        <v>1</v>
      </c>
      <c r="N806">
        <v>7</v>
      </c>
      <c r="O806">
        <v>1</v>
      </c>
      <c r="P806" t="s">
        <v>52</v>
      </c>
      <c r="Q806" t="s">
        <v>332</v>
      </c>
      <c r="R806" t="s">
        <v>582</v>
      </c>
      <c r="S806" t="s">
        <v>583</v>
      </c>
      <c r="U806" t="s">
        <v>584</v>
      </c>
      <c r="V806" t="s">
        <v>585</v>
      </c>
      <c r="W806" t="s">
        <v>41</v>
      </c>
      <c r="X806" t="s">
        <v>117</v>
      </c>
      <c r="Y806" t="s">
        <v>328</v>
      </c>
      <c r="Z806" t="s">
        <v>46</v>
      </c>
      <c r="AA806" t="s">
        <v>46</v>
      </c>
      <c r="AB806" s="1"/>
      <c r="AD806" t="s">
        <v>45</v>
      </c>
      <c r="AE806" t="s">
        <v>377</v>
      </c>
      <c r="AF806" t="s">
        <v>47</v>
      </c>
    </row>
    <row r="807" spans="1:32" hidden="1" outlineLevel="3" x14ac:dyDescent="0.35">
      <c r="A807" t="s">
        <v>32</v>
      </c>
      <c r="B807">
        <v>1014505</v>
      </c>
      <c r="C807">
        <v>1</v>
      </c>
      <c r="E807" t="s">
        <v>182</v>
      </c>
      <c r="H807" t="s">
        <v>138</v>
      </c>
      <c r="I807">
        <v>1</v>
      </c>
      <c r="J807">
        <v>8</v>
      </c>
      <c r="K807">
        <v>8</v>
      </c>
      <c r="L807">
        <v>3</v>
      </c>
      <c r="M807">
        <v>0</v>
      </c>
      <c r="N807">
        <v>288</v>
      </c>
      <c r="O807">
        <v>24</v>
      </c>
      <c r="Q807" t="s">
        <v>101</v>
      </c>
      <c r="R807" t="s">
        <v>582</v>
      </c>
      <c r="S807" t="s">
        <v>583</v>
      </c>
      <c r="U807" t="s">
        <v>584</v>
      </c>
      <c r="V807" t="s">
        <v>585</v>
      </c>
      <c r="W807" t="s">
        <v>41</v>
      </c>
      <c r="X807" t="s">
        <v>117</v>
      </c>
      <c r="Y807" t="s">
        <v>328</v>
      </c>
      <c r="Z807" t="s">
        <v>46</v>
      </c>
      <c r="AA807" t="s">
        <v>46</v>
      </c>
      <c r="AB807" s="1"/>
      <c r="AD807" t="s">
        <v>45</v>
      </c>
      <c r="AE807" t="s">
        <v>377</v>
      </c>
      <c r="AF807" t="s">
        <v>47</v>
      </c>
    </row>
    <row r="808" spans="1:32" hidden="1" outlineLevel="3" x14ac:dyDescent="0.35">
      <c r="A808" t="s">
        <v>32</v>
      </c>
      <c r="B808">
        <v>1014505</v>
      </c>
      <c r="C808">
        <v>1</v>
      </c>
      <c r="E808" t="s">
        <v>182</v>
      </c>
      <c r="H808" t="s">
        <v>139</v>
      </c>
      <c r="I808">
        <v>1</v>
      </c>
      <c r="J808">
        <v>4</v>
      </c>
      <c r="K808">
        <v>4</v>
      </c>
      <c r="L808">
        <v>4</v>
      </c>
      <c r="M808">
        <v>1</v>
      </c>
      <c r="N808">
        <v>38</v>
      </c>
      <c r="O808">
        <v>4</v>
      </c>
      <c r="Q808" t="s">
        <v>103</v>
      </c>
      <c r="R808" t="s">
        <v>582</v>
      </c>
      <c r="S808" t="s">
        <v>583</v>
      </c>
      <c r="U808" t="s">
        <v>584</v>
      </c>
      <c r="V808" t="s">
        <v>585</v>
      </c>
      <c r="W808" t="s">
        <v>41</v>
      </c>
      <c r="X808" t="s">
        <v>117</v>
      </c>
      <c r="Y808" t="s">
        <v>328</v>
      </c>
      <c r="Z808" t="s">
        <v>46</v>
      </c>
      <c r="AA808" t="s">
        <v>46</v>
      </c>
      <c r="AB808" s="1"/>
      <c r="AD808" t="s">
        <v>45</v>
      </c>
      <c r="AE808" t="s">
        <v>377</v>
      </c>
      <c r="AF808" t="s">
        <v>47</v>
      </c>
    </row>
    <row r="809" spans="1:32" hidden="1" outlineLevel="3" x14ac:dyDescent="0.35">
      <c r="A809" t="s">
        <v>32</v>
      </c>
      <c r="B809">
        <v>1014505</v>
      </c>
      <c r="C809">
        <v>1</v>
      </c>
      <c r="E809" t="s">
        <v>182</v>
      </c>
      <c r="H809" t="s">
        <v>140</v>
      </c>
      <c r="I809">
        <v>1</v>
      </c>
      <c r="J809">
        <v>4</v>
      </c>
      <c r="K809">
        <v>4</v>
      </c>
      <c r="L809">
        <v>3</v>
      </c>
      <c r="M809">
        <v>1</v>
      </c>
      <c r="N809">
        <v>38</v>
      </c>
      <c r="O809">
        <v>8</v>
      </c>
      <c r="Q809" t="s">
        <v>105</v>
      </c>
      <c r="R809" t="s">
        <v>582</v>
      </c>
      <c r="S809" t="s">
        <v>583</v>
      </c>
      <c r="U809" t="s">
        <v>584</v>
      </c>
      <c r="V809" t="s">
        <v>585</v>
      </c>
      <c r="W809" t="s">
        <v>41</v>
      </c>
      <c r="X809" t="s">
        <v>117</v>
      </c>
      <c r="Y809" t="s">
        <v>328</v>
      </c>
      <c r="Z809" t="s">
        <v>46</v>
      </c>
      <c r="AA809" t="s">
        <v>46</v>
      </c>
      <c r="AB809" s="1"/>
      <c r="AD809" t="s">
        <v>45</v>
      </c>
      <c r="AE809" t="s">
        <v>377</v>
      </c>
      <c r="AF809" t="s">
        <v>47</v>
      </c>
    </row>
    <row r="810" spans="1:32" hidden="1" outlineLevel="3" x14ac:dyDescent="0.35">
      <c r="A810" t="s">
        <v>32</v>
      </c>
      <c r="B810">
        <v>1014505</v>
      </c>
      <c r="C810">
        <v>1</v>
      </c>
      <c r="E810" t="s">
        <v>182</v>
      </c>
      <c r="H810" t="s">
        <v>141</v>
      </c>
      <c r="I810">
        <v>1</v>
      </c>
      <c r="J810">
        <v>4</v>
      </c>
      <c r="K810">
        <v>4</v>
      </c>
      <c r="L810">
        <v>19</v>
      </c>
      <c r="M810">
        <v>0</v>
      </c>
      <c r="N810">
        <v>288</v>
      </c>
      <c r="O810">
        <v>10</v>
      </c>
      <c r="Q810" t="s">
        <v>107</v>
      </c>
      <c r="R810" t="s">
        <v>582</v>
      </c>
      <c r="S810" t="s">
        <v>583</v>
      </c>
      <c r="U810" t="s">
        <v>584</v>
      </c>
      <c r="V810" t="s">
        <v>585</v>
      </c>
      <c r="W810" t="s">
        <v>41</v>
      </c>
      <c r="X810" t="s">
        <v>117</v>
      </c>
      <c r="Y810" t="s">
        <v>328</v>
      </c>
      <c r="Z810" t="s">
        <v>46</v>
      </c>
      <c r="AA810" t="s">
        <v>46</v>
      </c>
      <c r="AB810" s="1"/>
      <c r="AD810" t="s">
        <v>45</v>
      </c>
      <c r="AE810" t="s">
        <v>377</v>
      </c>
      <c r="AF810" t="s">
        <v>47</v>
      </c>
    </row>
    <row r="811" spans="1:32" hidden="1" outlineLevel="3" x14ac:dyDescent="0.35">
      <c r="A811" t="s">
        <v>32</v>
      </c>
      <c r="B811">
        <v>1014505</v>
      </c>
      <c r="C811">
        <v>1</v>
      </c>
      <c r="E811" t="s">
        <v>182</v>
      </c>
      <c r="H811" t="s">
        <v>142</v>
      </c>
      <c r="I811">
        <v>1</v>
      </c>
      <c r="J811">
        <v>4</v>
      </c>
      <c r="K811">
        <v>4</v>
      </c>
      <c r="L811">
        <v>19</v>
      </c>
      <c r="M811">
        <v>0</v>
      </c>
      <c r="N811">
        <v>288</v>
      </c>
      <c r="O811">
        <v>2</v>
      </c>
      <c r="Q811" t="s">
        <v>109</v>
      </c>
      <c r="R811" t="s">
        <v>582</v>
      </c>
      <c r="S811" t="s">
        <v>583</v>
      </c>
      <c r="U811" t="s">
        <v>584</v>
      </c>
      <c r="V811" t="s">
        <v>585</v>
      </c>
      <c r="W811" t="s">
        <v>41</v>
      </c>
      <c r="X811" t="s">
        <v>117</v>
      </c>
      <c r="Y811" t="s">
        <v>328</v>
      </c>
      <c r="Z811" t="s">
        <v>46</v>
      </c>
      <c r="AA811" t="s">
        <v>46</v>
      </c>
      <c r="AB811" s="1"/>
      <c r="AD811" t="s">
        <v>45</v>
      </c>
      <c r="AE811" t="s">
        <v>377</v>
      </c>
      <c r="AF811" t="s">
        <v>47</v>
      </c>
    </row>
    <row r="812" spans="1:32" hidden="1" outlineLevel="3" x14ac:dyDescent="0.35">
      <c r="A812" t="s">
        <v>32</v>
      </c>
      <c r="B812">
        <v>1014505</v>
      </c>
      <c r="C812">
        <v>1</v>
      </c>
      <c r="E812" t="s">
        <v>182</v>
      </c>
      <c r="H812" t="s">
        <v>143</v>
      </c>
      <c r="I812">
        <v>1</v>
      </c>
      <c r="J812">
        <v>4</v>
      </c>
      <c r="K812">
        <v>4</v>
      </c>
      <c r="L812">
        <v>19</v>
      </c>
      <c r="M812">
        <v>0</v>
      </c>
      <c r="N812">
        <v>288</v>
      </c>
      <c r="O812">
        <v>12</v>
      </c>
      <c r="Q812" t="s">
        <v>144</v>
      </c>
      <c r="R812" t="s">
        <v>582</v>
      </c>
      <c r="S812" t="s">
        <v>583</v>
      </c>
      <c r="U812" t="s">
        <v>584</v>
      </c>
      <c r="V812" t="s">
        <v>585</v>
      </c>
      <c r="W812" t="s">
        <v>41</v>
      </c>
      <c r="X812" t="s">
        <v>117</v>
      </c>
      <c r="Y812" t="s">
        <v>328</v>
      </c>
      <c r="Z812" t="s">
        <v>46</v>
      </c>
      <c r="AA812" t="s">
        <v>46</v>
      </c>
      <c r="AB812" s="1"/>
      <c r="AD812" t="s">
        <v>45</v>
      </c>
      <c r="AE812" t="s">
        <v>377</v>
      </c>
      <c r="AF812" t="s">
        <v>47</v>
      </c>
    </row>
    <row r="813" spans="1:32" hidden="1" outlineLevel="2" x14ac:dyDescent="0.35">
      <c r="A813" t="s">
        <v>32</v>
      </c>
      <c r="B813">
        <v>1014505</v>
      </c>
      <c r="C813">
        <v>1</v>
      </c>
      <c r="E813" t="s">
        <v>182</v>
      </c>
      <c r="H813" t="s">
        <v>145</v>
      </c>
      <c r="I813">
        <v>1</v>
      </c>
      <c r="J813">
        <v>4</v>
      </c>
      <c r="K813">
        <v>4</v>
      </c>
      <c r="L813">
        <v>13</v>
      </c>
      <c r="M813">
        <v>0</v>
      </c>
      <c r="N813">
        <v>288</v>
      </c>
      <c r="O813">
        <v>9</v>
      </c>
      <c r="Q813" t="s">
        <v>146</v>
      </c>
      <c r="R813" t="s">
        <v>582</v>
      </c>
      <c r="S813" t="s">
        <v>583</v>
      </c>
      <c r="U813" t="s">
        <v>584</v>
      </c>
      <c r="V813" t="s">
        <v>585</v>
      </c>
      <c r="W813" t="s">
        <v>41</v>
      </c>
      <c r="X813" t="s">
        <v>117</v>
      </c>
      <c r="Y813" t="s">
        <v>328</v>
      </c>
      <c r="Z813" t="s">
        <v>46</v>
      </c>
      <c r="AA813" t="s">
        <v>46</v>
      </c>
      <c r="AB813" s="1"/>
      <c r="AD813" t="s">
        <v>45</v>
      </c>
      <c r="AE813" t="s">
        <v>377</v>
      </c>
      <c r="AF813" t="s">
        <v>47</v>
      </c>
    </row>
    <row r="814" spans="1:32" hidden="1" outlineLevel="1" x14ac:dyDescent="0.35">
      <c r="A814" t="s">
        <v>32</v>
      </c>
      <c r="B814">
        <v>1014505</v>
      </c>
      <c r="C814" t="s">
        <v>147</v>
      </c>
      <c r="E814" t="s">
        <v>57</v>
      </c>
      <c r="H814" t="s">
        <v>148</v>
      </c>
      <c r="I814">
        <v>15</v>
      </c>
      <c r="J814" t="s">
        <v>35</v>
      </c>
      <c r="K814">
        <v>73</v>
      </c>
      <c r="L814">
        <v>10</v>
      </c>
      <c r="M814">
        <v>6</v>
      </c>
      <c r="N814">
        <v>145</v>
      </c>
      <c r="O814">
        <v>148</v>
      </c>
      <c r="Q814" t="s">
        <v>149</v>
      </c>
      <c r="R814" t="s">
        <v>582</v>
      </c>
      <c r="S814" t="s">
        <v>583</v>
      </c>
      <c r="U814" t="s">
        <v>584</v>
      </c>
      <c r="V814" t="s">
        <v>585</v>
      </c>
      <c r="W814" t="s">
        <v>41</v>
      </c>
      <c r="X814" t="s">
        <v>117</v>
      </c>
      <c r="Y814" t="s">
        <v>328</v>
      </c>
      <c r="Z814" t="s">
        <v>46</v>
      </c>
      <c r="AA814" t="s">
        <v>46</v>
      </c>
      <c r="AB814" s="1"/>
      <c r="AD814" t="s">
        <v>45</v>
      </c>
      <c r="AE814" t="s">
        <v>377</v>
      </c>
      <c r="AF814" t="s">
        <v>47</v>
      </c>
    </row>
    <row r="815" spans="1:32" hidden="1" outlineLevel="2" x14ac:dyDescent="0.35">
      <c r="A815" t="s">
        <v>32</v>
      </c>
      <c r="B815">
        <v>1014505</v>
      </c>
      <c r="C815">
        <v>2</v>
      </c>
      <c r="E815" t="s">
        <v>57</v>
      </c>
      <c r="H815" t="s">
        <v>590</v>
      </c>
      <c r="I815">
        <v>2</v>
      </c>
      <c r="J815">
        <v>10</v>
      </c>
      <c r="K815">
        <v>20</v>
      </c>
      <c r="L815">
        <v>1</v>
      </c>
      <c r="M815">
        <v>3</v>
      </c>
      <c r="N815">
        <v>145</v>
      </c>
      <c r="O815">
        <v>18</v>
      </c>
      <c r="P815" t="s">
        <v>52</v>
      </c>
      <c r="Q815" t="s">
        <v>591</v>
      </c>
      <c r="R815" t="s">
        <v>582</v>
      </c>
      <c r="S815" t="s">
        <v>583</v>
      </c>
      <c r="U815" t="s">
        <v>584</v>
      </c>
      <c r="V815" t="s">
        <v>585</v>
      </c>
      <c r="W815" t="s">
        <v>41</v>
      </c>
      <c r="X815" t="s">
        <v>117</v>
      </c>
      <c r="Y815" t="s">
        <v>328</v>
      </c>
      <c r="Z815" t="s">
        <v>46</v>
      </c>
      <c r="AA815" t="s">
        <v>46</v>
      </c>
      <c r="AB815" s="1"/>
      <c r="AD815" t="s">
        <v>45</v>
      </c>
      <c r="AE815" t="s">
        <v>377</v>
      </c>
      <c r="AF815" t="s">
        <v>47</v>
      </c>
    </row>
    <row r="816" spans="1:32" hidden="1" outlineLevel="2" x14ac:dyDescent="0.35">
      <c r="A816" t="s">
        <v>32</v>
      </c>
      <c r="B816">
        <v>1014505</v>
      </c>
      <c r="C816">
        <v>2</v>
      </c>
      <c r="E816" t="s">
        <v>57</v>
      </c>
      <c r="H816" t="s">
        <v>592</v>
      </c>
      <c r="I816">
        <v>1</v>
      </c>
      <c r="J816">
        <v>8</v>
      </c>
      <c r="K816">
        <v>8</v>
      </c>
      <c r="L816">
        <v>1</v>
      </c>
      <c r="M816">
        <v>3</v>
      </c>
      <c r="N816">
        <v>145</v>
      </c>
      <c r="O816">
        <v>19</v>
      </c>
      <c r="P816" t="s">
        <v>52</v>
      </c>
      <c r="Q816" t="s">
        <v>593</v>
      </c>
      <c r="R816" t="s">
        <v>582</v>
      </c>
      <c r="S816" t="s">
        <v>583</v>
      </c>
      <c r="U816" t="s">
        <v>584</v>
      </c>
      <c r="V816" t="s">
        <v>585</v>
      </c>
      <c r="W816" t="s">
        <v>41</v>
      </c>
      <c r="X816" t="s">
        <v>117</v>
      </c>
      <c r="Y816" t="s">
        <v>328</v>
      </c>
      <c r="Z816" t="s">
        <v>46</v>
      </c>
      <c r="AA816" t="s">
        <v>46</v>
      </c>
      <c r="AB816" s="1"/>
      <c r="AD816" t="s">
        <v>45</v>
      </c>
      <c r="AE816" t="s">
        <v>377</v>
      </c>
      <c r="AF816" t="s">
        <v>47</v>
      </c>
    </row>
    <row r="817" spans="1:32" hidden="1" outlineLevel="2" x14ac:dyDescent="0.35">
      <c r="A817" t="s">
        <v>32</v>
      </c>
      <c r="B817">
        <v>1014505</v>
      </c>
      <c r="C817">
        <v>2</v>
      </c>
      <c r="E817" t="s">
        <v>57</v>
      </c>
      <c r="H817" t="s">
        <v>594</v>
      </c>
      <c r="I817">
        <v>1</v>
      </c>
      <c r="J817">
        <v>10</v>
      </c>
      <c r="K817">
        <v>10</v>
      </c>
      <c r="L817">
        <v>1</v>
      </c>
      <c r="M817">
        <v>3</v>
      </c>
      <c r="N817">
        <v>145</v>
      </c>
      <c r="O817">
        <v>23</v>
      </c>
      <c r="P817" t="s">
        <v>52</v>
      </c>
      <c r="Q817" t="s">
        <v>593</v>
      </c>
      <c r="R817" t="s">
        <v>582</v>
      </c>
      <c r="S817" t="s">
        <v>583</v>
      </c>
      <c r="U817" t="s">
        <v>584</v>
      </c>
      <c r="V817" t="s">
        <v>585</v>
      </c>
      <c r="W817" t="s">
        <v>41</v>
      </c>
      <c r="X817" t="s">
        <v>117</v>
      </c>
      <c r="Y817" t="s">
        <v>328</v>
      </c>
      <c r="Z817" t="s">
        <v>46</v>
      </c>
      <c r="AA817" t="s">
        <v>46</v>
      </c>
      <c r="AB817" s="1"/>
      <c r="AD817" t="s">
        <v>45</v>
      </c>
      <c r="AE817" t="s">
        <v>377</v>
      </c>
      <c r="AF817" t="s">
        <v>47</v>
      </c>
    </row>
    <row r="818" spans="1:32" hidden="1" outlineLevel="2" x14ac:dyDescent="0.35">
      <c r="A818" t="s">
        <v>32</v>
      </c>
      <c r="B818">
        <v>1014505</v>
      </c>
      <c r="C818">
        <v>2</v>
      </c>
      <c r="E818" t="s">
        <v>57</v>
      </c>
      <c r="H818" t="s">
        <v>595</v>
      </c>
      <c r="I818">
        <v>1</v>
      </c>
      <c r="J818">
        <v>8</v>
      </c>
      <c r="K818">
        <v>8</v>
      </c>
      <c r="L818">
        <v>1</v>
      </c>
      <c r="M818">
        <v>3</v>
      </c>
      <c r="N818">
        <v>145</v>
      </c>
      <c r="O818">
        <v>15</v>
      </c>
      <c r="P818" t="s">
        <v>52</v>
      </c>
      <c r="Q818" t="s">
        <v>591</v>
      </c>
      <c r="R818" t="s">
        <v>582</v>
      </c>
      <c r="S818" t="s">
        <v>583</v>
      </c>
      <c r="U818" t="s">
        <v>584</v>
      </c>
      <c r="V818" t="s">
        <v>585</v>
      </c>
      <c r="W818" t="s">
        <v>41</v>
      </c>
      <c r="X818" t="s">
        <v>117</v>
      </c>
      <c r="Y818" t="s">
        <v>328</v>
      </c>
      <c r="Z818" t="s">
        <v>46</v>
      </c>
      <c r="AA818" t="s">
        <v>46</v>
      </c>
      <c r="AB818" s="1"/>
      <c r="AD818" t="s">
        <v>45</v>
      </c>
      <c r="AE818" t="s">
        <v>377</v>
      </c>
      <c r="AF818" t="s">
        <v>47</v>
      </c>
    </row>
    <row r="819" spans="1:32" hidden="1" outlineLevel="2" x14ac:dyDescent="0.35">
      <c r="A819" t="s">
        <v>32</v>
      </c>
      <c r="B819">
        <v>1014505</v>
      </c>
      <c r="C819">
        <v>2</v>
      </c>
      <c r="E819" t="s">
        <v>57</v>
      </c>
      <c r="H819" t="s">
        <v>596</v>
      </c>
      <c r="I819">
        <v>1</v>
      </c>
      <c r="J819">
        <v>3</v>
      </c>
      <c r="K819">
        <v>3</v>
      </c>
      <c r="L819">
        <v>1</v>
      </c>
      <c r="M819">
        <v>3</v>
      </c>
      <c r="N819">
        <v>145</v>
      </c>
      <c r="O819">
        <v>13</v>
      </c>
      <c r="P819" t="s">
        <v>52</v>
      </c>
      <c r="Q819" t="s">
        <v>597</v>
      </c>
      <c r="R819" t="s">
        <v>582</v>
      </c>
      <c r="S819" t="s">
        <v>583</v>
      </c>
      <c r="U819" t="s">
        <v>584</v>
      </c>
      <c r="V819" t="s">
        <v>585</v>
      </c>
      <c r="W819" t="s">
        <v>41</v>
      </c>
      <c r="X819" t="s">
        <v>117</v>
      </c>
      <c r="Y819" t="s">
        <v>328</v>
      </c>
      <c r="Z819" t="s">
        <v>46</v>
      </c>
      <c r="AA819" t="s">
        <v>46</v>
      </c>
      <c r="AB819" s="1"/>
      <c r="AD819" t="s">
        <v>45</v>
      </c>
      <c r="AE819" t="s">
        <v>377</v>
      </c>
      <c r="AF819" t="s">
        <v>47</v>
      </c>
    </row>
    <row r="820" spans="1:32" hidden="1" outlineLevel="2" x14ac:dyDescent="0.35">
      <c r="A820" t="s">
        <v>32</v>
      </c>
      <c r="B820">
        <v>1014505</v>
      </c>
      <c r="C820">
        <v>2</v>
      </c>
      <c r="E820" t="s">
        <v>57</v>
      </c>
      <c r="H820" t="s">
        <v>221</v>
      </c>
      <c r="I820">
        <v>1</v>
      </c>
      <c r="J820">
        <v>1</v>
      </c>
      <c r="K820">
        <v>1</v>
      </c>
      <c r="L820">
        <v>0</v>
      </c>
      <c r="M820">
        <v>3</v>
      </c>
      <c r="N820">
        <v>145</v>
      </c>
      <c r="O820">
        <v>2</v>
      </c>
      <c r="P820" t="s">
        <v>52</v>
      </c>
      <c r="Q820" t="s">
        <v>222</v>
      </c>
      <c r="R820" t="s">
        <v>582</v>
      </c>
      <c r="S820" t="s">
        <v>583</v>
      </c>
      <c r="U820" t="s">
        <v>584</v>
      </c>
      <c r="V820" t="s">
        <v>585</v>
      </c>
      <c r="W820" t="s">
        <v>41</v>
      </c>
      <c r="X820" t="s">
        <v>117</v>
      </c>
      <c r="Y820" t="s">
        <v>328</v>
      </c>
      <c r="Z820" t="s">
        <v>46</v>
      </c>
      <c r="AA820" t="s">
        <v>46</v>
      </c>
      <c r="AB820" s="1"/>
      <c r="AD820" t="s">
        <v>45</v>
      </c>
      <c r="AE820" t="s">
        <v>377</v>
      </c>
      <c r="AF820" t="s">
        <v>47</v>
      </c>
    </row>
    <row r="821" spans="1:32" hidden="1" outlineLevel="2" x14ac:dyDescent="0.35">
      <c r="A821" t="s">
        <v>32</v>
      </c>
      <c r="B821">
        <v>1014505</v>
      </c>
      <c r="C821">
        <v>2</v>
      </c>
      <c r="E821" t="s">
        <v>57</v>
      </c>
      <c r="H821" t="s">
        <v>598</v>
      </c>
      <c r="I821">
        <v>1</v>
      </c>
      <c r="J821">
        <v>1</v>
      </c>
      <c r="K821">
        <v>1</v>
      </c>
      <c r="L821">
        <v>0</v>
      </c>
      <c r="M821">
        <v>3</v>
      </c>
      <c r="N821">
        <v>145</v>
      </c>
      <c r="O821">
        <v>2</v>
      </c>
      <c r="P821" t="s">
        <v>52</v>
      </c>
      <c r="Q821" t="s">
        <v>599</v>
      </c>
      <c r="R821" t="s">
        <v>582</v>
      </c>
      <c r="S821" t="s">
        <v>583</v>
      </c>
      <c r="U821" t="s">
        <v>584</v>
      </c>
      <c r="V821" t="s">
        <v>585</v>
      </c>
      <c r="W821" t="s">
        <v>41</v>
      </c>
      <c r="X821" t="s">
        <v>117</v>
      </c>
      <c r="Y821" t="s">
        <v>328</v>
      </c>
      <c r="Z821" t="s">
        <v>46</v>
      </c>
      <c r="AA821" t="s">
        <v>46</v>
      </c>
      <c r="AB821" s="1"/>
      <c r="AD821" t="s">
        <v>45</v>
      </c>
      <c r="AE821" t="s">
        <v>377</v>
      </c>
      <c r="AF821" t="s">
        <v>47</v>
      </c>
    </row>
    <row r="822" spans="1:32" hidden="1" outlineLevel="2" x14ac:dyDescent="0.35">
      <c r="A822" t="s">
        <v>32</v>
      </c>
      <c r="B822">
        <v>1014505</v>
      </c>
      <c r="C822">
        <v>2</v>
      </c>
      <c r="E822" t="s">
        <v>57</v>
      </c>
      <c r="H822" t="s">
        <v>600</v>
      </c>
      <c r="I822">
        <v>1</v>
      </c>
      <c r="J822">
        <v>8</v>
      </c>
      <c r="K822">
        <v>8</v>
      </c>
      <c r="L822">
        <v>1</v>
      </c>
      <c r="M822">
        <v>2</v>
      </c>
      <c r="N822">
        <v>145</v>
      </c>
      <c r="O822">
        <v>9</v>
      </c>
      <c r="P822" t="s">
        <v>52</v>
      </c>
      <c r="Q822" t="s">
        <v>601</v>
      </c>
      <c r="R822" t="s">
        <v>582</v>
      </c>
      <c r="S822" t="s">
        <v>583</v>
      </c>
      <c r="U822" t="s">
        <v>584</v>
      </c>
      <c r="V822" t="s">
        <v>585</v>
      </c>
      <c r="W822" t="s">
        <v>41</v>
      </c>
      <c r="X822" t="s">
        <v>117</v>
      </c>
      <c r="Y822" t="s">
        <v>328</v>
      </c>
      <c r="Z822" t="s">
        <v>46</v>
      </c>
      <c r="AA822" t="s">
        <v>46</v>
      </c>
      <c r="AB822" s="1"/>
      <c r="AD822" t="s">
        <v>45</v>
      </c>
      <c r="AE822" t="s">
        <v>377</v>
      </c>
      <c r="AF822" t="s">
        <v>47</v>
      </c>
    </row>
    <row r="823" spans="1:32" hidden="1" outlineLevel="3" x14ac:dyDescent="0.35">
      <c r="A823" t="s">
        <v>32</v>
      </c>
      <c r="B823">
        <v>1014505</v>
      </c>
      <c r="C823">
        <v>2</v>
      </c>
      <c r="E823" t="s">
        <v>57</v>
      </c>
      <c r="H823" t="s">
        <v>100</v>
      </c>
      <c r="I823">
        <v>1</v>
      </c>
      <c r="J823">
        <v>4</v>
      </c>
      <c r="K823">
        <v>4</v>
      </c>
      <c r="L823">
        <v>3</v>
      </c>
      <c r="M823">
        <v>0</v>
      </c>
      <c r="N823">
        <v>144</v>
      </c>
      <c r="O823">
        <v>12</v>
      </c>
      <c r="Q823" t="s">
        <v>101</v>
      </c>
      <c r="R823" t="s">
        <v>582</v>
      </c>
      <c r="S823" t="s">
        <v>583</v>
      </c>
      <c r="U823" t="s">
        <v>584</v>
      </c>
      <c r="V823" t="s">
        <v>585</v>
      </c>
      <c r="W823" t="s">
        <v>41</v>
      </c>
      <c r="X823" t="s">
        <v>117</v>
      </c>
      <c r="Y823" t="s">
        <v>328</v>
      </c>
      <c r="Z823" t="s">
        <v>46</v>
      </c>
      <c r="AA823" t="s">
        <v>46</v>
      </c>
      <c r="AB823" s="1"/>
      <c r="AD823" t="s">
        <v>45</v>
      </c>
      <c r="AE823" t="s">
        <v>377</v>
      </c>
      <c r="AF823" t="s">
        <v>47</v>
      </c>
    </row>
    <row r="824" spans="1:32" hidden="1" outlineLevel="3" x14ac:dyDescent="0.35">
      <c r="A824" t="s">
        <v>32</v>
      </c>
      <c r="B824">
        <v>1014505</v>
      </c>
      <c r="C824">
        <v>2</v>
      </c>
      <c r="E824" t="s">
        <v>57</v>
      </c>
      <c r="H824" t="s">
        <v>102</v>
      </c>
      <c r="I824">
        <v>1</v>
      </c>
      <c r="J824">
        <v>2</v>
      </c>
      <c r="K824">
        <v>2</v>
      </c>
      <c r="L824">
        <v>4</v>
      </c>
      <c r="M824">
        <v>1</v>
      </c>
      <c r="N824">
        <v>19</v>
      </c>
      <c r="O824">
        <v>2</v>
      </c>
      <c r="Q824" t="s">
        <v>103</v>
      </c>
      <c r="R824" t="s">
        <v>582</v>
      </c>
      <c r="S824" t="s">
        <v>583</v>
      </c>
      <c r="U824" t="s">
        <v>584</v>
      </c>
      <c r="V824" t="s">
        <v>585</v>
      </c>
      <c r="W824" t="s">
        <v>41</v>
      </c>
      <c r="X824" t="s">
        <v>117</v>
      </c>
      <c r="Y824" t="s">
        <v>328</v>
      </c>
      <c r="Z824" t="s">
        <v>46</v>
      </c>
      <c r="AA824" t="s">
        <v>46</v>
      </c>
      <c r="AB824" s="1"/>
      <c r="AD824" t="s">
        <v>45</v>
      </c>
      <c r="AE824" t="s">
        <v>377</v>
      </c>
      <c r="AF824" t="s">
        <v>47</v>
      </c>
    </row>
    <row r="825" spans="1:32" hidden="1" outlineLevel="3" x14ac:dyDescent="0.35">
      <c r="A825" t="s">
        <v>32</v>
      </c>
      <c r="B825">
        <v>1014505</v>
      </c>
      <c r="C825">
        <v>2</v>
      </c>
      <c r="E825" t="s">
        <v>57</v>
      </c>
      <c r="H825" t="s">
        <v>104</v>
      </c>
      <c r="I825">
        <v>1</v>
      </c>
      <c r="J825">
        <v>2</v>
      </c>
      <c r="K825">
        <v>2</v>
      </c>
      <c r="L825">
        <v>3</v>
      </c>
      <c r="M825">
        <v>1</v>
      </c>
      <c r="N825">
        <v>19</v>
      </c>
      <c r="O825">
        <v>4</v>
      </c>
      <c r="Q825" t="s">
        <v>105</v>
      </c>
      <c r="R825" t="s">
        <v>582</v>
      </c>
      <c r="S825" t="s">
        <v>583</v>
      </c>
      <c r="U825" t="s">
        <v>584</v>
      </c>
      <c r="V825" t="s">
        <v>585</v>
      </c>
      <c r="W825" t="s">
        <v>41</v>
      </c>
      <c r="X825" t="s">
        <v>117</v>
      </c>
      <c r="Y825" t="s">
        <v>328</v>
      </c>
      <c r="Z825" t="s">
        <v>46</v>
      </c>
      <c r="AA825" t="s">
        <v>46</v>
      </c>
      <c r="AB825" s="1"/>
      <c r="AD825" t="s">
        <v>45</v>
      </c>
      <c r="AE825" t="s">
        <v>377</v>
      </c>
      <c r="AF825" t="s">
        <v>47</v>
      </c>
    </row>
    <row r="826" spans="1:32" hidden="1" outlineLevel="3" x14ac:dyDescent="0.35">
      <c r="A826" t="s">
        <v>32</v>
      </c>
      <c r="B826">
        <v>1014505</v>
      </c>
      <c r="C826">
        <v>2</v>
      </c>
      <c r="E826" t="s">
        <v>57</v>
      </c>
      <c r="H826" t="s">
        <v>106</v>
      </c>
      <c r="I826">
        <v>1</v>
      </c>
      <c r="J826">
        <v>2</v>
      </c>
      <c r="K826">
        <v>2</v>
      </c>
      <c r="L826">
        <v>19</v>
      </c>
      <c r="M826">
        <v>0</v>
      </c>
      <c r="N826">
        <v>144</v>
      </c>
      <c r="O826">
        <v>5</v>
      </c>
      <c r="Q826" t="s">
        <v>107</v>
      </c>
      <c r="R826" t="s">
        <v>582</v>
      </c>
      <c r="S826" t="s">
        <v>583</v>
      </c>
      <c r="U826" t="s">
        <v>584</v>
      </c>
      <c r="V826" t="s">
        <v>585</v>
      </c>
      <c r="W826" t="s">
        <v>41</v>
      </c>
      <c r="X826" t="s">
        <v>117</v>
      </c>
      <c r="Y826" t="s">
        <v>328</v>
      </c>
      <c r="Z826" t="s">
        <v>46</v>
      </c>
      <c r="AA826" t="s">
        <v>46</v>
      </c>
      <c r="AB826" s="1"/>
      <c r="AD826" t="s">
        <v>45</v>
      </c>
      <c r="AE826" t="s">
        <v>377</v>
      </c>
      <c r="AF826" t="s">
        <v>47</v>
      </c>
    </row>
    <row r="827" spans="1:32" hidden="1" outlineLevel="3" x14ac:dyDescent="0.35">
      <c r="A827" t="s">
        <v>32</v>
      </c>
      <c r="B827">
        <v>1014505</v>
      </c>
      <c r="C827">
        <v>2</v>
      </c>
      <c r="E827" t="s">
        <v>57</v>
      </c>
      <c r="H827" t="s">
        <v>108</v>
      </c>
      <c r="I827">
        <v>1</v>
      </c>
      <c r="J827">
        <v>2</v>
      </c>
      <c r="K827">
        <v>2</v>
      </c>
      <c r="L827">
        <v>19</v>
      </c>
      <c r="M827">
        <v>0</v>
      </c>
      <c r="N827">
        <v>144</v>
      </c>
      <c r="O827">
        <v>1</v>
      </c>
      <c r="Q827" t="s">
        <v>109</v>
      </c>
      <c r="R827" t="s">
        <v>582</v>
      </c>
      <c r="S827" t="s">
        <v>583</v>
      </c>
      <c r="U827" t="s">
        <v>584</v>
      </c>
      <c r="V827" t="s">
        <v>585</v>
      </c>
      <c r="W827" t="s">
        <v>41</v>
      </c>
      <c r="X827" t="s">
        <v>117</v>
      </c>
      <c r="Y827" t="s">
        <v>328</v>
      </c>
      <c r="Z827" t="s">
        <v>46</v>
      </c>
      <c r="AA827" t="s">
        <v>46</v>
      </c>
      <c r="AB827" s="1"/>
      <c r="AD827" t="s">
        <v>45</v>
      </c>
      <c r="AE827" t="s">
        <v>377</v>
      </c>
      <c r="AF827" t="s">
        <v>47</v>
      </c>
    </row>
    <row r="828" spans="1:32" hidden="1" outlineLevel="2" x14ac:dyDescent="0.35">
      <c r="A828" t="s">
        <v>32</v>
      </c>
      <c r="B828">
        <v>1014505</v>
      </c>
      <c r="C828">
        <v>2</v>
      </c>
      <c r="E828" t="s">
        <v>57</v>
      </c>
      <c r="H828" t="s">
        <v>321</v>
      </c>
      <c r="I828">
        <v>1</v>
      </c>
      <c r="J828">
        <v>2</v>
      </c>
      <c r="K828">
        <v>2</v>
      </c>
      <c r="L828">
        <v>10</v>
      </c>
      <c r="M828">
        <v>0</v>
      </c>
      <c r="N828">
        <v>144</v>
      </c>
      <c r="O828">
        <v>4</v>
      </c>
      <c r="Q828" t="s">
        <v>322</v>
      </c>
      <c r="R828" t="s">
        <v>582</v>
      </c>
      <c r="S828" t="s">
        <v>583</v>
      </c>
      <c r="U828" t="s">
        <v>584</v>
      </c>
      <c r="V828" t="s">
        <v>585</v>
      </c>
      <c r="W828" t="s">
        <v>41</v>
      </c>
      <c r="X828" t="s">
        <v>117</v>
      </c>
      <c r="Y828" t="s">
        <v>328</v>
      </c>
      <c r="Z828" t="s">
        <v>46</v>
      </c>
      <c r="AA828" t="s">
        <v>46</v>
      </c>
      <c r="AB828" s="1"/>
      <c r="AD828" t="s">
        <v>45</v>
      </c>
      <c r="AE828" t="s">
        <v>377</v>
      </c>
      <c r="AF828" t="s">
        <v>47</v>
      </c>
    </row>
    <row r="829" spans="1:32" hidden="1" outlineLevel="1" x14ac:dyDescent="0.35">
      <c r="A829" t="s">
        <v>32</v>
      </c>
      <c r="B829">
        <v>1014505</v>
      </c>
      <c r="C829" t="s">
        <v>150</v>
      </c>
      <c r="E829" t="s">
        <v>57</v>
      </c>
      <c r="H829" t="s">
        <v>151</v>
      </c>
      <c r="I829">
        <v>11</v>
      </c>
      <c r="J829" t="s">
        <v>35</v>
      </c>
      <c r="K829">
        <v>55</v>
      </c>
      <c r="L829">
        <v>9</v>
      </c>
      <c r="M829">
        <v>7</v>
      </c>
      <c r="N829">
        <v>145</v>
      </c>
      <c r="O829">
        <v>92</v>
      </c>
      <c r="Q829" t="s">
        <v>152</v>
      </c>
      <c r="R829" t="s">
        <v>582</v>
      </c>
      <c r="S829" t="s">
        <v>583</v>
      </c>
      <c r="U829" t="s">
        <v>584</v>
      </c>
      <c r="V829" t="s">
        <v>585</v>
      </c>
      <c r="W829" t="s">
        <v>41</v>
      </c>
      <c r="X829" t="s">
        <v>117</v>
      </c>
      <c r="Y829" t="s">
        <v>328</v>
      </c>
      <c r="Z829" t="s">
        <v>46</v>
      </c>
      <c r="AA829" t="s">
        <v>46</v>
      </c>
      <c r="AB829" s="1"/>
      <c r="AD829" t="s">
        <v>45</v>
      </c>
      <c r="AE829" t="s">
        <v>377</v>
      </c>
      <c r="AF829" t="s">
        <v>47</v>
      </c>
    </row>
    <row r="830" spans="1:32" hidden="1" outlineLevel="2" x14ac:dyDescent="0.35">
      <c r="A830" t="s">
        <v>32</v>
      </c>
      <c r="B830">
        <v>1014505</v>
      </c>
      <c r="C830">
        <v>3</v>
      </c>
      <c r="E830" t="s">
        <v>57</v>
      </c>
      <c r="H830" t="s">
        <v>241</v>
      </c>
      <c r="I830">
        <v>1</v>
      </c>
      <c r="J830">
        <v>10</v>
      </c>
      <c r="K830">
        <v>10</v>
      </c>
      <c r="L830">
        <v>1</v>
      </c>
      <c r="M830">
        <v>4</v>
      </c>
      <c r="N830">
        <v>145</v>
      </c>
      <c r="O830">
        <v>19</v>
      </c>
      <c r="P830" t="s">
        <v>52</v>
      </c>
      <c r="Q830" t="s">
        <v>228</v>
      </c>
      <c r="R830" t="s">
        <v>582</v>
      </c>
      <c r="S830" t="s">
        <v>583</v>
      </c>
      <c r="U830" t="s">
        <v>584</v>
      </c>
      <c r="V830" t="s">
        <v>585</v>
      </c>
      <c r="W830" t="s">
        <v>41</v>
      </c>
      <c r="X830" t="s">
        <v>117</v>
      </c>
      <c r="Y830" t="s">
        <v>328</v>
      </c>
      <c r="Z830" t="s">
        <v>46</v>
      </c>
      <c r="AA830" t="s">
        <v>46</v>
      </c>
      <c r="AB830" s="1"/>
      <c r="AD830" t="s">
        <v>45</v>
      </c>
      <c r="AE830" t="s">
        <v>377</v>
      </c>
      <c r="AF830" t="s">
        <v>47</v>
      </c>
    </row>
    <row r="831" spans="1:32" hidden="1" outlineLevel="2" x14ac:dyDescent="0.35">
      <c r="A831" t="s">
        <v>32</v>
      </c>
      <c r="B831">
        <v>1014505</v>
      </c>
      <c r="C831">
        <v>3</v>
      </c>
      <c r="E831" t="s">
        <v>57</v>
      </c>
      <c r="H831" t="s">
        <v>227</v>
      </c>
      <c r="I831">
        <v>1</v>
      </c>
      <c r="J831">
        <v>7</v>
      </c>
      <c r="K831">
        <v>7</v>
      </c>
      <c r="L831">
        <v>1</v>
      </c>
      <c r="M831">
        <v>4</v>
      </c>
      <c r="N831">
        <v>145</v>
      </c>
      <c r="O831">
        <v>13</v>
      </c>
      <c r="P831" t="s">
        <v>52</v>
      </c>
      <c r="Q831" t="s">
        <v>228</v>
      </c>
      <c r="R831" t="s">
        <v>582</v>
      </c>
      <c r="S831" t="s">
        <v>583</v>
      </c>
      <c r="U831" t="s">
        <v>584</v>
      </c>
      <c r="V831" t="s">
        <v>585</v>
      </c>
      <c r="W831" t="s">
        <v>41</v>
      </c>
      <c r="X831" t="s">
        <v>117</v>
      </c>
      <c r="Y831" t="s">
        <v>328</v>
      </c>
      <c r="Z831" t="s">
        <v>46</v>
      </c>
      <c r="AA831" t="s">
        <v>46</v>
      </c>
      <c r="AB831" s="1"/>
      <c r="AD831" t="s">
        <v>45</v>
      </c>
      <c r="AE831" t="s">
        <v>377</v>
      </c>
      <c r="AF831" t="s">
        <v>47</v>
      </c>
    </row>
    <row r="832" spans="1:32" hidden="1" outlineLevel="2" x14ac:dyDescent="0.35">
      <c r="A832" t="s">
        <v>32</v>
      </c>
      <c r="B832">
        <v>1014505</v>
      </c>
      <c r="C832">
        <v>3</v>
      </c>
      <c r="E832" t="s">
        <v>57</v>
      </c>
      <c r="H832" t="s">
        <v>602</v>
      </c>
      <c r="I832">
        <v>1</v>
      </c>
      <c r="J832">
        <v>3</v>
      </c>
      <c r="K832">
        <v>3</v>
      </c>
      <c r="L832">
        <v>1</v>
      </c>
      <c r="M832">
        <v>4</v>
      </c>
      <c r="N832">
        <v>145</v>
      </c>
      <c r="O832">
        <v>8</v>
      </c>
      <c r="P832" t="s">
        <v>52</v>
      </c>
      <c r="Q832" t="s">
        <v>603</v>
      </c>
      <c r="R832" t="s">
        <v>582</v>
      </c>
      <c r="S832" t="s">
        <v>583</v>
      </c>
      <c r="U832" t="s">
        <v>584</v>
      </c>
      <c r="V832" t="s">
        <v>585</v>
      </c>
      <c r="W832" t="s">
        <v>41</v>
      </c>
      <c r="X832" t="s">
        <v>117</v>
      </c>
      <c r="Y832" t="s">
        <v>328</v>
      </c>
      <c r="Z832" t="s">
        <v>46</v>
      </c>
      <c r="AA832" t="s">
        <v>46</v>
      </c>
      <c r="AB832" s="1"/>
      <c r="AD832" t="s">
        <v>45</v>
      </c>
      <c r="AE832" t="s">
        <v>377</v>
      </c>
      <c r="AF832" t="s">
        <v>47</v>
      </c>
    </row>
    <row r="833" spans="1:32" hidden="1" outlineLevel="2" x14ac:dyDescent="0.35">
      <c r="A833" t="s">
        <v>32</v>
      </c>
      <c r="B833">
        <v>1014505</v>
      </c>
      <c r="C833">
        <v>3</v>
      </c>
      <c r="E833" t="s">
        <v>57</v>
      </c>
      <c r="H833" t="s">
        <v>604</v>
      </c>
      <c r="I833">
        <v>1</v>
      </c>
      <c r="J833">
        <v>20</v>
      </c>
      <c r="K833">
        <v>20</v>
      </c>
      <c r="L833">
        <v>1</v>
      </c>
      <c r="M833">
        <v>2</v>
      </c>
      <c r="N833">
        <v>145</v>
      </c>
      <c r="O833">
        <v>21</v>
      </c>
      <c r="P833" t="s">
        <v>52</v>
      </c>
      <c r="Q833" t="s">
        <v>601</v>
      </c>
      <c r="R833" t="s">
        <v>582</v>
      </c>
      <c r="S833" t="s">
        <v>583</v>
      </c>
      <c r="U833" t="s">
        <v>584</v>
      </c>
      <c r="V833" t="s">
        <v>585</v>
      </c>
      <c r="W833" t="s">
        <v>41</v>
      </c>
      <c r="X833" t="s">
        <v>117</v>
      </c>
      <c r="Y833" t="s">
        <v>328</v>
      </c>
      <c r="Z833" t="s">
        <v>46</v>
      </c>
      <c r="AA833" t="s">
        <v>46</v>
      </c>
      <c r="AB833" s="1"/>
      <c r="AD833" t="s">
        <v>45</v>
      </c>
      <c r="AE833" t="s">
        <v>377</v>
      </c>
      <c r="AF833" t="s">
        <v>47</v>
      </c>
    </row>
    <row r="834" spans="1:32" hidden="1" outlineLevel="2" x14ac:dyDescent="0.35">
      <c r="A834" t="s">
        <v>32</v>
      </c>
      <c r="B834">
        <v>1014505</v>
      </c>
      <c r="C834">
        <v>3</v>
      </c>
      <c r="E834" t="s">
        <v>57</v>
      </c>
      <c r="H834" t="s">
        <v>179</v>
      </c>
      <c r="I834">
        <v>1</v>
      </c>
      <c r="J834">
        <v>1</v>
      </c>
      <c r="K834">
        <v>1</v>
      </c>
      <c r="L834">
        <v>4</v>
      </c>
      <c r="M834">
        <v>4</v>
      </c>
      <c r="N834">
        <v>144</v>
      </c>
      <c r="O834">
        <v>4</v>
      </c>
      <c r="Q834" t="s">
        <v>180</v>
      </c>
      <c r="R834" t="s">
        <v>582</v>
      </c>
      <c r="S834" t="s">
        <v>583</v>
      </c>
      <c r="U834" t="s">
        <v>584</v>
      </c>
      <c r="V834" t="s">
        <v>585</v>
      </c>
      <c r="W834" t="s">
        <v>41</v>
      </c>
      <c r="X834" t="s">
        <v>117</v>
      </c>
      <c r="Y834" t="s">
        <v>328</v>
      </c>
      <c r="Z834" t="s">
        <v>46</v>
      </c>
      <c r="AA834" t="s">
        <v>46</v>
      </c>
      <c r="AB834" s="1"/>
      <c r="AD834" t="s">
        <v>45</v>
      </c>
      <c r="AE834" t="s">
        <v>377</v>
      </c>
      <c r="AF834" t="s">
        <v>47</v>
      </c>
    </row>
    <row r="835" spans="1:32" hidden="1" outlineLevel="3" x14ac:dyDescent="0.35">
      <c r="A835" t="s">
        <v>32</v>
      </c>
      <c r="B835">
        <v>1014505</v>
      </c>
      <c r="C835">
        <v>3</v>
      </c>
      <c r="E835" t="s">
        <v>57</v>
      </c>
      <c r="H835" t="s">
        <v>100</v>
      </c>
      <c r="I835">
        <v>1</v>
      </c>
      <c r="J835">
        <v>4</v>
      </c>
      <c r="K835">
        <v>4</v>
      </c>
      <c r="L835">
        <v>3</v>
      </c>
      <c r="M835">
        <v>0</v>
      </c>
      <c r="N835">
        <v>144</v>
      </c>
      <c r="O835">
        <v>12</v>
      </c>
      <c r="Q835" t="s">
        <v>101</v>
      </c>
      <c r="R835" t="s">
        <v>582</v>
      </c>
      <c r="S835" t="s">
        <v>583</v>
      </c>
      <c r="U835" t="s">
        <v>584</v>
      </c>
      <c r="V835" t="s">
        <v>585</v>
      </c>
      <c r="W835" t="s">
        <v>41</v>
      </c>
      <c r="X835" t="s">
        <v>117</v>
      </c>
      <c r="Y835" t="s">
        <v>328</v>
      </c>
      <c r="Z835" t="s">
        <v>46</v>
      </c>
      <c r="AA835" t="s">
        <v>46</v>
      </c>
      <c r="AB835" s="1"/>
      <c r="AD835" t="s">
        <v>45</v>
      </c>
      <c r="AE835" t="s">
        <v>377</v>
      </c>
      <c r="AF835" t="s">
        <v>47</v>
      </c>
    </row>
    <row r="836" spans="1:32" hidden="1" outlineLevel="3" x14ac:dyDescent="0.35">
      <c r="A836" t="s">
        <v>32</v>
      </c>
      <c r="B836">
        <v>1014505</v>
      </c>
      <c r="C836">
        <v>3</v>
      </c>
      <c r="E836" t="s">
        <v>57</v>
      </c>
      <c r="H836" t="s">
        <v>102</v>
      </c>
      <c r="I836">
        <v>1</v>
      </c>
      <c r="J836">
        <v>2</v>
      </c>
      <c r="K836">
        <v>2</v>
      </c>
      <c r="L836">
        <v>4</v>
      </c>
      <c r="M836">
        <v>1</v>
      </c>
      <c r="N836">
        <v>19</v>
      </c>
      <c r="O836">
        <v>2</v>
      </c>
      <c r="Q836" t="s">
        <v>103</v>
      </c>
      <c r="R836" t="s">
        <v>582</v>
      </c>
      <c r="S836" t="s">
        <v>583</v>
      </c>
      <c r="U836" t="s">
        <v>584</v>
      </c>
      <c r="V836" t="s">
        <v>585</v>
      </c>
      <c r="W836" t="s">
        <v>41</v>
      </c>
      <c r="X836" t="s">
        <v>117</v>
      </c>
      <c r="Y836" t="s">
        <v>328</v>
      </c>
      <c r="Z836" t="s">
        <v>46</v>
      </c>
      <c r="AA836" t="s">
        <v>46</v>
      </c>
      <c r="AB836" s="1"/>
      <c r="AD836" t="s">
        <v>45</v>
      </c>
      <c r="AE836" t="s">
        <v>377</v>
      </c>
      <c r="AF836" t="s">
        <v>47</v>
      </c>
    </row>
    <row r="837" spans="1:32" hidden="1" outlineLevel="3" x14ac:dyDescent="0.35">
      <c r="A837" t="s">
        <v>32</v>
      </c>
      <c r="B837">
        <v>1014505</v>
      </c>
      <c r="C837">
        <v>3</v>
      </c>
      <c r="E837" t="s">
        <v>57</v>
      </c>
      <c r="H837" t="s">
        <v>104</v>
      </c>
      <c r="I837">
        <v>1</v>
      </c>
      <c r="J837">
        <v>2</v>
      </c>
      <c r="K837">
        <v>2</v>
      </c>
      <c r="L837">
        <v>3</v>
      </c>
      <c r="M837">
        <v>1</v>
      </c>
      <c r="N837">
        <v>19</v>
      </c>
      <c r="O837">
        <v>4</v>
      </c>
      <c r="Q837" t="s">
        <v>105</v>
      </c>
      <c r="R837" t="s">
        <v>582</v>
      </c>
      <c r="S837" t="s">
        <v>583</v>
      </c>
      <c r="U837" t="s">
        <v>584</v>
      </c>
      <c r="V837" t="s">
        <v>585</v>
      </c>
      <c r="W837" t="s">
        <v>41</v>
      </c>
      <c r="X837" t="s">
        <v>117</v>
      </c>
      <c r="Y837" t="s">
        <v>328</v>
      </c>
      <c r="Z837" t="s">
        <v>46</v>
      </c>
      <c r="AA837" t="s">
        <v>46</v>
      </c>
      <c r="AB837" s="1"/>
      <c r="AD837" t="s">
        <v>45</v>
      </c>
      <c r="AE837" t="s">
        <v>377</v>
      </c>
      <c r="AF837" t="s">
        <v>47</v>
      </c>
    </row>
    <row r="838" spans="1:32" hidden="1" outlineLevel="3" x14ac:dyDescent="0.35">
      <c r="A838" t="s">
        <v>32</v>
      </c>
      <c r="B838">
        <v>1014505</v>
      </c>
      <c r="C838">
        <v>3</v>
      </c>
      <c r="E838" t="s">
        <v>57</v>
      </c>
      <c r="H838" t="s">
        <v>106</v>
      </c>
      <c r="I838">
        <v>1</v>
      </c>
      <c r="J838">
        <v>2</v>
      </c>
      <c r="K838">
        <v>2</v>
      </c>
      <c r="L838">
        <v>19</v>
      </c>
      <c r="M838">
        <v>0</v>
      </c>
      <c r="N838">
        <v>144</v>
      </c>
      <c r="O838">
        <v>5</v>
      </c>
      <c r="Q838" t="s">
        <v>107</v>
      </c>
      <c r="R838" t="s">
        <v>582</v>
      </c>
      <c r="S838" t="s">
        <v>583</v>
      </c>
      <c r="U838" t="s">
        <v>584</v>
      </c>
      <c r="V838" t="s">
        <v>585</v>
      </c>
      <c r="W838" t="s">
        <v>41</v>
      </c>
      <c r="X838" t="s">
        <v>117</v>
      </c>
      <c r="Y838" t="s">
        <v>328</v>
      </c>
      <c r="Z838" t="s">
        <v>46</v>
      </c>
      <c r="AA838" t="s">
        <v>46</v>
      </c>
      <c r="AB838" s="1"/>
      <c r="AD838" t="s">
        <v>45</v>
      </c>
      <c r="AE838" t="s">
        <v>377</v>
      </c>
      <c r="AF838" t="s">
        <v>47</v>
      </c>
    </row>
    <row r="839" spans="1:32" hidden="1" outlineLevel="3" x14ac:dyDescent="0.35">
      <c r="A839" t="s">
        <v>32</v>
      </c>
      <c r="B839">
        <v>1014505</v>
      </c>
      <c r="C839">
        <v>3</v>
      </c>
      <c r="E839" t="s">
        <v>57</v>
      </c>
      <c r="H839" t="s">
        <v>108</v>
      </c>
      <c r="I839">
        <v>1</v>
      </c>
      <c r="J839">
        <v>2</v>
      </c>
      <c r="K839">
        <v>2</v>
      </c>
      <c r="L839">
        <v>19</v>
      </c>
      <c r="M839">
        <v>0</v>
      </c>
      <c r="N839">
        <v>144</v>
      </c>
      <c r="O839">
        <v>1</v>
      </c>
      <c r="Q839" t="s">
        <v>109</v>
      </c>
      <c r="R839" t="s">
        <v>582</v>
      </c>
      <c r="S839" t="s">
        <v>583</v>
      </c>
      <c r="U839" t="s">
        <v>584</v>
      </c>
      <c r="V839" t="s">
        <v>585</v>
      </c>
      <c r="W839" t="s">
        <v>41</v>
      </c>
      <c r="X839" t="s">
        <v>117</v>
      </c>
      <c r="Y839" t="s">
        <v>328</v>
      </c>
      <c r="Z839" t="s">
        <v>46</v>
      </c>
      <c r="AA839" t="s">
        <v>46</v>
      </c>
      <c r="AB839" s="1"/>
      <c r="AD839" t="s">
        <v>45</v>
      </c>
      <c r="AE839" t="s">
        <v>377</v>
      </c>
      <c r="AF839" t="s">
        <v>47</v>
      </c>
    </row>
    <row r="840" spans="1:32" hidden="1" outlineLevel="2" x14ac:dyDescent="0.35">
      <c r="A840" t="s">
        <v>32</v>
      </c>
      <c r="B840">
        <v>1014505</v>
      </c>
      <c r="C840">
        <v>3</v>
      </c>
      <c r="E840" t="s">
        <v>57</v>
      </c>
      <c r="H840" t="s">
        <v>110</v>
      </c>
      <c r="I840">
        <v>1</v>
      </c>
      <c r="J840">
        <v>2</v>
      </c>
      <c r="K840">
        <v>2</v>
      </c>
      <c r="L840">
        <v>8</v>
      </c>
      <c r="M840">
        <v>0</v>
      </c>
      <c r="N840">
        <v>144</v>
      </c>
      <c r="O840">
        <v>2</v>
      </c>
      <c r="Q840" t="s">
        <v>111</v>
      </c>
      <c r="R840" t="s">
        <v>582</v>
      </c>
      <c r="S840" t="s">
        <v>583</v>
      </c>
      <c r="U840" t="s">
        <v>584</v>
      </c>
      <c r="V840" t="s">
        <v>585</v>
      </c>
      <c r="W840" t="s">
        <v>41</v>
      </c>
      <c r="X840" t="s">
        <v>117</v>
      </c>
      <c r="Y840" t="s">
        <v>328</v>
      </c>
      <c r="Z840" t="s">
        <v>46</v>
      </c>
      <c r="AA840" t="s">
        <v>46</v>
      </c>
      <c r="AB840" s="1"/>
      <c r="AD840" t="s">
        <v>45</v>
      </c>
      <c r="AE840" t="s">
        <v>377</v>
      </c>
      <c r="AF840" t="s">
        <v>47</v>
      </c>
    </row>
    <row r="841" spans="1:32" hidden="1" collapsed="1" x14ac:dyDescent="0.35"/>
    <row r="842" spans="1:32" hidden="1" x14ac:dyDescent="0.35">
      <c r="A842" t="s">
        <v>32</v>
      </c>
      <c r="B842">
        <v>1014480</v>
      </c>
      <c r="C842" t="s">
        <v>33</v>
      </c>
      <c r="H842" t="s">
        <v>34</v>
      </c>
      <c r="I842">
        <v>29</v>
      </c>
      <c r="J842" t="s">
        <v>35</v>
      </c>
      <c r="K842">
        <v>178</v>
      </c>
      <c r="L842" t="s">
        <v>35</v>
      </c>
      <c r="M842" t="s">
        <v>35</v>
      </c>
      <c r="N842" t="s">
        <v>35</v>
      </c>
      <c r="O842">
        <v>1306</v>
      </c>
      <c r="Q842" t="s">
        <v>36</v>
      </c>
      <c r="R842" t="s">
        <v>605</v>
      </c>
      <c r="S842" t="s">
        <v>606</v>
      </c>
      <c r="U842" t="s">
        <v>607</v>
      </c>
      <c r="V842" t="s">
        <v>608</v>
      </c>
      <c r="W842" t="s">
        <v>41</v>
      </c>
      <c r="X842" t="s">
        <v>42</v>
      </c>
      <c r="Y842" t="s">
        <v>328</v>
      </c>
      <c r="Z842" t="s">
        <v>362</v>
      </c>
      <c r="AA842" t="s">
        <v>362</v>
      </c>
      <c r="AB842" s="1"/>
      <c r="AD842" t="s">
        <v>45</v>
      </c>
      <c r="AE842" t="s">
        <v>377</v>
      </c>
      <c r="AF842" t="s">
        <v>47</v>
      </c>
    </row>
    <row r="843" spans="1:32" hidden="1" outlineLevel="1" x14ac:dyDescent="0.35">
      <c r="A843" t="s">
        <v>32</v>
      </c>
      <c r="B843">
        <v>1014480</v>
      </c>
      <c r="C843" t="s">
        <v>56</v>
      </c>
      <c r="E843" t="s">
        <v>182</v>
      </c>
      <c r="H843" t="s">
        <v>58</v>
      </c>
      <c r="I843">
        <v>17</v>
      </c>
      <c r="J843" t="s">
        <v>35</v>
      </c>
      <c r="K843">
        <v>112</v>
      </c>
      <c r="L843">
        <v>21</v>
      </c>
      <c r="M843">
        <v>10</v>
      </c>
      <c r="N843">
        <v>289</v>
      </c>
      <c r="O843">
        <v>1184</v>
      </c>
      <c r="Q843" t="s">
        <v>59</v>
      </c>
      <c r="R843" t="s">
        <v>605</v>
      </c>
      <c r="S843" t="s">
        <v>606</v>
      </c>
      <c r="U843" t="s">
        <v>607</v>
      </c>
      <c r="V843" t="s">
        <v>608</v>
      </c>
      <c r="W843" t="s">
        <v>41</v>
      </c>
      <c r="X843" t="s">
        <v>42</v>
      </c>
      <c r="Y843" t="s">
        <v>328</v>
      </c>
      <c r="Z843" t="s">
        <v>362</v>
      </c>
      <c r="AA843" t="s">
        <v>362</v>
      </c>
      <c r="AB843" s="1"/>
      <c r="AD843" t="s">
        <v>45</v>
      </c>
      <c r="AE843" t="s">
        <v>377</v>
      </c>
      <c r="AF843" t="s">
        <v>47</v>
      </c>
    </row>
    <row r="844" spans="1:32" hidden="1" outlineLevel="2" x14ac:dyDescent="0.35">
      <c r="A844" t="s">
        <v>32</v>
      </c>
      <c r="B844">
        <v>1014480</v>
      </c>
      <c r="C844">
        <v>1</v>
      </c>
      <c r="E844" t="s">
        <v>182</v>
      </c>
      <c r="H844" t="s">
        <v>569</v>
      </c>
      <c r="I844">
        <v>10</v>
      </c>
      <c r="J844">
        <v>8</v>
      </c>
      <c r="K844">
        <v>80</v>
      </c>
      <c r="L844">
        <v>2</v>
      </c>
      <c r="M844">
        <v>7</v>
      </c>
      <c r="N844">
        <v>289</v>
      </c>
      <c r="O844">
        <v>112</v>
      </c>
      <c r="P844" t="s">
        <v>136</v>
      </c>
      <c r="Q844" t="s">
        <v>570</v>
      </c>
      <c r="R844" t="s">
        <v>605</v>
      </c>
      <c r="S844" t="s">
        <v>606</v>
      </c>
      <c r="U844" t="s">
        <v>607</v>
      </c>
      <c r="V844" t="s">
        <v>608</v>
      </c>
      <c r="W844" t="s">
        <v>41</v>
      </c>
      <c r="X844" t="s">
        <v>42</v>
      </c>
      <c r="Y844" t="s">
        <v>328</v>
      </c>
      <c r="Z844" t="s">
        <v>362</v>
      </c>
      <c r="AA844" t="s">
        <v>362</v>
      </c>
      <c r="AB844" s="1"/>
      <c r="AD844" t="s">
        <v>45</v>
      </c>
      <c r="AE844" t="s">
        <v>377</v>
      </c>
      <c r="AF844" t="s">
        <v>47</v>
      </c>
    </row>
    <row r="845" spans="1:32" hidden="1" outlineLevel="3" x14ac:dyDescent="0.35">
      <c r="A845" t="s">
        <v>32</v>
      </c>
      <c r="B845">
        <v>1014480</v>
      </c>
      <c r="C845">
        <v>1</v>
      </c>
      <c r="E845" t="s">
        <v>182</v>
      </c>
      <c r="H845" t="s">
        <v>138</v>
      </c>
      <c r="I845">
        <v>1</v>
      </c>
      <c r="J845">
        <v>8</v>
      </c>
      <c r="K845">
        <v>8</v>
      </c>
      <c r="L845">
        <v>3</v>
      </c>
      <c r="M845">
        <v>0</v>
      </c>
      <c r="N845">
        <v>288</v>
      </c>
      <c r="O845">
        <v>24</v>
      </c>
      <c r="Q845" t="s">
        <v>101</v>
      </c>
      <c r="R845" t="s">
        <v>605</v>
      </c>
      <c r="S845" t="s">
        <v>606</v>
      </c>
      <c r="U845" t="s">
        <v>607</v>
      </c>
      <c r="V845" t="s">
        <v>608</v>
      </c>
      <c r="W845" t="s">
        <v>41</v>
      </c>
      <c r="X845" t="s">
        <v>42</v>
      </c>
      <c r="Y845" t="s">
        <v>328</v>
      </c>
      <c r="Z845" t="s">
        <v>362</v>
      </c>
      <c r="AA845" t="s">
        <v>362</v>
      </c>
      <c r="AB845" s="1"/>
      <c r="AD845" t="s">
        <v>45</v>
      </c>
      <c r="AE845" t="s">
        <v>377</v>
      </c>
      <c r="AF845" t="s">
        <v>47</v>
      </c>
    </row>
    <row r="846" spans="1:32" hidden="1" outlineLevel="3" x14ac:dyDescent="0.35">
      <c r="A846" t="s">
        <v>32</v>
      </c>
      <c r="B846">
        <v>1014480</v>
      </c>
      <c r="C846">
        <v>1</v>
      </c>
      <c r="E846" t="s">
        <v>182</v>
      </c>
      <c r="H846" t="s">
        <v>139</v>
      </c>
      <c r="I846">
        <v>1</v>
      </c>
      <c r="J846">
        <v>4</v>
      </c>
      <c r="K846">
        <v>4</v>
      </c>
      <c r="L846">
        <v>4</v>
      </c>
      <c r="M846">
        <v>1</v>
      </c>
      <c r="N846">
        <v>38</v>
      </c>
      <c r="O846">
        <v>4</v>
      </c>
      <c r="Q846" t="s">
        <v>103</v>
      </c>
      <c r="R846" t="s">
        <v>605</v>
      </c>
      <c r="S846" t="s">
        <v>606</v>
      </c>
      <c r="U846" t="s">
        <v>607</v>
      </c>
      <c r="V846" t="s">
        <v>608</v>
      </c>
      <c r="W846" t="s">
        <v>41</v>
      </c>
      <c r="X846" t="s">
        <v>42</v>
      </c>
      <c r="Y846" t="s">
        <v>328</v>
      </c>
      <c r="Z846" t="s">
        <v>362</v>
      </c>
      <c r="AA846" t="s">
        <v>362</v>
      </c>
      <c r="AB846" s="1"/>
      <c r="AD846" t="s">
        <v>45</v>
      </c>
      <c r="AE846" t="s">
        <v>377</v>
      </c>
      <c r="AF846" t="s">
        <v>47</v>
      </c>
    </row>
    <row r="847" spans="1:32" hidden="1" outlineLevel="3" x14ac:dyDescent="0.35">
      <c r="A847" t="s">
        <v>32</v>
      </c>
      <c r="B847">
        <v>1014480</v>
      </c>
      <c r="C847">
        <v>1</v>
      </c>
      <c r="E847" t="s">
        <v>182</v>
      </c>
      <c r="H847" t="s">
        <v>140</v>
      </c>
      <c r="I847">
        <v>1</v>
      </c>
      <c r="J847">
        <v>4</v>
      </c>
      <c r="K847">
        <v>4</v>
      </c>
      <c r="L847">
        <v>3</v>
      </c>
      <c r="M847">
        <v>1</v>
      </c>
      <c r="N847">
        <v>38</v>
      </c>
      <c r="O847">
        <v>8</v>
      </c>
      <c r="Q847" t="s">
        <v>105</v>
      </c>
      <c r="R847" t="s">
        <v>605</v>
      </c>
      <c r="S847" t="s">
        <v>606</v>
      </c>
      <c r="U847" t="s">
        <v>607</v>
      </c>
      <c r="V847" t="s">
        <v>608</v>
      </c>
      <c r="W847" t="s">
        <v>41</v>
      </c>
      <c r="X847" t="s">
        <v>42</v>
      </c>
      <c r="Y847" t="s">
        <v>328</v>
      </c>
      <c r="Z847" t="s">
        <v>362</v>
      </c>
      <c r="AA847" t="s">
        <v>362</v>
      </c>
      <c r="AB847" s="1"/>
      <c r="AD847" t="s">
        <v>45</v>
      </c>
      <c r="AE847" t="s">
        <v>377</v>
      </c>
      <c r="AF847" t="s">
        <v>47</v>
      </c>
    </row>
    <row r="848" spans="1:32" hidden="1" outlineLevel="3" x14ac:dyDescent="0.35">
      <c r="A848" t="s">
        <v>32</v>
      </c>
      <c r="B848">
        <v>1014480</v>
      </c>
      <c r="C848">
        <v>1</v>
      </c>
      <c r="E848" t="s">
        <v>182</v>
      </c>
      <c r="H848" t="s">
        <v>141</v>
      </c>
      <c r="I848">
        <v>1</v>
      </c>
      <c r="J848">
        <v>4</v>
      </c>
      <c r="K848">
        <v>4</v>
      </c>
      <c r="L848">
        <v>19</v>
      </c>
      <c r="M848">
        <v>0</v>
      </c>
      <c r="N848">
        <v>288</v>
      </c>
      <c r="O848">
        <v>10</v>
      </c>
      <c r="Q848" t="s">
        <v>107</v>
      </c>
      <c r="R848" t="s">
        <v>605</v>
      </c>
      <c r="S848" t="s">
        <v>606</v>
      </c>
      <c r="U848" t="s">
        <v>607</v>
      </c>
      <c r="V848" t="s">
        <v>608</v>
      </c>
      <c r="W848" t="s">
        <v>41</v>
      </c>
      <c r="X848" t="s">
        <v>42</v>
      </c>
      <c r="Y848" t="s">
        <v>328</v>
      </c>
      <c r="Z848" t="s">
        <v>362</v>
      </c>
      <c r="AA848" t="s">
        <v>362</v>
      </c>
      <c r="AB848" s="1"/>
      <c r="AD848" t="s">
        <v>45</v>
      </c>
      <c r="AE848" t="s">
        <v>377</v>
      </c>
      <c r="AF848" t="s">
        <v>47</v>
      </c>
    </row>
    <row r="849" spans="1:32" hidden="1" outlineLevel="3" x14ac:dyDescent="0.35">
      <c r="A849" t="s">
        <v>32</v>
      </c>
      <c r="B849">
        <v>1014480</v>
      </c>
      <c r="C849">
        <v>1</v>
      </c>
      <c r="E849" t="s">
        <v>182</v>
      </c>
      <c r="H849" t="s">
        <v>142</v>
      </c>
      <c r="I849">
        <v>1</v>
      </c>
      <c r="J849">
        <v>4</v>
      </c>
      <c r="K849">
        <v>4</v>
      </c>
      <c r="L849">
        <v>19</v>
      </c>
      <c r="M849">
        <v>0</v>
      </c>
      <c r="N849">
        <v>288</v>
      </c>
      <c r="O849">
        <v>2</v>
      </c>
      <c r="Q849" t="s">
        <v>109</v>
      </c>
      <c r="R849" t="s">
        <v>605</v>
      </c>
      <c r="S849" t="s">
        <v>606</v>
      </c>
      <c r="U849" t="s">
        <v>607</v>
      </c>
      <c r="V849" t="s">
        <v>608</v>
      </c>
      <c r="W849" t="s">
        <v>41</v>
      </c>
      <c r="X849" t="s">
        <v>42</v>
      </c>
      <c r="Y849" t="s">
        <v>328</v>
      </c>
      <c r="Z849" t="s">
        <v>362</v>
      </c>
      <c r="AA849" t="s">
        <v>362</v>
      </c>
      <c r="AB849" s="1"/>
      <c r="AD849" t="s">
        <v>45</v>
      </c>
      <c r="AE849" t="s">
        <v>377</v>
      </c>
      <c r="AF849" t="s">
        <v>47</v>
      </c>
    </row>
    <row r="850" spans="1:32" hidden="1" outlineLevel="3" x14ac:dyDescent="0.35">
      <c r="A850" t="s">
        <v>32</v>
      </c>
      <c r="B850">
        <v>1014480</v>
      </c>
      <c r="C850">
        <v>1</v>
      </c>
      <c r="E850" t="s">
        <v>182</v>
      </c>
      <c r="H850" t="s">
        <v>143</v>
      </c>
      <c r="I850">
        <v>1</v>
      </c>
      <c r="J850">
        <v>4</v>
      </c>
      <c r="K850">
        <v>4</v>
      </c>
      <c r="L850">
        <v>19</v>
      </c>
      <c r="M850">
        <v>0</v>
      </c>
      <c r="N850">
        <v>288</v>
      </c>
      <c r="O850">
        <v>12</v>
      </c>
      <c r="Q850" t="s">
        <v>144</v>
      </c>
      <c r="R850" t="s">
        <v>605</v>
      </c>
      <c r="S850" t="s">
        <v>606</v>
      </c>
      <c r="U850" t="s">
        <v>607</v>
      </c>
      <c r="V850" t="s">
        <v>608</v>
      </c>
      <c r="W850" t="s">
        <v>41</v>
      </c>
      <c r="X850" t="s">
        <v>42</v>
      </c>
      <c r="Y850" t="s">
        <v>328</v>
      </c>
      <c r="Z850" t="s">
        <v>362</v>
      </c>
      <c r="AA850" t="s">
        <v>362</v>
      </c>
      <c r="AB850" s="1"/>
      <c r="AD850" t="s">
        <v>45</v>
      </c>
      <c r="AE850" t="s">
        <v>377</v>
      </c>
      <c r="AF850" t="s">
        <v>47</v>
      </c>
    </row>
    <row r="851" spans="1:32" hidden="1" outlineLevel="2" x14ac:dyDescent="0.35">
      <c r="A851" t="s">
        <v>32</v>
      </c>
      <c r="B851">
        <v>1014480</v>
      </c>
      <c r="C851">
        <v>1</v>
      </c>
      <c r="E851" t="s">
        <v>182</v>
      </c>
      <c r="H851" t="s">
        <v>237</v>
      </c>
      <c r="I851">
        <v>1</v>
      </c>
      <c r="J851">
        <v>4</v>
      </c>
      <c r="K851">
        <v>4</v>
      </c>
      <c r="L851">
        <v>8</v>
      </c>
      <c r="M851">
        <v>0</v>
      </c>
      <c r="N851">
        <v>288</v>
      </c>
      <c r="O851">
        <v>4</v>
      </c>
      <c r="Q851" t="s">
        <v>111</v>
      </c>
      <c r="R851" t="s">
        <v>605</v>
      </c>
      <c r="S851" t="s">
        <v>606</v>
      </c>
      <c r="U851" t="s">
        <v>607</v>
      </c>
      <c r="V851" t="s">
        <v>608</v>
      </c>
      <c r="W851" t="s">
        <v>41</v>
      </c>
      <c r="X851" t="s">
        <v>42</v>
      </c>
      <c r="Y851" t="s">
        <v>328</v>
      </c>
      <c r="Z851" t="s">
        <v>362</v>
      </c>
      <c r="AA851" t="s">
        <v>362</v>
      </c>
      <c r="AB851" s="1"/>
      <c r="AD851" t="s">
        <v>45</v>
      </c>
      <c r="AE851" t="s">
        <v>377</v>
      </c>
      <c r="AF851" t="s">
        <v>47</v>
      </c>
    </row>
    <row r="852" spans="1:32" hidden="1" outlineLevel="1" x14ac:dyDescent="0.35">
      <c r="A852" t="s">
        <v>32</v>
      </c>
      <c r="B852">
        <v>1014480</v>
      </c>
      <c r="C852" t="s">
        <v>147</v>
      </c>
      <c r="E852" t="s">
        <v>182</v>
      </c>
      <c r="H852" t="s">
        <v>148</v>
      </c>
      <c r="I852">
        <v>12</v>
      </c>
      <c r="J852" t="s">
        <v>35</v>
      </c>
      <c r="K852">
        <v>66</v>
      </c>
      <c r="L852">
        <v>7</v>
      </c>
      <c r="M852">
        <v>7</v>
      </c>
      <c r="N852">
        <v>145</v>
      </c>
      <c r="O852">
        <v>121</v>
      </c>
      <c r="Q852" t="s">
        <v>149</v>
      </c>
      <c r="R852" t="s">
        <v>605</v>
      </c>
      <c r="S852" t="s">
        <v>606</v>
      </c>
      <c r="U852" t="s">
        <v>607</v>
      </c>
      <c r="V852" t="s">
        <v>608</v>
      </c>
      <c r="W852" t="s">
        <v>41</v>
      </c>
      <c r="X852" t="s">
        <v>42</v>
      </c>
      <c r="Y852" t="s">
        <v>328</v>
      </c>
      <c r="Z852" t="s">
        <v>362</v>
      </c>
      <c r="AA852" t="s">
        <v>362</v>
      </c>
      <c r="AB852" s="1"/>
      <c r="AD852" t="s">
        <v>45</v>
      </c>
      <c r="AE852" t="s">
        <v>377</v>
      </c>
      <c r="AF852" t="s">
        <v>47</v>
      </c>
    </row>
    <row r="853" spans="1:32" hidden="1" outlineLevel="2" x14ac:dyDescent="0.35">
      <c r="A853" t="s">
        <v>32</v>
      </c>
      <c r="B853">
        <v>1014480</v>
      </c>
      <c r="C853">
        <v>2</v>
      </c>
      <c r="E853" t="s">
        <v>182</v>
      </c>
      <c r="H853" t="s">
        <v>573</v>
      </c>
      <c r="I853">
        <v>1</v>
      </c>
      <c r="J853">
        <v>12</v>
      </c>
      <c r="K853">
        <v>12</v>
      </c>
      <c r="L853">
        <v>1</v>
      </c>
      <c r="M853">
        <v>4</v>
      </c>
      <c r="N853">
        <v>145</v>
      </c>
      <c r="O853">
        <v>23</v>
      </c>
      <c r="P853" t="s">
        <v>52</v>
      </c>
      <c r="Q853" t="s">
        <v>574</v>
      </c>
      <c r="R853" t="s">
        <v>605</v>
      </c>
      <c r="S853" t="s">
        <v>606</v>
      </c>
      <c r="U853" t="s">
        <v>607</v>
      </c>
      <c r="V853" t="s">
        <v>608</v>
      </c>
      <c r="W853" t="s">
        <v>41</v>
      </c>
      <c r="X853" t="s">
        <v>42</v>
      </c>
      <c r="Y853" t="s">
        <v>328</v>
      </c>
      <c r="Z853" t="s">
        <v>362</v>
      </c>
      <c r="AA853" t="s">
        <v>362</v>
      </c>
      <c r="AB853" s="1"/>
      <c r="AD853" t="s">
        <v>45</v>
      </c>
      <c r="AE853" t="s">
        <v>377</v>
      </c>
      <c r="AF853" t="s">
        <v>47</v>
      </c>
    </row>
    <row r="854" spans="1:32" hidden="1" outlineLevel="2" x14ac:dyDescent="0.35">
      <c r="A854" t="s">
        <v>32</v>
      </c>
      <c r="B854">
        <v>1014480</v>
      </c>
      <c r="C854">
        <v>2</v>
      </c>
      <c r="E854" t="s">
        <v>182</v>
      </c>
      <c r="H854" t="s">
        <v>575</v>
      </c>
      <c r="I854">
        <v>1</v>
      </c>
      <c r="J854">
        <v>2</v>
      </c>
      <c r="K854">
        <v>2</v>
      </c>
      <c r="L854">
        <v>0</v>
      </c>
      <c r="M854">
        <v>3</v>
      </c>
      <c r="N854">
        <v>145</v>
      </c>
      <c r="O854">
        <v>4</v>
      </c>
      <c r="P854" t="s">
        <v>52</v>
      </c>
      <c r="Q854" t="s">
        <v>576</v>
      </c>
      <c r="R854" t="s">
        <v>605</v>
      </c>
      <c r="S854" t="s">
        <v>606</v>
      </c>
      <c r="U854" t="s">
        <v>607</v>
      </c>
      <c r="V854" t="s">
        <v>608</v>
      </c>
      <c r="W854" t="s">
        <v>41</v>
      </c>
      <c r="X854" t="s">
        <v>42</v>
      </c>
      <c r="Y854" t="s">
        <v>328</v>
      </c>
      <c r="Z854" t="s">
        <v>362</v>
      </c>
      <c r="AA854" t="s">
        <v>362</v>
      </c>
      <c r="AB854" s="1"/>
      <c r="AD854" t="s">
        <v>45</v>
      </c>
      <c r="AE854" t="s">
        <v>377</v>
      </c>
      <c r="AF854" t="s">
        <v>47</v>
      </c>
    </row>
    <row r="855" spans="1:32" hidden="1" outlineLevel="2" x14ac:dyDescent="0.35">
      <c r="A855" t="s">
        <v>32</v>
      </c>
      <c r="B855">
        <v>1014480</v>
      </c>
      <c r="C855">
        <v>2</v>
      </c>
      <c r="E855" t="s">
        <v>182</v>
      </c>
      <c r="H855" t="s">
        <v>609</v>
      </c>
      <c r="I855">
        <v>1</v>
      </c>
      <c r="J855">
        <v>10</v>
      </c>
      <c r="K855">
        <v>10</v>
      </c>
      <c r="L855">
        <v>1</v>
      </c>
      <c r="M855">
        <v>3</v>
      </c>
      <c r="N855">
        <v>145</v>
      </c>
      <c r="O855">
        <v>18</v>
      </c>
      <c r="P855" t="s">
        <v>52</v>
      </c>
      <c r="Q855" t="s">
        <v>576</v>
      </c>
      <c r="R855" t="s">
        <v>605</v>
      </c>
      <c r="S855" t="s">
        <v>606</v>
      </c>
      <c r="U855" t="s">
        <v>607</v>
      </c>
      <c r="V855" t="s">
        <v>608</v>
      </c>
      <c r="W855" t="s">
        <v>41</v>
      </c>
      <c r="X855" t="s">
        <v>42</v>
      </c>
      <c r="Y855" t="s">
        <v>328</v>
      </c>
      <c r="Z855" t="s">
        <v>362</v>
      </c>
      <c r="AA855" t="s">
        <v>362</v>
      </c>
      <c r="AB855" s="1"/>
      <c r="AD855" t="s">
        <v>45</v>
      </c>
      <c r="AE855" t="s">
        <v>377</v>
      </c>
      <c r="AF855" t="s">
        <v>47</v>
      </c>
    </row>
    <row r="856" spans="1:32" hidden="1" outlineLevel="2" x14ac:dyDescent="0.35">
      <c r="A856" t="s">
        <v>32</v>
      </c>
      <c r="B856">
        <v>1014480</v>
      </c>
      <c r="C856">
        <v>2</v>
      </c>
      <c r="E856" t="s">
        <v>182</v>
      </c>
      <c r="H856" t="s">
        <v>581</v>
      </c>
      <c r="I856">
        <v>1</v>
      </c>
      <c r="J856">
        <v>6</v>
      </c>
      <c r="K856">
        <v>6</v>
      </c>
      <c r="L856">
        <v>1</v>
      </c>
      <c r="M856">
        <v>3</v>
      </c>
      <c r="N856">
        <v>145</v>
      </c>
      <c r="O856">
        <v>14</v>
      </c>
      <c r="P856" t="s">
        <v>52</v>
      </c>
      <c r="Q856" t="s">
        <v>572</v>
      </c>
      <c r="R856" t="s">
        <v>605</v>
      </c>
      <c r="S856" t="s">
        <v>606</v>
      </c>
      <c r="U856" t="s">
        <v>607</v>
      </c>
      <c r="V856" t="s">
        <v>608</v>
      </c>
      <c r="W856" t="s">
        <v>41</v>
      </c>
      <c r="X856" t="s">
        <v>42</v>
      </c>
      <c r="Y856" t="s">
        <v>328</v>
      </c>
      <c r="Z856" t="s">
        <v>362</v>
      </c>
      <c r="AA856" t="s">
        <v>362</v>
      </c>
      <c r="AB856" s="1"/>
      <c r="AD856" t="s">
        <v>45</v>
      </c>
      <c r="AE856" t="s">
        <v>377</v>
      </c>
      <c r="AF856" t="s">
        <v>47</v>
      </c>
    </row>
    <row r="857" spans="1:32" hidden="1" outlineLevel="2" x14ac:dyDescent="0.35">
      <c r="A857" t="s">
        <v>32</v>
      </c>
      <c r="B857">
        <v>1014480</v>
      </c>
      <c r="C857">
        <v>2</v>
      </c>
      <c r="E857" t="s">
        <v>182</v>
      </c>
      <c r="H857" t="s">
        <v>571</v>
      </c>
      <c r="I857">
        <v>1</v>
      </c>
      <c r="J857">
        <v>10</v>
      </c>
      <c r="K857">
        <v>10</v>
      </c>
      <c r="L857">
        <v>1</v>
      </c>
      <c r="M857">
        <v>3</v>
      </c>
      <c r="N857">
        <v>145</v>
      </c>
      <c r="O857">
        <v>23</v>
      </c>
      <c r="P857" t="s">
        <v>52</v>
      </c>
      <c r="Q857" t="s">
        <v>572</v>
      </c>
      <c r="R857" t="s">
        <v>605</v>
      </c>
      <c r="S857" t="s">
        <v>606</v>
      </c>
      <c r="U857" t="s">
        <v>607</v>
      </c>
      <c r="V857" t="s">
        <v>608</v>
      </c>
      <c r="W857" t="s">
        <v>41</v>
      </c>
      <c r="X857" t="s">
        <v>42</v>
      </c>
      <c r="Y857" t="s">
        <v>328</v>
      </c>
      <c r="Z857" t="s">
        <v>362</v>
      </c>
      <c r="AA857" t="s">
        <v>362</v>
      </c>
      <c r="AB857" s="1"/>
      <c r="AD857" t="s">
        <v>45</v>
      </c>
      <c r="AE857" t="s">
        <v>377</v>
      </c>
      <c r="AF857" t="s">
        <v>47</v>
      </c>
    </row>
    <row r="858" spans="1:32" hidden="1" outlineLevel="2" x14ac:dyDescent="0.35">
      <c r="A858" t="s">
        <v>32</v>
      </c>
      <c r="B858">
        <v>1014480</v>
      </c>
      <c r="C858">
        <v>2</v>
      </c>
      <c r="E858" t="s">
        <v>182</v>
      </c>
      <c r="H858" t="s">
        <v>579</v>
      </c>
      <c r="I858">
        <v>1</v>
      </c>
      <c r="J858">
        <v>12</v>
      </c>
      <c r="K858">
        <v>12</v>
      </c>
      <c r="L858">
        <v>1</v>
      </c>
      <c r="M858">
        <v>2</v>
      </c>
      <c r="N858">
        <v>145</v>
      </c>
      <c r="O858">
        <v>13</v>
      </c>
      <c r="P858" t="s">
        <v>52</v>
      </c>
      <c r="Q858" t="s">
        <v>580</v>
      </c>
      <c r="R858" t="s">
        <v>605</v>
      </c>
      <c r="S858" t="s">
        <v>606</v>
      </c>
      <c r="U858" t="s">
        <v>607</v>
      </c>
      <c r="V858" t="s">
        <v>608</v>
      </c>
      <c r="W858" t="s">
        <v>41</v>
      </c>
      <c r="X858" t="s">
        <v>42</v>
      </c>
      <c r="Y858" t="s">
        <v>328</v>
      </c>
      <c r="Z858" t="s">
        <v>362</v>
      </c>
      <c r="AA858" t="s">
        <v>362</v>
      </c>
      <c r="AB858" s="1"/>
      <c r="AD858" t="s">
        <v>45</v>
      </c>
      <c r="AE858" t="s">
        <v>377</v>
      </c>
      <c r="AF858" t="s">
        <v>47</v>
      </c>
    </row>
    <row r="859" spans="1:32" hidden="1" outlineLevel="3" x14ac:dyDescent="0.35">
      <c r="A859" t="s">
        <v>32</v>
      </c>
      <c r="B859">
        <v>1014480</v>
      </c>
      <c r="C859">
        <v>2</v>
      </c>
      <c r="E859" t="s">
        <v>182</v>
      </c>
      <c r="H859" t="s">
        <v>100</v>
      </c>
      <c r="I859">
        <v>1</v>
      </c>
      <c r="J859">
        <v>4</v>
      </c>
      <c r="K859">
        <v>4</v>
      </c>
      <c r="L859">
        <v>3</v>
      </c>
      <c r="M859">
        <v>0</v>
      </c>
      <c r="N859">
        <v>144</v>
      </c>
      <c r="O859">
        <v>12</v>
      </c>
      <c r="Q859" t="s">
        <v>101</v>
      </c>
      <c r="R859" t="s">
        <v>605</v>
      </c>
      <c r="S859" t="s">
        <v>606</v>
      </c>
      <c r="U859" t="s">
        <v>607</v>
      </c>
      <c r="V859" t="s">
        <v>608</v>
      </c>
      <c r="W859" t="s">
        <v>41</v>
      </c>
      <c r="X859" t="s">
        <v>42</v>
      </c>
      <c r="Y859" t="s">
        <v>328</v>
      </c>
      <c r="Z859" t="s">
        <v>362</v>
      </c>
      <c r="AA859" t="s">
        <v>362</v>
      </c>
      <c r="AB859" s="1"/>
      <c r="AD859" t="s">
        <v>45</v>
      </c>
      <c r="AE859" t="s">
        <v>377</v>
      </c>
      <c r="AF859" t="s">
        <v>47</v>
      </c>
    </row>
    <row r="860" spans="1:32" hidden="1" outlineLevel="3" x14ac:dyDescent="0.35">
      <c r="A860" t="s">
        <v>32</v>
      </c>
      <c r="B860">
        <v>1014480</v>
      </c>
      <c r="C860">
        <v>2</v>
      </c>
      <c r="E860" t="s">
        <v>182</v>
      </c>
      <c r="H860" t="s">
        <v>102</v>
      </c>
      <c r="I860">
        <v>1</v>
      </c>
      <c r="J860">
        <v>2</v>
      </c>
      <c r="K860">
        <v>2</v>
      </c>
      <c r="L860">
        <v>4</v>
      </c>
      <c r="M860">
        <v>1</v>
      </c>
      <c r="N860">
        <v>19</v>
      </c>
      <c r="O860">
        <v>2</v>
      </c>
      <c r="Q860" t="s">
        <v>103</v>
      </c>
      <c r="R860" t="s">
        <v>605</v>
      </c>
      <c r="S860" t="s">
        <v>606</v>
      </c>
      <c r="U860" t="s">
        <v>607</v>
      </c>
      <c r="V860" t="s">
        <v>608</v>
      </c>
      <c r="W860" t="s">
        <v>41</v>
      </c>
      <c r="X860" t="s">
        <v>42</v>
      </c>
      <c r="Y860" t="s">
        <v>328</v>
      </c>
      <c r="Z860" t="s">
        <v>362</v>
      </c>
      <c r="AA860" t="s">
        <v>362</v>
      </c>
      <c r="AB860" s="1"/>
      <c r="AD860" t="s">
        <v>45</v>
      </c>
      <c r="AE860" t="s">
        <v>377</v>
      </c>
      <c r="AF860" t="s">
        <v>47</v>
      </c>
    </row>
    <row r="861" spans="1:32" hidden="1" outlineLevel="3" x14ac:dyDescent="0.35">
      <c r="A861" t="s">
        <v>32</v>
      </c>
      <c r="B861">
        <v>1014480</v>
      </c>
      <c r="C861">
        <v>2</v>
      </c>
      <c r="E861" t="s">
        <v>182</v>
      </c>
      <c r="H861" t="s">
        <v>104</v>
      </c>
      <c r="I861">
        <v>1</v>
      </c>
      <c r="J861">
        <v>2</v>
      </c>
      <c r="K861">
        <v>2</v>
      </c>
      <c r="L861">
        <v>3</v>
      </c>
      <c r="M861">
        <v>1</v>
      </c>
      <c r="N861">
        <v>19</v>
      </c>
      <c r="O861">
        <v>4</v>
      </c>
      <c r="Q861" t="s">
        <v>105</v>
      </c>
      <c r="R861" t="s">
        <v>605</v>
      </c>
      <c r="S861" t="s">
        <v>606</v>
      </c>
      <c r="U861" t="s">
        <v>607</v>
      </c>
      <c r="V861" t="s">
        <v>608</v>
      </c>
      <c r="W861" t="s">
        <v>41</v>
      </c>
      <c r="X861" t="s">
        <v>42</v>
      </c>
      <c r="Y861" t="s">
        <v>328</v>
      </c>
      <c r="Z861" t="s">
        <v>362</v>
      </c>
      <c r="AA861" t="s">
        <v>362</v>
      </c>
      <c r="AB861" s="1"/>
      <c r="AD861" t="s">
        <v>45</v>
      </c>
      <c r="AE861" t="s">
        <v>377</v>
      </c>
      <c r="AF861" t="s">
        <v>47</v>
      </c>
    </row>
    <row r="862" spans="1:32" hidden="1" outlineLevel="3" x14ac:dyDescent="0.35">
      <c r="A862" t="s">
        <v>32</v>
      </c>
      <c r="B862">
        <v>1014480</v>
      </c>
      <c r="C862">
        <v>2</v>
      </c>
      <c r="E862" t="s">
        <v>182</v>
      </c>
      <c r="H862" t="s">
        <v>106</v>
      </c>
      <c r="I862">
        <v>1</v>
      </c>
      <c r="J862">
        <v>2</v>
      </c>
      <c r="K862">
        <v>2</v>
      </c>
      <c r="L862">
        <v>19</v>
      </c>
      <c r="M862">
        <v>0</v>
      </c>
      <c r="N862">
        <v>144</v>
      </c>
      <c r="O862">
        <v>5</v>
      </c>
      <c r="Q862" t="s">
        <v>107</v>
      </c>
      <c r="R862" t="s">
        <v>605</v>
      </c>
      <c r="S862" t="s">
        <v>606</v>
      </c>
      <c r="U862" t="s">
        <v>607</v>
      </c>
      <c r="V862" t="s">
        <v>608</v>
      </c>
      <c r="W862" t="s">
        <v>41</v>
      </c>
      <c r="X862" t="s">
        <v>42</v>
      </c>
      <c r="Y862" t="s">
        <v>328</v>
      </c>
      <c r="Z862" t="s">
        <v>362</v>
      </c>
      <c r="AA862" t="s">
        <v>362</v>
      </c>
      <c r="AB862" s="1"/>
      <c r="AD862" t="s">
        <v>45</v>
      </c>
      <c r="AE862" t="s">
        <v>377</v>
      </c>
      <c r="AF862" t="s">
        <v>47</v>
      </c>
    </row>
    <row r="863" spans="1:32" hidden="1" outlineLevel="3" x14ac:dyDescent="0.35">
      <c r="A863" t="s">
        <v>32</v>
      </c>
      <c r="B863">
        <v>1014480</v>
      </c>
      <c r="C863">
        <v>2</v>
      </c>
      <c r="E863" t="s">
        <v>182</v>
      </c>
      <c r="H863" t="s">
        <v>108</v>
      </c>
      <c r="I863">
        <v>1</v>
      </c>
      <c r="J863">
        <v>2</v>
      </c>
      <c r="K863">
        <v>2</v>
      </c>
      <c r="L863">
        <v>19</v>
      </c>
      <c r="M863">
        <v>0</v>
      </c>
      <c r="N863">
        <v>144</v>
      </c>
      <c r="O863">
        <v>1</v>
      </c>
      <c r="Q863" t="s">
        <v>109</v>
      </c>
      <c r="R863" t="s">
        <v>605</v>
      </c>
      <c r="S863" t="s">
        <v>606</v>
      </c>
      <c r="U863" t="s">
        <v>607</v>
      </c>
      <c r="V863" t="s">
        <v>608</v>
      </c>
      <c r="W863" t="s">
        <v>41</v>
      </c>
      <c r="X863" t="s">
        <v>42</v>
      </c>
      <c r="Y863" t="s">
        <v>328</v>
      </c>
      <c r="Z863" t="s">
        <v>362</v>
      </c>
      <c r="AA863" t="s">
        <v>362</v>
      </c>
      <c r="AB863" s="1"/>
      <c r="AD863" t="s">
        <v>45</v>
      </c>
      <c r="AE863" t="s">
        <v>377</v>
      </c>
      <c r="AF863" t="s">
        <v>47</v>
      </c>
    </row>
    <row r="864" spans="1:32" hidden="1" outlineLevel="2" x14ac:dyDescent="0.35">
      <c r="A864" t="s">
        <v>32</v>
      </c>
      <c r="B864">
        <v>1014480</v>
      </c>
      <c r="C864">
        <v>2</v>
      </c>
      <c r="E864" t="s">
        <v>182</v>
      </c>
      <c r="H864" t="s">
        <v>110</v>
      </c>
      <c r="I864">
        <v>1</v>
      </c>
      <c r="J864">
        <v>2</v>
      </c>
      <c r="K864">
        <v>2</v>
      </c>
      <c r="L864">
        <v>8</v>
      </c>
      <c r="M864">
        <v>0</v>
      </c>
      <c r="N864">
        <v>144</v>
      </c>
      <c r="O864">
        <v>2</v>
      </c>
      <c r="Q864" t="s">
        <v>111</v>
      </c>
      <c r="R864" t="s">
        <v>605</v>
      </c>
      <c r="S864" t="s">
        <v>606</v>
      </c>
      <c r="U864" t="s">
        <v>607</v>
      </c>
      <c r="V864" t="s">
        <v>608</v>
      </c>
      <c r="W864" t="s">
        <v>41</v>
      </c>
      <c r="X864" t="s">
        <v>42</v>
      </c>
      <c r="Y864" t="s">
        <v>328</v>
      </c>
      <c r="Z864" t="s">
        <v>362</v>
      </c>
      <c r="AA864" t="s">
        <v>362</v>
      </c>
      <c r="AB864" s="1"/>
      <c r="AD864" t="s">
        <v>45</v>
      </c>
      <c r="AE864" t="s">
        <v>377</v>
      </c>
      <c r="AF864" t="s">
        <v>47</v>
      </c>
    </row>
    <row r="865" spans="1:32" hidden="1" collapsed="1" x14ac:dyDescent="0.35"/>
    <row r="866" spans="1:32" hidden="1" x14ac:dyDescent="0.35">
      <c r="A866" t="s">
        <v>32</v>
      </c>
      <c r="B866">
        <v>1014446</v>
      </c>
      <c r="C866" t="s">
        <v>33</v>
      </c>
      <c r="H866" t="s">
        <v>34</v>
      </c>
      <c r="I866">
        <v>421</v>
      </c>
      <c r="J866" t="s">
        <v>35</v>
      </c>
      <c r="K866">
        <v>851</v>
      </c>
      <c r="L866" t="s">
        <v>35</v>
      </c>
      <c r="M866" t="s">
        <v>35</v>
      </c>
      <c r="N866" t="s">
        <v>35</v>
      </c>
      <c r="O866">
        <v>3691</v>
      </c>
      <c r="Q866" t="s">
        <v>36</v>
      </c>
      <c r="R866" t="s">
        <v>610</v>
      </c>
      <c r="S866" t="s">
        <v>611</v>
      </c>
      <c r="U866" t="s">
        <v>612</v>
      </c>
      <c r="V866" t="s">
        <v>613</v>
      </c>
      <c r="W866" t="s">
        <v>125</v>
      </c>
      <c r="X866" t="s">
        <v>117</v>
      </c>
      <c r="Y866" t="s">
        <v>285</v>
      </c>
      <c r="Z866" t="s">
        <v>614</v>
      </c>
      <c r="AA866" t="s">
        <v>614</v>
      </c>
      <c r="AB866" s="1"/>
      <c r="AD866" t="s">
        <v>45</v>
      </c>
      <c r="AE866" t="s">
        <v>377</v>
      </c>
      <c r="AF866" t="s">
        <v>47</v>
      </c>
    </row>
    <row r="867" spans="1:32" hidden="1" outlineLevel="1" x14ac:dyDescent="0.35">
      <c r="A867" t="s">
        <v>32</v>
      </c>
      <c r="B867">
        <v>1014446</v>
      </c>
      <c r="C867" t="s">
        <v>56</v>
      </c>
      <c r="E867" t="s">
        <v>134</v>
      </c>
      <c r="H867" t="s">
        <v>58</v>
      </c>
      <c r="I867">
        <v>155</v>
      </c>
      <c r="J867" t="s">
        <v>35</v>
      </c>
      <c r="K867">
        <v>164</v>
      </c>
      <c r="L867">
        <v>22</v>
      </c>
      <c r="M867">
        <v>24</v>
      </c>
      <c r="N867">
        <v>145</v>
      </c>
      <c r="O867">
        <v>962</v>
      </c>
      <c r="Q867" t="s">
        <v>59</v>
      </c>
      <c r="R867" t="s">
        <v>610</v>
      </c>
      <c r="S867" t="s">
        <v>611</v>
      </c>
      <c r="U867" t="s">
        <v>612</v>
      </c>
      <c r="V867" t="s">
        <v>613</v>
      </c>
      <c r="W867" t="s">
        <v>125</v>
      </c>
      <c r="X867" t="s">
        <v>117</v>
      </c>
      <c r="Y867" t="s">
        <v>285</v>
      </c>
      <c r="Z867" t="s">
        <v>614</v>
      </c>
      <c r="AA867" t="s">
        <v>614</v>
      </c>
      <c r="AB867" s="1"/>
      <c r="AD867" t="s">
        <v>45</v>
      </c>
      <c r="AE867" t="s">
        <v>377</v>
      </c>
      <c r="AF867" t="s">
        <v>47</v>
      </c>
    </row>
    <row r="868" spans="1:32" hidden="1" outlineLevel="2" x14ac:dyDescent="0.35">
      <c r="A868" t="s">
        <v>32</v>
      </c>
      <c r="B868">
        <v>1014446</v>
      </c>
      <c r="C868">
        <v>1</v>
      </c>
      <c r="E868" t="s">
        <v>134</v>
      </c>
      <c r="H868" t="s">
        <v>615</v>
      </c>
      <c r="I868">
        <v>148</v>
      </c>
      <c r="J868">
        <v>1</v>
      </c>
      <c r="K868">
        <v>148</v>
      </c>
      <c r="L868">
        <v>0</v>
      </c>
      <c r="M868">
        <v>7</v>
      </c>
      <c r="N868">
        <v>145</v>
      </c>
      <c r="O868">
        <v>6</v>
      </c>
      <c r="P868" t="s">
        <v>136</v>
      </c>
      <c r="Q868" t="s">
        <v>616</v>
      </c>
      <c r="R868" t="s">
        <v>610</v>
      </c>
      <c r="S868" t="s">
        <v>611</v>
      </c>
      <c r="U868" t="s">
        <v>612</v>
      </c>
      <c r="V868" t="s">
        <v>613</v>
      </c>
      <c r="W868" t="s">
        <v>125</v>
      </c>
      <c r="X868" t="s">
        <v>117</v>
      </c>
      <c r="Y868" t="s">
        <v>285</v>
      </c>
      <c r="Z868" t="s">
        <v>614</v>
      </c>
      <c r="AA868" t="s">
        <v>614</v>
      </c>
      <c r="AB868" s="1"/>
      <c r="AD868" t="s">
        <v>45</v>
      </c>
      <c r="AE868" t="s">
        <v>377</v>
      </c>
      <c r="AF868" t="s">
        <v>47</v>
      </c>
    </row>
    <row r="869" spans="1:32" hidden="1" outlineLevel="3" x14ac:dyDescent="0.35">
      <c r="A869" t="s">
        <v>32</v>
      </c>
      <c r="B869">
        <v>1014446</v>
      </c>
      <c r="C869">
        <v>1</v>
      </c>
      <c r="E869" t="s">
        <v>134</v>
      </c>
      <c r="H869" t="s">
        <v>100</v>
      </c>
      <c r="I869">
        <v>1</v>
      </c>
      <c r="J869">
        <v>4</v>
      </c>
      <c r="K869">
        <v>4</v>
      </c>
      <c r="L869">
        <v>3</v>
      </c>
      <c r="M869">
        <v>0</v>
      </c>
      <c r="N869">
        <v>144</v>
      </c>
      <c r="O869">
        <v>12</v>
      </c>
      <c r="Q869" t="s">
        <v>101</v>
      </c>
      <c r="R869" t="s">
        <v>610</v>
      </c>
      <c r="S869" t="s">
        <v>611</v>
      </c>
      <c r="U869" t="s">
        <v>612</v>
      </c>
      <c r="V869" t="s">
        <v>613</v>
      </c>
      <c r="W869" t="s">
        <v>125</v>
      </c>
      <c r="X869" t="s">
        <v>117</v>
      </c>
      <c r="Y869" t="s">
        <v>285</v>
      </c>
      <c r="Z869" t="s">
        <v>614</v>
      </c>
      <c r="AA869" t="s">
        <v>614</v>
      </c>
      <c r="AB869" s="1"/>
      <c r="AD869" t="s">
        <v>45</v>
      </c>
      <c r="AE869" t="s">
        <v>377</v>
      </c>
      <c r="AF869" t="s">
        <v>47</v>
      </c>
    </row>
    <row r="870" spans="1:32" hidden="1" outlineLevel="3" x14ac:dyDescent="0.35">
      <c r="A870" t="s">
        <v>32</v>
      </c>
      <c r="B870">
        <v>1014446</v>
      </c>
      <c r="C870">
        <v>1</v>
      </c>
      <c r="E870" t="s">
        <v>134</v>
      </c>
      <c r="H870" t="s">
        <v>102</v>
      </c>
      <c r="I870">
        <v>1</v>
      </c>
      <c r="J870">
        <v>2</v>
      </c>
      <c r="K870">
        <v>2</v>
      </c>
      <c r="L870">
        <v>4</v>
      </c>
      <c r="M870">
        <v>1</v>
      </c>
      <c r="N870">
        <v>19</v>
      </c>
      <c r="O870">
        <v>2</v>
      </c>
      <c r="Q870" t="s">
        <v>103</v>
      </c>
      <c r="R870" t="s">
        <v>610</v>
      </c>
      <c r="S870" t="s">
        <v>611</v>
      </c>
      <c r="U870" t="s">
        <v>612</v>
      </c>
      <c r="V870" t="s">
        <v>613</v>
      </c>
      <c r="W870" t="s">
        <v>125</v>
      </c>
      <c r="X870" t="s">
        <v>117</v>
      </c>
      <c r="Y870" t="s">
        <v>285</v>
      </c>
      <c r="Z870" t="s">
        <v>614</v>
      </c>
      <c r="AA870" t="s">
        <v>614</v>
      </c>
      <c r="AB870" s="1"/>
      <c r="AD870" t="s">
        <v>45</v>
      </c>
      <c r="AE870" t="s">
        <v>377</v>
      </c>
      <c r="AF870" t="s">
        <v>47</v>
      </c>
    </row>
    <row r="871" spans="1:32" hidden="1" outlineLevel="3" x14ac:dyDescent="0.35">
      <c r="A871" t="s">
        <v>32</v>
      </c>
      <c r="B871">
        <v>1014446</v>
      </c>
      <c r="C871">
        <v>1</v>
      </c>
      <c r="E871" t="s">
        <v>134</v>
      </c>
      <c r="H871" t="s">
        <v>104</v>
      </c>
      <c r="I871">
        <v>1</v>
      </c>
      <c r="J871">
        <v>2</v>
      </c>
      <c r="K871">
        <v>2</v>
      </c>
      <c r="L871">
        <v>3</v>
      </c>
      <c r="M871">
        <v>1</v>
      </c>
      <c r="N871">
        <v>19</v>
      </c>
      <c r="O871">
        <v>4</v>
      </c>
      <c r="Q871" t="s">
        <v>105</v>
      </c>
      <c r="R871" t="s">
        <v>610</v>
      </c>
      <c r="S871" t="s">
        <v>611</v>
      </c>
      <c r="U871" t="s">
        <v>612</v>
      </c>
      <c r="V871" t="s">
        <v>613</v>
      </c>
      <c r="W871" t="s">
        <v>125</v>
      </c>
      <c r="X871" t="s">
        <v>117</v>
      </c>
      <c r="Y871" t="s">
        <v>285</v>
      </c>
      <c r="Z871" t="s">
        <v>614</v>
      </c>
      <c r="AA871" t="s">
        <v>614</v>
      </c>
      <c r="AB871" s="1"/>
      <c r="AD871" t="s">
        <v>45</v>
      </c>
      <c r="AE871" t="s">
        <v>377</v>
      </c>
      <c r="AF871" t="s">
        <v>47</v>
      </c>
    </row>
    <row r="872" spans="1:32" hidden="1" outlineLevel="3" x14ac:dyDescent="0.35">
      <c r="A872" t="s">
        <v>32</v>
      </c>
      <c r="B872">
        <v>1014446</v>
      </c>
      <c r="C872">
        <v>1</v>
      </c>
      <c r="E872" t="s">
        <v>134</v>
      </c>
      <c r="H872" t="s">
        <v>106</v>
      </c>
      <c r="I872">
        <v>1</v>
      </c>
      <c r="J872">
        <v>2</v>
      </c>
      <c r="K872">
        <v>2</v>
      </c>
      <c r="L872">
        <v>19</v>
      </c>
      <c r="M872">
        <v>0</v>
      </c>
      <c r="N872">
        <v>144</v>
      </c>
      <c r="O872">
        <v>5</v>
      </c>
      <c r="Q872" t="s">
        <v>107</v>
      </c>
      <c r="R872" t="s">
        <v>610</v>
      </c>
      <c r="S872" t="s">
        <v>611</v>
      </c>
      <c r="U872" t="s">
        <v>612</v>
      </c>
      <c r="V872" t="s">
        <v>613</v>
      </c>
      <c r="W872" t="s">
        <v>125</v>
      </c>
      <c r="X872" t="s">
        <v>117</v>
      </c>
      <c r="Y872" t="s">
        <v>285</v>
      </c>
      <c r="Z872" t="s">
        <v>614</v>
      </c>
      <c r="AA872" t="s">
        <v>614</v>
      </c>
      <c r="AB872" s="1"/>
      <c r="AD872" t="s">
        <v>45</v>
      </c>
      <c r="AE872" t="s">
        <v>377</v>
      </c>
      <c r="AF872" t="s">
        <v>47</v>
      </c>
    </row>
    <row r="873" spans="1:32" hidden="1" outlineLevel="3" x14ac:dyDescent="0.35">
      <c r="A873" t="s">
        <v>32</v>
      </c>
      <c r="B873">
        <v>1014446</v>
      </c>
      <c r="C873">
        <v>1</v>
      </c>
      <c r="E873" t="s">
        <v>134</v>
      </c>
      <c r="H873" t="s">
        <v>108</v>
      </c>
      <c r="I873">
        <v>1</v>
      </c>
      <c r="J873">
        <v>2</v>
      </c>
      <c r="K873">
        <v>2</v>
      </c>
      <c r="L873">
        <v>19</v>
      </c>
      <c r="M873">
        <v>0</v>
      </c>
      <c r="N873">
        <v>144</v>
      </c>
      <c r="O873">
        <v>1</v>
      </c>
      <c r="Q873" t="s">
        <v>109</v>
      </c>
      <c r="R873" t="s">
        <v>610</v>
      </c>
      <c r="S873" t="s">
        <v>611</v>
      </c>
      <c r="U873" t="s">
        <v>612</v>
      </c>
      <c r="V873" t="s">
        <v>613</v>
      </c>
      <c r="W873" t="s">
        <v>125</v>
      </c>
      <c r="X873" t="s">
        <v>117</v>
      </c>
      <c r="Y873" t="s">
        <v>285</v>
      </c>
      <c r="Z873" t="s">
        <v>614</v>
      </c>
      <c r="AA873" t="s">
        <v>614</v>
      </c>
      <c r="AB873" s="1"/>
      <c r="AD873" t="s">
        <v>45</v>
      </c>
      <c r="AE873" t="s">
        <v>377</v>
      </c>
      <c r="AF873" t="s">
        <v>47</v>
      </c>
    </row>
    <row r="874" spans="1:32" hidden="1" outlineLevel="2" x14ac:dyDescent="0.35">
      <c r="A874" t="s">
        <v>32</v>
      </c>
      <c r="B874">
        <v>1014446</v>
      </c>
      <c r="C874">
        <v>1</v>
      </c>
      <c r="E874" t="s">
        <v>134</v>
      </c>
      <c r="H874" t="s">
        <v>248</v>
      </c>
      <c r="I874">
        <v>2</v>
      </c>
      <c r="J874">
        <v>2</v>
      </c>
      <c r="K874">
        <v>4</v>
      </c>
      <c r="L874">
        <v>19</v>
      </c>
      <c r="M874">
        <v>0</v>
      </c>
      <c r="N874">
        <v>144</v>
      </c>
      <c r="O874">
        <v>6</v>
      </c>
      <c r="Q874" t="s">
        <v>144</v>
      </c>
      <c r="R874" t="s">
        <v>610</v>
      </c>
      <c r="S874" t="s">
        <v>611</v>
      </c>
      <c r="U874" t="s">
        <v>612</v>
      </c>
      <c r="V874" t="s">
        <v>613</v>
      </c>
      <c r="W874" t="s">
        <v>125</v>
      </c>
      <c r="X874" t="s">
        <v>117</v>
      </c>
      <c r="Y874" t="s">
        <v>285</v>
      </c>
      <c r="Z874" t="s">
        <v>614</v>
      </c>
      <c r="AA874" t="s">
        <v>614</v>
      </c>
      <c r="AB874" s="1"/>
      <c r="AD874" t="s">
        <v>45</v>
      </c>
      <c r="AE874" t="s">
        <v>377</v>
      </c>
      <c r="AF874" t="s">
        <v>47</v>
      </c>
    </row>
    <row r="875" spans="1:32" hidden="1" outlineLevel="1" x14ac:dyDescent="0.35">
      <c r="A875" t="s">
        <v>32</v>
      </c>
      <c r="B875">
        <v>1014446</v>
      </c>
      <c r="C875" t="s">
        <v>147</v>
      </c>
      <c r="E875" t="s">
        <v>134</v>
      </c>
      <c r="H875" t="s">
        <v>148</v>
      </c>
      <c r="I875">
        <v>155</v>
      </c>
      <c r="J875" t="s">
        <v>35</v>
      </c>
      <c r="K875">
        <v>164</v>
      </c>
      <c r="L875">
        <v>22</v>
      </c>
      <c r="M875">
        <v>24</v>
      </c>
      <c r="N875">
        <v>145</v>
      </c>
      <c r="O875">
        <v>962</v>
      </c>
      <c r="Q875" t="s">
        <v>149</v>
      </c>
      <c r="R875" t="s">
        <v>610</v>
      </c>
      <c r="S875" t="s">
        <v>611</v>
      </c>
      <c r="U875" t="s">
        <v>612</v>
      </c>
      <c r="V875" t="s">
        <v>613</v>
      </c>
      <c r="W875" t="s">
        <v>125</v>
      </c>
      <c r="X875" t="s">
        <v>117</v>
      </c>
      <c r="Y875" t="s">
        <v>285</v>
      </c>
      <c r="Z875" t="s">
        <v>614</v>
      </c>
      <c r="AA875" t="s">
        <v>614</v>
      </c>
      <c r="AB875" s="1"/>
      <c r="AD875" t="s">
        <v>45</v>
      </c>
      <c r="AE875" t="s">
        <v>377</v>
      </c>
      <c r="AF875" t="s">
        <v>47</v>
      </c>
    </row>
    <row r="876" spans="1:32" hidden="1" outlineLevel="2" x14ac:dyDescent="0.35">
      <c r="A876" t="s">
        <v>32</v>
      </c>
      <c r="B876">
        <v>1014446</v>
      </c>
      <c r="C876">
        <v>2</v>
      </c>
      <c r="E876" t="s">
        <v>134</v>
      </c>
      <c r="H876" t="s">
        <v>615</v>
      </c>
      <c r="I876">
        <v>148</v>
      </c>
      <c r="J876">
        <v>1</v>
      </c>
      <c r="K876">
        <v>148</v>
      </c>
      <c r="L876">
        <v>0</v>
      </c>
      <c r="M876">
        <v>7</v>
      </c>
      <c r="N876">
        <v>145</v>
      </c>
      <c r="O876">
        <v>6</v>
      </c>
      <c r="P876" t="s">
        <v>136</v>
      </c>
      <c r="Q876" t="s">
        <v>616</v>
      </c>
      <c r="R876" t="s">
        <v>610</v>
      </c>
      <c r="S876" t="s">
        <v>611</v>
      </c>
      <c r="U876" t="s">
        <v>612</v>
      </c>
      <c r="V876" t="s">
        <v>613</v>
      </c>
      <c r="W876" t="s">
        <v>125</v>
      </c>
      <c r="X876" t="s">
        <v>117</v>
      </c>
      <c r="Y876" t="s">
        <v>285</v>
      </c>
      <c r="Z876" t="s">
        <v>614</v>
      </c>
      <c r="AA876" t="s">
        <v>614</v>
      </c>
      <c r="AB876" s="1"/>
      <c r="AD876" t="s">
        <v>45</v>
      </c>
      <c r="AE876" t="s">
        <v>377</v>
      </c>
      <c r="AF876" t="s">
        <v>47</v>
      </c>
    </row>
    <row r="877" spans="1:32" hidden="1" outlineLevel="3" x14ac:dyDescent="0.35">
      <c r="A877" t="s">
        <v>32</v>
      </c>
      <c r="B877">
        <v>1014446</v>
      </c>
      <c r="C877">
        <v>2</v>
      </c>
      <c r="E877" t="s">
        <v>134</v>
      </c>
      <c r="H877" t="s">
        <v>100</v>
      </c>
      <c r="I877">
        <v>1</v>
      </c>
      <c r="J877">
        <v>4</v>
      </c>
      <c r="K877">
        <v>4</v>
      </c>
      <c r="L877">
        <v>3</v>
      </c>
      <c r="M877">
        <v>0</v>
      </c>
      <c r="N877">
        <v>144</v>
      </c>
      <c r="O877">
        <v>12</v>
      </c>
      <c r="Q877" t="s">
        <v>101</v>
      </c>
      <c r="R877" t="s">
        <v>610</v>
      </c>
      <c r="S877" t="s">
        <v>611</v>
      </c>
      <c r="U877" t="s">
        <v>612</v>
      </c>
      <c r="V877" t="s">
        <v>613</v>
      </c>
      <c r="W877" t="s">
        <v>125</v>
      </c>
      <c r="X877" t="s">
        <v>117</v>
      </c>
      <c r="Y877" t="s">
        <v>285</v>
      </c>
      <c r="Z877" t="s">
        <v>614</v>
      </c>
      <c r="AA877" t="s">
        <v>614</v>
      </c>
      <c r="AB877" s="1"/>
      <c r="AD877" t="s">
        <v>45</v>
      </c>
      <c r="AE877" t="s">
        <v>377</v>
      </c>
      <c r="AF877" t="s">
        <v>47</v>
      </c>
    </row>
    <row r="878" spans="1:32" hidden="1" outlineLevel="3" x14ac:dyDescent="0.35">
      <c r="A878" t="s">
        <v>32</v>
      </c>
      <c r="B878">
        <v>1014446</v>
      </c>
      <c r="C878">
        <v>2</v>
      </c>
      <c r="E878" t="s">
        <v>134</v>
      </c>
      <c r="H878" t="s">
        <v>102</v>
      </c>
      <c r="I878">
        <v>1</v>
      </c>
      <c r="J878">
        <v>2</v>
      </c>
      <c r="K878">
        <v>2</v>
      </c>
      <c r="L878">
        <v>4</v>
      </c>
      <c r="M878">
        <v>1</v>
      </c>
      <c r="N878">
        <v>19</v>
      </c>
      <c r="O878">
        <v>2</v>
      </c>
      <c r="Q878" t="s">
        <v>103</v>
      </c>
      <c r="R878" t="s">
        <v>610</v>
      </c>
      <c r="S878" t="s">
        <v>611</v>
      </c>
      <c r="U878" t="s">
        <v>612</v>
      </c>
      <c r="V878" t="s">
        <v>613</v>
      </c>
      <c r="W878" t="s">
        <v>125</v>
      </c>
      <c r="X878" t="s">
        <v>117</v>
      </c>
      <c r="Y878" t="s">
        <v>285</v>
      </c>
      <c r="Z878" t="s">
        <v>614</v>
      </c>
      <c r="AA878" t="s">
        <v>614</v>
      </c>
      <c r="AB878" s="1"/>
      <c r="AD878" t="s">
        <v>45</v>
      </c>
      <c r="AE878" t="s">
        <v>377</v>
      </c>
      <c r="AF878" t="s">
        <v>47</v>
      </c>
    </row>
    <row r="879" spans="1:32" hidden="1" outlineLevel="3" x14ac:dyDescent="0.35">
      <c r="A879" t="s">
        <v>32</v>
      </c>
      <c r="B879">
        <v>1014446</v>
      </c>
      <c r="C879">
        <v>2</v>
      </c>
      <c r="E879" t="s">
        <v>134</v>
      </c>
      <c r="H879" t="s">
        <v>104</v>
      </c>
      <c r="I879">
        <v>1</v>
      </c>
      <c r="J879">
        <v>2</v>
      </c>
      <c r="K879">
        <v>2</v>
      </c>
      <c r="L879">
        <v>3</v>
      </c>
      <c r="M879">
        <v>1</v>
      </c>
      <c r="N879">
        <v>19</v>
      </c>
      <c r="O879">
        <v>4</v>
      </c>
      <c r="Q879" t="s">
        <v>105</v>
      </c>
      <c r="R879" t="s">
        <v>610</v>
      </c>
      <c r="S879" t="s">
        <v>611</v>
      </c>
      <c r="U879" t="s">
        <v>612</v>
      </c>
      <c r="V879" t="s">
        <v>613</v>
      </c>
      <c r="W879" t="s">
        <v>125</v>
      </c>
      <c r="X879" t="s">
        <v>117</v>
      </c>
      <c r="Y879" t="s">
        <v>285</v>
      </c>
      <c r="Z879" t="s">
        <v>614</v>
      </c>
      <c r="AA879" t="s">
        <v>614</v>
      </c>
      <c r="AB879" s="1"/>
      <c r="AD879" t="s">
        <v>45</v>
      </c>
      <c r="AE879" t="s">
        <v>377</v>
      </c>
      <c r="AF879" t="s">
        <v>47</v>
      </c>
    </row>
    <row r="880" spans="1:32" hidden="1" outlineLevel="3" x14ac:dyDescent="0.35">
      <c r="A880" t="s">
        <v>32</v>
      </c>
      <c r="B880">
        <v>1014446</v>
      </c>
      <c r="C880">
        <v>2</v>
      </c>
      <c r="E880" t="s">
        <v>134</v>
      </c>
      <c r="H880" t="s">
        <v>106</v>
      </c>
      <c r="I880">
        <v>1</v>
      </c>
      <c r="J880">
        <v>2</v>
      </c>
      <c r="K880">
        <v>2</v>
      </c>
      <c r="L880">
        <v>19</v>
      </c>
      <c r="M880">
        <v>0</v>
      </c>
      <c r="N880">
        <v>144</v>
      </c>
      <c r="O880">
        <v>5</v>
      </c>
      <c r="Q880" t="s">
        <v>107</v>
      </c>
      <c r="R880" t="s">
        <v>610</v>
      </c>
      <c r="S880" t="s">
        <v>611</v>
      </c>
      <c r="U880" t="s">
        <v>612</v>
      </c>
      <c r="V880" t="s">
        <v>613</v>
      </c>
      <c r="W880" t="s">
        <v>125</v>
      </c>
      <c r="X880" t="s">
        <v>117</v>
      </c>
      <c r="Y880" t="s">
        <v>285</v>
      </c>
      <c r="Z880" t="s">
        <v>614</v>
      </c>
      <c r="AA880" t="s">
        <v>614</v>
      </c>
      <c r="AB880" s="1"/>
      <c r="AD880" t="s">
        <v>45</v>
      </c>
      <c r="AE880" t="s">
        <v>377</v>
      </c>
      <c r="AF880" t="s">
        <v>47</v>
      </c>
    </row>
    <row r="881" spans="1:32" hidden="1" outlineLevel="3" x14ac:dyDescent="0.35">
      <c r="A881" t="s">
        <v>32</v>
      </c>
      <c r="B881">
        <v>1014446</v>
      </c>
      <c r="C881">
        <v>2</v>
      </c>
      <c r="E881" t="s">
        <v>134</v>
      </c>
      <c r="H881" t="s">
        <v>108</v>
      </c>
      <c r="I881">
        <v>1</v>
      </c>
      <c r="J881">
        <v>2</v>
      </c>
      <c r="K881">
        <v>2</v>
      </c>
      <c r="L881">
        <v>19</v>
      </c>
      <c r="M881">
        <v>0</v>
      </c>
      <c r="N881">
        <v>144</v>
      </c>
      <c r="O881">
        <v>1</v>
      </c>
      <c r="Q881" t="s">
        <v>109</v>
      </c>
      <c r="R881" t="s">
        <v>610</v>
      </c>
      <c r="S881" t="s">
        <v>611</v>
      </c>
      <c r="U881" t="s">
        <v>612</v>
      </c>
      <c r="V881" t="s">
        <v>613</v>
      </c>
      <c r="W881" t="s">
        <v>125</v>
      </c>
      <c r="X881" t="s">
        <v>117</v>
      </c>
      <c r="Y881" t="s">
        <v>285</v>
      </c>
      <c r="Z881" t="s">
        <v>614</v>
      </c>
      <c r="AA881" t="s">
        <v>614</v>
      </c>
      <c r="AB881" s="1"/>
      <c r="AD881" t="s">
        <v>45</v>
      </c>
      <c r="AE881" t="s">
        <v>377</v>
      </c>
      <c r="AF881" t="s">
        <v>47</v>
      </c>
    </row>
    <row r="882" spans="1:32" hidden="1" outlineLevel="2" x14ac:dyDescent="0.35">
      <c r="A882" t="s">
        <v>32</v>
      </c>
      <c r="B882">
        <v>1014446</v>
      </c>
      <c r="C882">
        <v>2</v>
      </c>
      <c r="E882" t="s">
        <v>134</v>
      </c>
      <c r="H882" t="s">
        <v>248</v>
      </c>
      <c r="I882">
        <v>2</v>
      </c>
      <c r="J882">
        <v>2</v>
      </c>
      <c r="K882">
        <v>4</v>
      </c>
      <c r="L882">
        <v>19</v>
      </c>
      <c r="M882">
        <v>0</v>
      </c>
      <c r="N882">
        <v>144</v>
      </c>
      <c r="O882">
        <v>6</v>
      </c>
      <c r="Q882" t="s">
        <v>144</v>
      </c>
      <c r="R882" t="s">
        <v>610</v>
      </c>
      <c r="S882" t="s">
        <v>611</v>
      </c>
      <c r="U882" t="s">
        <v>612</v>
      </c>
      <c r="V882" t="s">
        <v>613</v>
      </c>
      <c r="W882" t="s">
        <v>125</v>
      </c>
      <c r="X882" t="s">
        <v>117</v>
      </c>
      <c r="Y882" t="s">
        <v>285</v>
      </c>
      <c r="Z882" t="s">
        <v>614</v>
      </c>
      <c r="AA882" t="s">
        <v>614</v>
      </c>
      <c r="AB882" s="1"/>
      <c r="AD882" t="s">
        <v>45</v>
      </c>
      <c r="AE882" t="s">
        <v>377</v>
      </c>
      <c r="AF882" t="s">
        <v>47</v>
      </c>
    </row>
    <row r="883" spans="1:32" hidden="1" outlineLevel="1" x14ac:dyDescent="0.35">
      <c r="A883" t="s">
        <v>32</v>
      </c>
      <c r="B883">
        <v>1014446</v>
      </c>
      <c r="C883" t="s">
        <v>150</v>
      </c>
      <c r="E883" t="s">
        <v>57</v>
      </c>
      <c r="H883" t="s">
        <v>151</v>
      </c>
      <c r="I883">
        <v>52</v>
      </c>
      <c r="J883" t="s">
        <v>35</v>
      </c>
      <c r="K883">
        <v>339</v>
      </c>
      <c r="L883">
        <v>20</v>
      </c>
      <c r="M883">
        <v>15</v>
      </c>
      <c r="N883">
        <v>145</v>
      </c>
      <c r="O883">
        <v>923</v>
      </c>
      <c r="Q883" t="s">
        <v>152</v>
      </c>
      <c r="R883" t="s">
        <v>610</v>
      </c>
      <c r="S883" t="s">
        <v>611</v>
      </c>
      <c r="U883" t="s">
        <v>612</v>
      </c>
      <c r="V883" t="s">
        <v>613</v>
      </c>
      <c r="W883" t="s">
        <v>125</v>
      </c>
      <c r="X883" t="s">
        <v>117</v>
      </c>
      <c r="Y883" t="s">
        <v>285</v>
      </c>
      <c r="Z883" t="s">
        <v>614</v>
      </c>
      <c r="AA883" t="s">
        <v>614</v>
      </c>
      <c r="AB883" s="1"/>
      <c r="AD883" t="s">
        <v>45</v>
      </c>
      <c r="AE883" t="s">
        <v>377</v>
      </c>
      <c r="AF883" t="s">
        <v>47</v>
      </c>
    </row>
    <row r="884" spans="1:32" hidden="1" outlineLevel="2" x14ac:dyDescent="0.35">
      <c r="A884" t="s">
        <v>32</v>
      </c>
      <c r="B884">
        <v>1014446</v>
      </c>
      <c r="C884">
        <v>3</v>
      </c>
      <c r="E884" t="s">
        <v>57</v>
      </c>
      <c r="H884" t="s">
        <v>617</v>
      </c>
      <c r="I884">
        <v>23</v>
      </c>
      <c r="J884">
        <v>8</v>
      </c>
      <c r="K884">
        <v>184</v>
      </c>
      <c r="L884">
        <v>2</v>
      </c>
      <c r="M884">
        <v>3</v>
      </c>
      <c r="N884">
        <v>145</v>
      </c>
      <c r="O884">
        <v>27</v>
      </c>
      <c r="P884" t="s">
        <v>136</v>
      </c>
      <c r="Q884" t="s">
        <v>618</v>
      </c>
      <c r="R884" t="s">
        <v>610</v>
      </c>
      <c r="S884" t="s">
        <v>611</v>
      </c>
      <c r="U884" t="s">
        <v>612</v>
      </c>
      <c r="V884" t="s">
        <v>613</v>
      </c>
      <c r="W884" t="s">
        <v>125</v>
      </c>
      <c r="X884" t="s">
        <v>117</v>
      </c>
      <c r="Y884" t="s">
        <v>285</v>
      </c>
      <c r="Z884" t="s">
        <v>614</v>
      </c>
      <c r="AA884" t="s">
        <v>614</v>
      </c>
      <c r="AB884" s="1"/>
      <c r="AD884" t="s">
        <v>45</v>
      </c>
      <c r="AE884" t="s">
        <v>377</v>
      </c>
      <c r="AF884" t="s">
        <v>47</v>
      </c>
    </row>
    <row r="885" spans="1:32" hidden="1" outlineLevel="2" x14ac:dyDescent="0.35">
      <c r="A885" t="s">
        <v>32</v>
      </c>
      <c r="B885">
        <v>1014446</v>
      </c>
      <c r="C885">
        <v>3</v>
      </c>
      <c r="E885" t="s">
        <v>57</v>
      </c>
      <c r="H885" t="s">
        <v>300</v>
      </c>
      <c r="I885">
        <v>1</v>
      </c>
      <c r="J885">
        <v>6</v>
      </c>
      <c r="K885">
        <v>6</v>
      </c>
      <c r="L885">
        <v>1</v>
      </c>
      <c r="M885">
        <v>3</v>
      </c>
      <c r="N885">
        <v>145</v>
      </c>
      <c r="O885">
        <v>11</v>
      </c>
      <c r="P885" t="s">
        <v>52</v>
      </c>
      <c r="Q885" t="s">
        <v>301</v>
      </c>
      <c r="R885" t="s">
        <v>610</v>
      </c>
      <c r="S885" t="s">
        <v>611</v>
      </c>
      <c r="U885" t="s">
        <v>612</v>
      </c>
      <c r="V885" t="s">
        <v>613</v>
      </c>
      <c r="W885" t="s">
        <v>125</v>
      </c>
      <c r="X885" t="s">
        <v>117</v>
      </c>
      <c r="Y885" t="s">
        <v>285</v>
      </c>
      <c r="Z885" t="s">
        <v>614</v>
      </c>
      <c r="AA885" t="s">
        <v>614</v>
      </c>
      <c r="AB885" s="1"/>
      <c r="AD885" t="s">
        <v>45</v>
      </c>
      <c r="AE885" t="s">
        <v>377</v>
      </c>
      <c r="AF885" t="s">
        <v>47</v>
      </c>
    </row>
    <row r="886" spans="1:32" hidden="1" outlineLevel="2" x14ac:dyDescent="0.35">
      <c r="A886" t="s">
        <v>32</v>
      </c>
      <c r="B886">
        <v>1014446</v>
      </c>
      <c r="C886">
        <v>3</v>
      </c>
      <c r="E886" t="s">
        <v>57</v>
      </c>
      <c r="H886" t="s">
        <v>563</v>
      </c>
      <c r="I886">
        <v>1</v>
      </c>
      <c r="J886">
        <v>2</v>
      </c>
      <c r="K886">
        <v>2</v>
      </c>
      <c r="L886">
        <v>0</v>
      </c>
      <c r="M886">
        <v>3</v>
      </c>
      <c r="N886">
        <v>145</v>
      </c>
      <c r="O886">
        <v>2</v>
      </c>
      <c r="P886" t="s">
        <v>52</v>
      </c>
      <c r="Q886" t="s">
        <v>564</v>
      </c>
      <c r="R886" t="s">
        <v>610</v>
      </c>
      <c r="S886" t="s">
        <v>611</v>
      </c>
      <c r="U886" t="s">
        <v>612</v>
      </c>
      <c r="V886" t="s">
        <v>613</v>
      </c>
      <c r="W886" t="s">
        <v>125</v>
      </c>
      <c r="X886" t="s">
        <v>117</v>
      </c>
      <c r="Y886" t="s">
        <v>285</v>
      </c>
      <c r="Z886" t="s">
        <v>614</v>
      </c>
      <c r="AA886" t="s">
        <v>614</v>
      </c>
      <c r="AB886" s="1"/>
      <c r="AD886" t="s">
        <v>45</v>
      </c>
      <c r="AE886" t="s">
        <v>377</v>
      </c>
      <c r="AF886" t="s">
        <v>47</v>
      </c>
    </row>
    <row r="887" spans="1:32" hidden="1" outlineLevel="2" x14ac:dyDescent="0.35">
      <c r="A887" t="s">
        <v>32</v>
      </c>
      <c r="B887">
        <v>1014446</v>
      </c>
      <c r="C887">
        <v>3</v>
      </c>
      <c r="E887" t="s">
        <v>57</v>
      </c>
      <c r="H887" t="s">
        <v>619</v>
      </c>
      <c r="I887">
        <v>1</v>
      </c>
      <c r="J887">
        <v>1</v>
      </c>
      <c r="K887">
        <v>1</v>
      </c>
      <c r="L887">
        <v>0</v>
      </c>
      <c r="M887">
        <v>3</v>
      </c>
      <c r="N887">
        <v>145</v>
      </c>
      <c r="O887">
        <v>2</v>
      </c>
      <c r="P887" t="s">
        <v>52</v>
      </c>
      <c r="Q887" t="s">
        <v>620</v>
      </c>
      <c r="R887" t="s">
        <v>610</v>
      </c>
      <c r="S887" t="s">
        <v>611</v>
      </c>
      <c r="U887" t="s">
        <v>612</v>
      </c>
      <c r="V887" t="s">
        <v>613</v>
      </c>
      <c r="W887" t="s">
        <v>125</v>
      </c>
      <c r="X887" t="s">
        <v>117</v>
      </c>
      <c r="Y887" t="s">
        <v>285</v>
      </c>
      <c r="Z887" t="s">
        <v>614</v>
      </c>
      <c r="AA887" t="s">
        <v>614</v>
      </c>
      <c r="AB887" s="1"/>
      <c r="AD887" t="s">
        <v>45</v>
      </c>
      <c r="AE887" t="s">
        <v>377</v>
      </c>
      <c r="AF887" t="s">
        <v>47</v>
      </c>
    </row>
    <row r="888" spans="1:32" hidden="1" outlineLevel="2" x14ac:dyDescent="0.35">
      <c r="A888" t="s">
        <v>32</v>
      </c>
      <c r="B888">
        <v>1014446</v>
      </c>
      <c r="C888">
        <v>3</v>
      </c>
      <c r="E888" t="s">
        <v>57</v>
      </c>
      <c r="H888" t="s">
        <v>302</v>
      </c>
      <c r="I888">
        <v>1</v>
      </c>
      <c r="J888">
        <v>8</v>
      </c>
      <c r="K888">
        <v>8</v>
      </c>
      <c r="L888">
        <v>2</v>
      </c>
      <c r="M888">
        <v>1</v>
      </c>
      <c r="N888">
        <v>145</v>
      </c>
      <c r="O888">
        <v>9</v>
      </c>
      <c r="P888" t="s">
        <v>52</v>
      </c>
      <c r="Q888" t="s">
        <v>303</v>
      </c>
      <c r="R888" t="s">
        <v>610</v>
      </c>
      <c r="S888" t="s">
        <v>611</v>
      </c>
      <c r="U888" t="s">
        <v>612</v>
      </c>
      <c r="V888" t="s">
        <v>613</v>
      </c>
      <c r="W888" t="s">
        <v>125</v>
      </c>
      <c r="X888" t="s">
        <v>117</v>
      </c>
      <c r="Y888" t="s">
        <v>285</v>
      </c>
      <c r="Z888" t="s">
        <v>614</v>
      </c>
      <c r="AA888" t="s">
        <v>614</v>
      </c>
      <c r="AB888" s="1"/>
      <c r="AD888" t="s">
        <v>45</v>
      </c>
      <c r="AE888" t="s">
        <v>377</v>
      </c>
      <c r="AF888" t="s">
        <v>47</v>
      </c>
    </row>
    <row r="889" spans="1:32" hidden="1" outlineLevel="2" x14ac:dyDescent="0.35">
      <c r="A889" t="s">
        <v>32</v>
      </c>
      <c r="B889">
        <v>1014446</v>
      </c>
      <c r="C889">
        <v>3</v>
      </c>
      <c r="E889" t="s">
        <v>57</v>
      </c>
      <c r="H889" t="s">
        <v>621</v>
      </c>
      <c r="I889">
        <v>2</v>
      </c>
      <c r="J889">
        <v>8</v>
      </c>
      <c r="K889">
        <v>16</v>
      </c>
      <c r="L889">
        <v>2</v>
      </c>
      <c r="M889">
        <v>4</v>
      </c>
      <c r="N889">
        <v>145</v>
      </c>
      <c r="O889">
        <v>24</v>
      </c>
      <c r="P889" t="s">
        <v>136</v>
      </c>
      <c r="Q889" t="s">
        <v>622</v>
      </c>
      <c r="R889" t="s">
        <v>610</v>
      </c>
      <c r="S889" t="s">
        <v>611</v>
      </c>
      <c r="U889" t="s">
        <v>612</v>
      </c>
      <c r="V889" t="s">
        <v>613</v>
      </c>
      <c r="W889" t="s">
        <v>125</v>
      </c>
      <c r="X889" t="s">
        <v>117</v>
      </c>
      <c r="Y889" t="s">
        <v>285</v>
      </c>
      <c r="Z889" t="s">
        <v>614</v>
      </c>
      <c r="AA889" t="s">
        <v>614</v>
      </c>
      <c r="AB889" s="1"/>
      <c r="AD889" t="s">
        <v>45</v>
      </c>
      <c r="AE889" t="s">
        <v>377</v>
      </c>
      <c r="AF889" t="s">
        <v>47</v>
      </c>
    </row>
    <row r="890" spans="1:32" hidden="1" outlineLevel="2" x14ac:dyDescent="0.35">
      <c r="A890" t="s">
        <v>32</v>
      </c>
      <c r="B890">
        <v>1014446</v>
      </c>
      <c r="C890">
        <v>3</v>
      </c>
      <c r="E890" t="s">
        <v>57</v>
      </c>
      <c r="H890" t="s">
        <v>623</v>
      </c>
      <c r="I890">
        <v>1</v>
      </c>
      <c r="J890">
        <v>9</v>
      </c>
      <c r="K890">
        <v>9</v>
      </c>
      <c r="L890">
        <v>1</v>
      </c>
      <c r="M890">
        <v>4</v>
      </c>
      <c r="N890">
        <v>145</v>
      </c>
      <c r="O890">
        <v>17</v>
      </c>
      <c r="P890" t="s">
        <v>52</v>
      </c>
      <c r="Q890" t="s">
        <v>624</v>
      </c>
      <c r="R890" t="s">
        <v>610</v>
      </c>
      <c r="S890" t="s">
        <v>611</v>
      </c>
      <c r="U890" t="s">
        <v>612</v>
      </c>
      <c r="V890" t="s">
        <v>613</v>
      </c>
      <c r="W890" t="s">
        <v>125</v>
      </c>
      <c r="X890" t="s">
        <v>117</v>
      </c>
      <c r="Y890" t="s">
        <v>285</v>
      </c>
      <c r="Z890" t="s">
        <v>614</v>
      </c>
      <c r="AA890" t="s">
        <v>614</v>
      </c>
      <c r="AB890" s="1"/>
      <c r="AD890" t="s">
        <v>45</v>
      </c>
      <c r="AE890" t="s">
        <v>377</v>
      </c>
      <c r="AF890" t="s">
        <v>47</v>
      </c>
    </row>
    <row r="891" spans="1:32" hidden="1" outlineLevel="2" x14ac:dyDescent="0.35">
      <c r="A891" t="s">
        <v>32</v>
      </c>
      <c r="B891">
        <v>1014446</v>
      </c>
      <c r="C891">
        <v>3</v>
      </c>
      <c r="E891" t="s">
        <v>57</v>
      </c>
      <c r="H891" t="s">
        <v>625</v>
      </c>
      <c r="I891">
        <v>1</v>
      </c>
      <c r="J891">
        <v>20</v>
      </c>
      <c r="K891">
        <v>20</v>
      </c>
      <c r="L891">
        <v>2</v>
      </c>
      <c r="M891">
        <v>1</v>
      </c>
      <c r="N891">
        <v>145</v>
      </c>
      <c r="O891">
        <v>21</v>
      </c>
      <c r="P891" t="s">
        <v>52</v>
      </c>
      <c r="Q891" t="s">
        <v>626</v>
      </c>
      <c r="R891" t="s">
        <v>610</v>
      </c>
      <c r="S891" t="s">
        <v>611</v>
      </c>
      <c r="U891" t="s">
        <v>612</v>
      </c>
      <c r="V891" t="s">
        <v>613</v>
      </c>
      <c r="W891" t="s">
        <v>125</v>
      </c>
      <c r="X891" t="s">
        <v>117</v>
      </c>
      <c r="Y891" t="s">
        <v>285</v>
      </c>
      <c r="Z891" t="s">
        <v>614</v>
      </c>
      <c r="AA891" t="s">
        <v>614</v>
      </c>
      <c r="AB891" s="1"/>
      <c r="AD891" t="s">
        <v>45</v>
      </c>
      <c r="AE891" t="s">
        <v>377</v>
      </c>
      <c r="AF891" t="s">
        <v>47</v>
      </c>
    </row>
    <row r="892" spans="1:32" hidden="1" outlineLevel="2" x14ac:dyDescent="0.35">
      <c r="A892" t="s">
        <v>32</v>
      </c>
      <c r="B892">
        <v>1014446</v>
      </c>
      <c r="C892">
        <v>3</v>
      </c>
      <c r="E892" t="s">
        <v>57</v>
      </c>
      <c r="H892" t="s">
        <v>221</v>
      </c>
      <c r="I892">
        <v>1</v>
      </c>
      <c r="J892">
        <v>3</v>
      </c>
      <c r="K892">
        <v>3</v>
      </c>
      <c r="L892">
        <v>3</v>
      </c>
      <c r="M892">
        <v>1</v>
      </c>
      <c r="N892">
        <v>145</v>
      </c>
      <c r="O892">
        <v>7</v>
      </c>
      <c r="P892" t="s">
        <v>52</v>
      </c>
      <c r="Q892" t="s">
        <v>222</v>
      </c>
      <c r="R892" t="s">
        <v>610</v>
      </c>
      <c r="S892" t="s">
        <v>611</v>
      </c>
      <c r="U892" t="s">
        <v>612</v>
      </c>
      <c r="V892" t="s">
        <v>613</v>
      </c>
      <c r="W892" t="s">
        <v>125</v>
      </c>
      <c r="X892" t="s">
        <v>117</v>
      </c>
      <c r="Y892" t="s">
        <v>285</v>
      </c>
      <c r="Z892" t="s">
        <v>614</v>
      </c>
      <c r="AA892" t="s">
        <v>614</v>
      </c>
      <c r="AB892" s="1"/>
      <c r="AD892" t="s">
        <v>45</v>
      </c>
      <c r="AE892" t="s">
        <v>377</v>
      </c>
      <c r="AF892" t="s">
        <v>47</v>
      </c>
    </row>
    <row r="893" spans="1:32" hidden="1" outlineLevel="2" x14ac:dyDescent="0.35">
      <c r="A893" t="s">
        <v>32</v>
      </c>
      <c r="B893">
        <v>1014446</v>
      </c>
      <c r="C893">
        <v>3</v>
      </c>
      <c r="E893" t="s">
        <v>57</v>
      </c>
      <c r="H893" t="s">
        <v>627</v>
      </c>
      <c r="I893">
        <v>1</v>
      </c>
      <c r="J893">
        <v>4</v>
      </c>
      <c r="K893">
        <v>4</v>
      </c>
      <c r="L893">
        <v>3</v>
      </c>
      <c r="M893">
        <v>0</v>
      </c>
      <c r="N893">
        <v>145</v>
      </c>
      <c r="O893">
        <v>5</v>
      </c>
      <c r="P893" t="s">
        <v>52</v>
      </c>
      <c r="Q893" t="s">
        <v>628</v>
      </c>
      <c r="R893" t="s">
        <v>610</v>
      </c>
      <c r="S893" t="s">
        <v>611</v>
      </c>
      <c r="U893" t="s">
        <v>612</v>
      </c>
      <c r="V893" t="s">
        <v>613</v>
      </c>
      <c r="W893" t="s">
        <v>125</v>
      </c>
      <c r="X893" t="s">
        <v>117</v>
      </c>
      <c r="Y893" t="s">
        <v>285</v>
      </c>
      <c r="Z893" t="s">
        <v>614</v>
      </c>
      <c r="AA893" t="s">
        <v>614</v>
      </c>
      <c r="AB893" s="1"/>
      <c r="AD893" t="s">
        <v>45</v>
      </c>
      <c r="AE893" t="s">
        <v>377</v>
      </c>
      <c r="AF893" t="s">
        <v>47</v>
      </c>
    </row>
    <row r="894" spans="1:32" hidden="1" outlineLevel="2" x14ac:dyDescent="0.35">
      <c r="A894" t="s">
        <v>32</v>
      </c>
      <c r="B894">
        <v>1014446</v>
      </c>
      <c r="C894">
        <v>3</v>
      </c>
      <c r="E894" t="s">
        <v>57</v>
      </c>
      <c r="H894" t="s">
        <v>629</v>
      </c>
      <c r="I894">
        <v>1</v>
      </c>
      <c r="J894">
        <v>2</v>
      </c>
      <c r="K894">
        <v>2</v>
      </c>
      <c r="L894">
        <v>3</v>
      </c>
      <c r="M894">
        <v>0</v>
      </c>
      <c r="N894">
        <v>145</v>
      </c>
      <c r="O894">
        <v>4</v>
      </c>
      <c r="P894" t="s">
        <v>52</v>
      </c>
      <c r="Q894" t="s">
        <v>630</v>
      </c>
      <c r="R894" t="s">
        <v>610</v>
      </c>
      <c r="S894" t="s">
        <v>611</v>
      </c>
      <c r="U894" t="s">
        <v>612</v>
      </c>
      <c r="V894" t="s">
        <v>613</v>
      </c>
      <c r="W894" t="s">
        <v>125</v>
      </c>
      <c r="X894" t="s">
        <v>117</v>
      </c>
      <c r="Y894" t="s">
        <v>285</v>
      </c>
      <c r="Z894" t="s">
        <v>614</v>
      </c>
      <c r="AA894" t="s">
        <v>614</v>
      </c>
      <c r="AB894" s="1"/>
      <c r="AD894" t="s">
        <v>45</v>
      </c>
      <c r="AE894" t="s">
        <v>377</v>
      </c>
      <c r="AF894" t="s">
        <v>47</v>
      </c>
    </row>
    <row r="895" spans="1:32" hidden="1" outlineLevel="2" x14ac:dyDescent="0.35">
      <c r="A895" t="s">
        <v>32</v>
      </c>
      <c r="B895">
        <v>1014446</v>
      </c>
      <c r="C895">
        <v>3</v>
      </c>
      <c r="E895" t="s">
        <v>57</v>
      </c>
      <c r="H895" t="s">
        <v>631</v>
      </c>
      <c r="I895">
        <v>1</v>
      </c>
      <c r="J895">
        <v>5</v>
      </c>
      <c r="K895">
        <v>5</v>
      </c>
      <c r="L895">
        <v>4</v>
      </c>
      <c r="M895">
        <v>1</v>
      </c>
      <c r="N895">
        <v>145</v>
      </c>
      <c r="O895">
        <v>14</v>
      </c>
      <c r="P895" t="s">
        <v>52</v>
      </c>
      <c r="Q895" t="s">
        <v>632</v>
      </c>
      <c r="R895" t="s">
        <v>610</v>
      </c>
      <c r="S895" t="s">
        <v>611</v>
      </c>
      <c r="U895" t="s">
        <v>612</v>
      </c>
      <c r="V895" t="s">
        <v>613</v>
      </c>
      <c r="W895" t="s">
        <v>125</v>
      </c>
      <c r="X895" t="s">
        <v>117</v>
      </c>
      <c r="Y895" t="s">
        <v>285</v>
      </c>
      <c r="Z895" t="s">
        <v>614</v>
      </c>
      <c r="AA895" t="s">
        <v>614</v>
      </c>
      <c r="AB895" s="1"/>
      <c r="AD895" t="s">
        <v>45</v>
      </c>
      <c r="AE895" t="s">
        <v>377</v>
      </c>
      <c r="AF895" t="s">
        <v>47</v>
      </c>
    </row>
    <row r="896" spans="1:32" hidden="1" outlineLevel="2" x14ac:dyDescent="0.35">
      <c r="A896" t="s">
        <v>32</v>
      </c>
      <c r="B896">
        <v>1014446</v>
      </c>
      <c r="C896">
        <v>3</v>
      </c>
      <c r="E896" t="s">
        <v>57</v>
      </c>
      <c r="H896" t="s">
        <v>633</v>
      </c>
      <c r="I896">
        <v>1</v>
      </c>
      <c r="J896">
        <v>8</v>
      </c>
      <c r="K896">
        <v>8</v>
      </c>
      <c r="L896">
        <v>1</v>
      </c>
      <c r="M896">
        <v>3</v>
      </c>
      <c r="N896">
        <v>145</v>
      </c>
      <c r="O896">
        <v>15</v>
      </c>
      <c r="P896" t="s">
        <v>52</v>
      </c>
      <c r="Q896" t="s">
        <v>634</v>
      </c>
      <c r="R896" t="s">
        <v>610</v>
      </c>
      <c r="S896" t="s">
        <v>611</v>
      </c>
      <c r="U896" t="s">
        <v>612</v>
      </c>
      <c r="V896" t="s">
        <v>613</v>
      </c>
      <c r="W896" t="s">
        <v>125</v>
      </c>
      <c r="X896" t="s">
        <v>117</v>
      </c>
      <c r="Y896" t="s">
        <v>285</v>
      </c>
      <c r="Z896" t="s">
        <v>614</v>
      </c>
      <c r="AA896" t="s">
        <v>614</v>
      </c>
      <c r="AB896" s="1"/>
      <c r="AD896" t="s">
        <v>45</v>
      </c>
      <c r="AE896" t="s">
        <v>377</v>
      </c>
      <c r="AF896" t="s">
        <v>47</v>
      </c>
    </row>
    <row r="897" spans="1:32" hidden="1" outlineLevel="2" x14ac:dyDescent="0.35">
      <c r="A897" t="s">
        <v>32</v>
      </c>
      <c r="B897">
        <v>1014446</v>
      </c>
      <c r="C897">
        <v>3</v>
      </c>
      <c r="E897" t="s">
        <v>57</v>
      </c>
      <c r="H897" t="s">
        <v>635</v>
      </c>
      <c r="I897">
        <v>1</v>
      </c>
      <c r="J897">
        <v>1</v>
      </c>
      <c r="K897">
        <v>1</v>
      </c>
      <c r="L897">
        <v>3</v>
      </c>
      <c r="M897">
        <v>0</v>
      </c>
      <c r="N897">
        <v>145</v>
      </c>
      <c r="O897">
        <v>4</v>
      </c>
      <c r="P897" t="s">
        <v>52</v>
      </c>
      <c r="Q897" t="s">
        <v>636</v>
      </c>
      <c r="R897" t="s">
        <v>610</v>
      </c>
      <c r="S897" t="s">
        <v>611</v>
      </c>
      <c r="U897" t="s">
        <v>612</v>
      </c>
      <c r="V897" t="s">
        <v>613</v>
      </c>
      <c r="W897" t="s">
        <v>125</v>
      </c>
      <c r="X897" t="s">
        <v>117</v>
      </c>
      <c r="Y897" t="s">
        <v>285</v>
      </c>
      <c r="Z897" t="s">
        <v>614</v>
      </c>
      <c r="AA897" t="s">
        <v>614</v>
      </c>
      <c r="AB897" s="1"/>
      <c r="AD897" t="s">
        <v>45</v>
      </c>
      <c r="AE897" t="s">
        <v>377</v>
      </c>
      <c r="AF897" t="s">
        <v>47</v>
      </c>
    </row>
    <row r="898" spans="1:32" hidden="1" outlineLevel="2" x14ac:dyDescent="0.35">
      <c r="A898" t="s">
        <v>32</v>
      </c>
      <c r="B898">
        <v>1014446</v>
      </c>
      <c r="C898">
        <v>3</v>
      </c>
      <c r="E898" t="s">
        <v>57</v>
      </c>
      <c r="H898" t="s">
        <v>637</v>
      </c>
      <c r="I898">
        <v>1</v>
      </c>
      <c r="J898">
        <v>8</v>
      </c>
      <c r="K898">
        <v>8</v>
      </c>
      <c r="L898">
        <v>2</v>
      </c>
      <c r="M898">
        <v>1</v>
      </c>
      <c r="N898">
        <v>145</v>
      </c>
      <c r="O898">
        <v>9</v>
      </c>
      <c r="P898" t="s">
        <v>52</v>
      </c>
      <c r="Q898" t="s">
        <v>638</v>
      </c>
      <c r="R898" t="s">
        <v>610</v>
      </c>
      <c r="S898" t="s">
        <v>611</v>
      </c>
      <c r="U898" t="s">
        <v>612</v>
      </c>
      <c r="V898" t="s">
        <v>613</v>
      </c>
      <c r="W898" t="s">
        <v>125</v>
      </c>
      <c r="X898" t="s">
        <v>117</v>
      </c>
      <c r="Y898" t="s">
        <v>285</v>
      </c>
      <c r="Z898" t="s">
        <v>614</v>
      </c>
      <c r="AA898" t="s">
        <v>614</v>
      </c>
      <c r="AB898" s="1"/>
      <c r="AD898" t="s">
        <v>45</v>
      </c>
      <c r="AE898" t="s">
        <v>377</v>
      </c>
      <c r="AF898" t="s">
        <v>47</v>
      </c>
    </row>
    <row r="899" spans="1:32" hidden="1" outlineLevel="2" x14ac:dyDescent="0.35">
      <c r="A899" t="s">
        <v>32</v>
      </c>
      <c r="B899">
        <v>1014446</v>
      </c>
      <c r="C899">
        <v>3</v>
      </c>
      <c r="E899" t="s">
        <v>57</v>
      </c>
      <c r="H899" t="s">
        <v>639</v>
      </c>
      <c r="I899">
        <v>1</v>
      </c>
      <c r="J899">
        <v>4</v>
      </c>
      <c r="K899">
        <v>4</v>
      </c>
      <c r="L899">
        <v>0</v>
      </c>
      <c r="M899">
        <v>2</v>
      </c>
      <c r="N899">
        <v>145</v>
      </c>
      <c r="O899">
        <v>4</v>
      </c>
      <c r="P899" t="s">
        <v>52</v>
      </c>
      <c r="Q899" t="s">
        <v>626</v>
      </c>
      <c r="R899" t="s">
        <v>610</v>
      </c>
      <c r="S899" t="s">
        <v>611</v>
      </c>
      <c r="U899" t="s">
        <v>612</v>
      </c>
      <c r="V899" t="s">
        <v>613</v>
      </c>
      <c r="W899" t="s">
        <v>125</v>
      </c>
      <c r="X899" t="s">
        <v>117</v>
      </c>
      <c r="Y899" t="s">
        <v>285</v>
      </c>
      <c r="Z899" t="s">
        <v>614</v>
      </c>
      <c r="AA899" t="s">
        <v>614</v>
      </c>
      <c r="AB899" s="1"/>
      <c r="AD899" t="s">
        <v>45</v>
      </c>
      <c r="AE899" t="s">
        <v>377</v>
      </c>
      <c r="AF899" t="s">
        <v>47</v>
      </c>
    </row>
    <row r="900" spans="1:32" hidden="1" outlineLevel="2" x14ac:dyDescent="0.35">
      <c r="A900" t="s">
        <v>32</v>
      </c>
      <c r="B900">
        <v>1014446</v>
      </c>
      <c r="C900">
        <v>3</v>
      </c>
      <c r="E900" t="s">
        <v>57</v>
      </c>
      <c r="H900" t="s">
        <v>640</v>
      </c>
      <c r="I900">
        <v>1</v>
      </c>
      <c r="J900">
        <v>1</v>
      </c>
      <c r="K900">
        <v>1</v>
      </c>
      <c r="L900">
        <v>3</v>
      </c>
      <c r="M900">
        <v>0</v>
      </c>
      <c r="N900">
        <v>145</v>
      </c>
      <c r="O900">
        <v>2</v>
      </c>
      <c r="P900" t="s">
        <v>52</v>
      </c>
      <c r="Q900" t="s">
        <v>641</v>
      </c>
      <c r="R900" t="s">
        <v>610</v>
      </c>
      <c r="S900" t="s">
        <v>611</v>
      </c>
      <c r="U900" t="s">
        <v>612</v>
      </c>
      <c r="V900" t="s">
        <v>613</v>
      </c>
      <c r="W900" t="s">
        <v>125</v>
      </c>
      <c r="X900" t="s">
        <v>117</v>
      </c>
      <c r="Y900" t="s">
        <v>285</v>
      </c>
      <c r="Z900" t="s">
        <v>614</v>
      </c>
      <c r="AA900" t="s">
        <v>614</v>
      </c>
      <c r="AB900" s="1"/>
      <c r="AD900" t="s">
        <v>45</v>
      </c>
      <c r="AE900" t="s">
        <v>377</v>
      </c>
      <c r="AF900" t="s">
        <v>47</v>
      </c>
    </row>
    <row r="901" spans="1:32" hidden="1" outlineLevel="2" x14ac:dyDescent="0.35">
      <c r="A901" t="s">
        <v>32</v>
      </c>
      <c r="B901">
        <v>1014446</v>
      </c>
      <c r="C901">
        <v>3</v>
      </c>
      <c r="E901" t="s">
        <v>57</v>
      </c>
      <c r="H901" t="s">
        <v>642</v>
      </c>
      <c r="I901">
        <v>3</v>
      </c>
      <c r="J901">
        <v>10</v>
      </c>
      <c r="K901">
        <v>30</v>
      </c>
      <c r="L901">
        <v>3</v>
      </c>
      <c r="M901">
        <v>1</v>
      </c>
      <c r="N901">
        <v>145</v>
      </c>
      <c r="O901">
        <v>23</v>
      </c>
      <c r="P901" t="s">
        <v>52</v>
      </c>
      <c r="Q901" t="s">
        <v>620</v>
      </c>
      <c r="R901" t="s">
        <v>610</v>
      </c>
      <c r="S901" t="s">
        <v>611</v>
      </c>
      <c r="U901" t="s">
        <v>612</v>
      </c>
      <c r="V901" t="s">
        <v>613</v>
      </c>
      <c r="W901" t="s">
        <v>125</v>
      </c>
      <c r="X901" t="s">
        <v>117</v>
      </c>
      <c r="Y901" t="s">
        <v>285</v>
      </c>
      <c r="Z901" t="s">
        <v>614</v>
      </c>
      <c r="AA901" t="s">
        <v>614</v>
      </c>
      <c r="AB901" s="1"/>
      <c r="AD901" t="s">
        <v>45</v>
      </c>
      <c r="AE901" t="s">
        <v>377</v>
      </c>
      <c r="AF901" t="s">
        <v>47</v>
      </c>
    </row>
    <row r="902" spans="1:32" hidden="1" outlineLevel="2" x14ac:dyDescent="0.35">
      <c r="A902" t="s">
        <v>32</v>
      </c>
      <c r="B902">
        <v>1014446</v>
      </c>
      <c r="C902">
        <v>3</v>
      </c>
      <c r="E902" t="s">
        <v>57</v>
      </c>
      <c r="H902" t="s">
        <v>643</v>
      </c>
      <c r="I902">
        <v>1</v>
      </c>
      <c r="J902">
        <v>8</v>
      </c>
      <c r="K902">
        <v>8</v>
      </c>
      <c r="L902">
        <v>4</v>
      </c>
      <c r="M902">
        <v>1</v>
      </c>
      <c r="N902">
        <v>145</v>
      </c>
      <c r="O902">
        <v>15</v>
      </c>
      <c r="P902" t="s">
        <v>52</v>
      </c>
      <c r="Q902" t="s">
        <v>644</v>
      </c>
      <c r="R902" t="s">
        <v>610</v>
      </c>
      <c r="S902" t="s">
        <v>611</v>
      </c>
      <c r="U902" t="s">
        <v>612</v>
      </c>
      <c r="V902" t="s">
        <v>613</v>
      </c>
      <c r="W902" t="s">
        <v>125</v>
      </c>
      <c r="X902" t="s">
        <v>117</v>
      </c>
      <c r="Y902" t="s">
        <v>285</v>
      </c>
      <c r="Z902" t="s">
        <v>614</v>
      </c>
      <c r="AA902" t="s">
        <v>614</v>
      </c>
      <c r="AB902" s="1"/>
      <c r="AD902" t="s">
        <v>45</v>
      </c>
      <c r="AE902" t="s">
        <v>377</v>
      </c>
      <c r="AF902" t="s">
        <v>47</v>
      </c>
    </row>
    <row r="903" spans="1:32" hidden="1" outlineLevel="2" x14ac:dyDescent="0.35">
      <c r="A903" t="s">
        <v>32</v>
      </c>
      <c r="B903">
        <v>1014446</v>
      </c>
      <c r="C903">
        <v>3</v>
      </c>
      <c r="E903" t="s">
        <v>57</v>
      </c>
      <c r="H903" t="s">
        <v>645</v>
      </c>
      <c r="I903">
        <v>1</v>
      </c>
      <c r="J903">
        <v>3</v>
      </c>
      <c r="K903">
        <v>3</v>
      </c>
      <c r="L903">
        <v>4</v>
      </c>
      <c r="M903">
        <v>1</v>
      </c>
      <c r="N903">
        <v>145</v>
      </c>
      <c r="O903">
        <v>8</v>
      </c>
      <c r="P903" t="s">
        <v>52</v>
      </c>
      <c r="Q903" t="s">
        <v>646</v>
      </c>
      <c r="R903" t="s">
        <v>610</v>
      </c>
      <c r="S903" t="s">
        <v>611</v>
      </c>
      <c r="U903" t="s">
        <v>612</v>
      </c>
      <c r="V903" t="s">
        <v>613</v>
      </c>
      <c r="W903" t="s">
        <v>125</v>
      </c>
      <c r="X903" t="s">
        <v>117</v>
      </c>
      <c r="Y903" t="s">
        <v>285</v>
      </c>
      <c r="Z903" t="s">
        <v>614</v>
      </c>
      <c r="AA903" t="s">
        <v>614</v>
      </c>
      <c r="AB903" s="1"/>
      <c r="AD903" t="s">
        <v>45</v>
      </c>
      <c r="AE903" t="s">
        <v>377</v>
      </c>
      <c r="AF903" t="s">
        <v>47</v>
      </c>
    </row>
    <row r="904" spans="1:32" hidden="1" outlineLevel="3" x14ac:dyDescent="0.35">
      <c r="A904" t="s">
        <v>32</v>
      </c>
      <c r="B904">
        <v>1014446</v>
      </c>
      <c r="C904">
        <v>3</v>
      </c>
      <c r="E904" t="s">
        <v>57</v>
      </c>
      <c r="H904" t="s">
        <v>100</v>
      </c>
      <c r="I904">
        <v>1</v>
      </c>
      <c r="J904">
        <v>4</v>
      </c>
      <c r="K904">
        <v>4</v>
      </c>
      <c r="L904">
        <v>3</v>
      </c>
      <c r="M904">
        <v>0</v>
      </c>
      <c r="N904">
        <v>144</v>
      </c>
      <c r="O904">
        <v>12</v>
      </c>
      <c r="Q904" t="s">
        <v>101</v>
      </c>
      <c r="R904" t="s">
        <v>610</v>
      </c>
      <c r="S904" t="s">
        <v>611</v>
      </c>
      <c r="U904" t="s">
        <v>612</v>
      </c>
      <c r="V904" t="s">
        <v>613</v>
      </c>
      <c r="W904" t="s">
        <v>125</v>
      </c>
      <c r="X904" t="s">
        <v>117</v>
      </c>
      <c r="Y904" t="s">
        <v>285</v>
      </c>
      <c r="Z904" t="s">
        <v>614</v>
      </c>
      <c r="AA904" t="s">
        <v>614</v>
      </c>
      <c r="AB904" s="1"/>
      <c r="AD904" t="s">
        <v>45</v>
      </c>
      <c r="AE904" t="s">
        <v>377</v>
      </c>
      <c r="AF904" t="s">
        <v>47</v>
      </c>
    </row>
    <row r="905" spans="1:32" hidden="1" outlineLevel="3" x14ac:dyDescent="0.35">
      <c r="A905" t="s">
        <v>32</v>
      </c>
      <c r="B905">
        <v>1014446</v>
      </c>
      <c r="C905">
        <v>3</v>
      </c>
      <c r="E905" t="s">
        <v>57</v>
      </c>
      <c r="H905" t="s">
        <v>102</v>
      </c>
      <c r="I905">
        <v>1</v>
      </c>
      <c r="J905">
        <v>2</v>
      </c>
      <c r="K905">
        <v>2</v>
      </c>
      <c r="L905">
        <v>4</v>
      </c>
      <c r="M905">
        <v>1</v>
      </c>
      <c r="N905">
        <v>19</v>
      </c>
      <c r="O905">
        <v>2</v>
      </c>
      <c r="Q905" t="s">
        <v>103</v>
      </c>
      <c r="R905" t="s">
        <v>610</v>
      </c>
      <c r="S905" t="s">
        <v>611</v>
      </c>
      <c r="U905" t="s">
        <v>612</v>
      </c>
      <c r="V905" t="s">
        <v>613</v>
      </c>
      <c r="W905" t="s">
        <v>125</v>
      </c>
      <c r="X905" t="s">
        <v>117</v>
      </c>
      <c r="Y905" t="s">
        <v>285</v>
      </c>
      <c r="Z905" t="s">
        <v>614</v>
      </c>
      <c r="AA905" t="s">
        <v>614</v>
      </c>
      <c r="AB905" s="1"/>
      <c r="AD905" t="s">
        <v>45</v>
      </c>
      <c r="AE905" t="s">
        <v>377</v>
      </c>
      <c r="AF905" t="s">
        <v>47</v>
      </c>
    </row>
    <row r="906" spans="1:32" hidden="1" outlineLevel="3" x14ac:dyDescent="0.35">
      <c r="A906" t="s">
        <v>32</v>
      </c>
      <c r="B906">
        <v>1014446</v>
      </c>
      <c r="C906">
        <v>3</v>
      </c>
      <c r="E906" t="s">
        <v>57</v>
      </c>
      <c r="H906" t="s">
        <v>104</v>
      </c>
      <c r="I906">
        <v>1</v>
      </c>
      <c r="J906">
        <v>2</v>
      </c>
      <c r="K906">
        <v>2</v>
      </c>
      <c r="L906">
        <v>3</v>
      </c>
      <c r="M906">
        <v>1</v>
      </c>
      <c r="N906">
        <v>19</v>
      </c>
      <c r="O906">
        <v>4</v>
      </c>
      <c r="Q906" t="s">
        <v>105</v>
      </c>
      <c r="R906" t="s">
        <v>610</v>
      </c>
      <c r="S906" t="s">
        <v>611</v>
      </c>
      <c r="U906" t="s">
        <v>612</v>
      </c>
      <c r="V906" t="s">
        <v>613</v>
      </c>
      <c r="W906" t="s">
        <v>125</v>
      </c>
      <c r="X906" t="s">
        <v>117</v>
      </c>
      <c r="Y906" t="s">
        <v>285</v>
      </c>
      <c r="Z906" t="s">
        <v>614</v>
      </c>
      <c r="AA906" t="s">
        <v>614</v>
      </c>
      <c r="AB906" s="1"/>
      <c r="AD906" t="s">
        <v>45</v>
      </c>
      <c r="AE906" t="s">
        <v>377</v>
      </c>
      <c r="AF906" t="s">
        <v>47</v>
      </c>
    </row>
    <row r="907" spans="1:32" hidden="1" outlineLevel="3" x14ac:dyDescent="0.35">
      <c r="A907" t="s">
        <v>32</v>
      </c>
      <c r="B907">
        <v>1014446</v>
      </c>
      <c r="C907">
        <v>3</v>
      </c>
      <c r="E907" t="s">
        <v>57</v>
      </c>
      <c r="H907" t="s">
        <v>106</v>
      </c>
      <c r="I907">
        <v>1</v>
      </c>
      <c r="J907">
        <v>2</v>
      </c>
      <c r="K907">
        <v>2</v>
      </c>
      <c r="L907">
        <v>19</v>
      </c>
      <c r="M907">
        <v>0</v>
      </c>
      <c r="N907">
        <v>144</v>
      </c>
      <c r="O907">
        <v>5</v>
      </c>
      <c r="Q907" t="s">
        <v>107</v>
      </c>
      <c r="R907" t="s">
        <v>610</v>
      </c>
      <c r="S907" t="s">
        <v>611</v>
      </c>
      <c r="U907" t="s">
        <v>612</v>
      </c>
      <c r="V907" t="s">
        <v>613</v>
      </c>
      <c r="W907" t="s">
        <v>125</v>
      </c>
      <c r="X907" t="s">
        <v>117</v>
      </c>
      <c r="Y907" t="s">
        <v>285</v>
      </c>
      <c r="Z907" t="s">
        <v>614</v>
      </c>
      <c r="AA907" t="s">
        <v>614</v>
      </c>
      <c r="AB907" s="1"/>
      <c r="AD907" t="s">
        <v>45</v>
      </c>
      <c r="AE907" t="s">
        <v>377</v>
      </c>
      <c r="AF907" t="s">
        <v>47</v>
      </c>
    </row>
    <row r="908" spans="1:32" hidden="1" outlineLevel="3" x14ac:dyDescent="0.35">
      <c r="A908" t="s">
        <v>32</v>
      </c>
      <c r="B908">
        <v>1014446</v>
      </c>
      <c r="C908">
        <v>3</v>
      </c>
      <c r="E908" t="s">
        <v>57</v>
      </c>
      <c r="H908" t="s">
        <v>108</v>
      </c>
      <c r="I908">
        <v>1</v>
      </c>
      <c r="J908">
        <v>2</v>
      </c>
      <c r="K908">
        <v>2</v>
      </c>
      <c r="L908">
        <v>19</v>
      </c>
      <c r="M908">
        <v>0</v>
      </c>
      <c r="N908">
        <v>144</v>
      </c>
      <c r="O908">
        <v>1</v>
      </c>
      <c r="Q908" t="s">
        <v>109</v>
      </c>
      <c r="R908" t="s">
        <v>610</v>
      </c>
      <c r="S908" t="s">
        <v>611</v>
      </c>
      <c r="U908" t="s">
        <v>612</v>
      </c>
      <c r="V908" t="s">
        <v>613</v>
      </c>
      <c r="W908" t="s">
        <v>125</v>
      </c>
      <c r="X908" t="s">
        <v>117</v>
      </c>
      <c r="Y908" t="s">
        <v>285</v>
      </c>
      <c r="Z908" t="s">
        <v>614</v>
      </c>
      <c r="AA908" t="s">
        <v>614</v>
      </c>
      <c r="AB908" s="1"/>
      <c r="AD908" t="s">
        <v>45</v>
      </c>
      <c r="AE908" t="s">
        <v>377</v>
      </c>
      <c r="AF908" t="s">
        <v>47</v>
      </c>
    </row>
    <row r="909" spans="1:32" hidden="1" outlineLevel="3" x14ac:dyDescent="0.35">
      <c r="A909" t="s">
        <v>32</v>
      </c>
      <c r="B909">
        <v>1014446</v>
      </c>
      <c r="C909">
        <v>3</v>
      </c>
      <c r="E909" t="s">
        <v>57</v>
      </c>
      <c r="H909" t="s">
        <v>248</v>
      </c>
      <c r="I909">
        <v>1</v>
      </c>
      <c r="J909">
        <v>2</v>
      </c>
      <c r="K909">
        <v>2</v>
      </c>
      <c r="L909">
        <v>19</v>
      </c>
      <c r="M909">
        <v>0</v>
      </c>
      <c r="N909">
        <v>144</v>
      </c>
      <c r="O909">
        <v>6</v>
      </c>
      <c r="Q909" t="s">
        <v>144</v>
      </c>
      <c r="R909" t="s">
        <v>610</v>
      </c>
      <c r="S909" t="s">
        <v>611</v>
      </c>
      <c r="U909" t="s">
        <v>612</v>
      </c>
      <c r="V909" t="s">
        <v>613</v>
      </c>
      <c r="W909" t="s">
        <v>125</v>
      </c>
      <c r="X909" t="s">
        <v>117</v>
      </c>
      <c r="Y909" t="s">
        <v>285</v>
      </c>
      <c r="Z909" t="s">
        <v>614</v>
      </c>
      <c r="AA909" t="s">
        <v>614</v>
      </c>
      <c r="AB909" s="1"/>
      <c r="AD909" t="s">
        <v>45</v>
      </c>
      <c r="AE909" t="s">
        <v>377</v>
      </c>
      <c r="AF909" t="s">
        <v>47</v>
      </c>
    </row>
    <row r="910" spans="1:32" hidden="1" outlineLevel="2" x14ac:dyDescent="0.35">
      <c r="A910" t="s">
        <v>32</v>
      </c>
      <c r="B910">
        <v>1014446</v>
      </c>
      <c r="C910">
        <v>3</v>
      </c>
      <c r="E910" t="s">
        <v>57</v>
      </c>
      <c r="H910" t="s">
        <v>291</v>
      </c>
      <c r="I910">
        <v>1</v>
      </c>
      <c r="J910">
        <v>2</v>
      </c>
      <c r="K910">
        <v>2</v>
      </c>
      <c r="L910">
        <v>13</v>
      </c>
      <c r="M910">
        <v>0</v>
      </c>
      <c r="N910">
        <v>144</v>
      </c>
      <c r="O910">
        <v>4</v>
      </c>
      <c r="Q910" t="s">
        <v>146</v>
      </c>
      <c r="R910" t="s">
        <v>610</v>
      </c>
      <c r="S910" t="s">
        <v>611</v>
      </c>
      <c r="U910" t="s">
        <v>612</v>
      </c>
      <c r="V910" t="s">
        <v>613</v>
      </c>
      <c r="W910" t="s">
        <v>125</v>
      </c>
      <c r="X910" t="s">
        <v>117</v>
      </c>
      <c r="Y910" t="s">
        <v>285</v>
      </c>
      <c r="Z910" t="s">
        <v>614</v>
      </c>
      <c r="AA910" t="s">
        <v>614</v>
      </c>
      <c r="AB910" s="1"/>
      <c r="AD910" t="s">
        <v>45</v>
      </c>
      <c r="AE910" t="s">
        <v>377</v>
      </c>
      <c r="AF910" t="s">
        <v>47</v>
      </c>
    </row>
    <row r="911" spans="1:32" hidden="1" outlineLevel="1" x14ac:dyDescent="0.35">
      <c r="A911" t="s">
        <v>32</v>
      </c>
      <c r="B911">
        <v>1014446</v>
      </c>
      <c r="C911" t="s">
        <v>153</v>
      </c>
      <c r="E911" t="s">
        <v>57</v>
      </c>
      <c r="H911" t="s">
        <v>154</v>
      </c>
      <c r="I911">
        <v>12</v>
      </c>
      <c r="J911" t="s">
        <v>35</v>
      </c>
      <c r="K911">
        <v>72</v>
      </c>
      <c r="L911">
        <v>13</v>
      </c>
      <c r="M911">
        <v>8</v>
      </c>
      <c r="N911">
        <v>289</v>
      </c>
      <c r="O911">
        <v>483</v>
      </c>
      <c r="Q911" t="s">
        <v>155</v>
      </c>
      <c r="R911" t="s">
        <v>610</v>
      </c>
      <c r="S911" t="s">
        <v>611</v>
      </c>
      <c r="U911" t="s">
        <v>612</v>
      </c>
      <c r="V911" t="s">
        <v>613</v>
      </c>
      <c r="W911" t="s">
        <v>125</v>
      </c>
      <c r="X911" t="s">
        <v>117</v>
      </c>
      <c r="Y911" t="s">
        <v>285</v>
      </c>
      <c r="Z911" t="s">
        <v>614</v>
      </c>
      <c r="AA911" t="s">
        <v>614</v>
      </c>
      <c r="AB911" s="1"/>
      <c r="AD911" t="s">
        <v>45</v>
      </c>
      <c r="AE911" t="s">
        <v>377</v>
      </c>
      <c r="AF911" t="s">
        <v>47</v>
      </c>
    </row>
    <row r="912" spans="1:32" hidden="1" outlineLevel="2" x14ac:dyDescent="0.35">
      <c r="A912" t="s">
        <v>32</v>
      </c>
      <c r="B912">
        <v>1014446</v>
      </c>
      <c r="C912">
        <v>4</v>
      </c>
      <c r="E912" t="s">
        <v>57</v>
      </c>
      <c r="H912" t="s">
        <v>647</v>
      </c>
      <c r="I912">
        <v>3</v>
      </c>
      <c r="J912">
        <v>12</v>
      </c>
      <c r="K912">
        <v>36</v>
      </c>
      <c r="L912">
        <v>3</v>
      </c>
      <c r="M912">
        <v>5</v>
      </c>
      <c r="N912">
        <v>289</v>
      </c>
      <c r="O912">
        <v>115</v>
      </c>
      <c r="P912" t="s">
        <v>132</v>
      </c>
      <c r="Q912" t="s">
        <v>648</v>
      </c>
      <c r="R912" t="s">
        <v>610</v>
      </c>
      <c r="S912" t="s">
        <v>611</v>
      </c>
      <c r="U912" t="s">
        <v>612</v>
      </c>
      <c r="V912" t="s">
        <v>613</v>
      </c>
      <c r="W912" t="s">
        <v>125</v>
      </c>
      <c r="X912" t="s">
        <v>117</v>
      </c>
      <c r="Y912" t="s">
        <v>285</v>
      </c>
      <c r="Z912" t="s">
        <v>614</v>
      </c>
      <c r="AA912" t="s">
        <v>614</v>
      </c>
      <c r="AB912" s="1"/>
      <c r="AD912" t="s">
        <v>45</v>
      </c>
      <c r="AE912" t="s">
        <v>377</v>
      </c>
      <c r="AF912" t="s">
        <v>47</v>
      </c>
    </row>
    <row r="913" spans="1:32" hidden="1" outlineLevel="2" x14ac:dyDescent="0.35">
      <c r="A913" t="s">
        <v>32</v>
      </c>
      <c r="B913">
        <v>1014446</v>
      </c>
      <c r="C913">
        <v>4</v>
      </c>
      <c r="E913" t="s">
        <v>57</v>
      </c>
      <c r="H913" t="s">
        <v>649</v>
      </c>
      <c r="I913">
        <v>1</v>
      </c>
      <c r="J913">
        <v>2</v>
      </c>
      <c r="K913">
        <v>2</v>
      </c>
      <c r="L913">
        <v>1</v>
      </c>
      <c r="M913">
        <v>4</v>
      </c>
      <c r="N913">
        <v>289</v>
      </c>
      <c r="O913">
        <v>20</v>
      </c>
      <c r="P913" t="s">
        <v>52</v>
      </c>
      <c r="Q913" t="s">
        <v>650</v>
      </c>
      <c r="R913" t="s">
        <v>610</v>
      </c>
      <c r="S913" t="s">
        <v>611</v>
      </c>
      <c r="U913" t="s">
        <v>612</v>
      </c>
      <c r="V913" t="s">
        <v>613</v>
      </c>
      <c r="W913" t="s">
        <v>125</v>
      </c>
      <c r="X913" t="s">
        <v>117</v>
      </c>
      <c r="Y913" t="s">
        <v>285</v>
      </c>
      <c r="Z913" t="s">
        <v>614</v>
      </c>
      <c r="AA913" t="s">
        <v>614</v>
      </c>
      <c r="AB913" s="1"/>
      <c r="AD913" t="s">
        <v>45</v>
      </c>
      <c r="AE913" t="s">
        <v>377</v>
      </c>
      <c r="AF913" t="s">
        <v>47</v>
      </c>
    </row>
    <row r="914" spans="1:32" hidden="1" outlineLevel="2" x14ac:dyDescent="0.35">
      <c r="A914" t="s">
        <v>32</v>
      </c>
      <c r="B914">
        <v>1014446</v>
      </c>
      <c r="C914">
        <v>4</v>
      </c>
      <c r="E914" t="s">
        <v>57</v>
      </c>
      <c r="H914" t="s">
        <v>651</v>
      </c>
      <c r="I914">
        <v>1</v>
      </c>
      <c r="J914">
        <v>4</v>
      </c>
      <c r="K914">
        <v>4</v>
      </c>
      <c r="L914">
        <v>1</v>
      </c>
      <c r="M914">
        <v>4</v>
      </c>
      <c r="N914">
        <v>289</v>
      </c>
      <c r="O914">
        <v>40</v>
      </c>
      <c r="P914" t="s">
        <v>52</v>
      </c>
      <c r="Q914" t="s">
        <v>650</v>
      </c>
      <c r="R914" t="s">
        <v>610</v>
      </c>
      <c r="S914" t="s">
        <v>611</v>
      </c>
      <c r="U914" t="s">
        <v>612</v>
      </c>
      <c r="V914" t="s">
        <v>613</v>
      </c>
      <c r="W914" t="s">
        <v>125</v>
      </c>
      <c r="X914" t="s">
        <v>117</v>
      </c>
      <c r="Y914" t="s">
        <v>285</v>
      </c>
      <c r="Z914" t="s">
        <v>614</v>
      </c>
      <c r="AA914" t="s">
        <v>614</v>
      </c>
      <c r="AB914" s="1"/>
      <c r="AD914" t="s">
        <v>45</v>
      </c>
      <c r="AE914" t="s">
        <v>377</v>
      </c>
      <c r="AF914" t="s">
        <v>47</v>
      </c>
    </row>
    <row r="915" spans="1:32" hidden="1" outlineLevel="2" x14ac:dyDescent="0.35">
      <c r="A915" t="s">
        <v>32</v>
      </c>
      <c r="B915">
        <v>1014446</v>
      </c>
      <c r="C915">
        <v>4</v>
      </c>
      <c r="E915" t="s">
        <v>57</v>
      </c>
      <c r="H915" t="s">
        <v>652</v>
      </c>
      <c r="I915">
        <v>1</v>
      </c>
      <c r="J915">
        <v>2</v>
      </c>
      <c r="K915">
        <v>2</v>
      </c>
      <c r="L915">
        <v>1</v>
      </c>
      <c r="M915">
        <v>4</v>
      </c>
      <c r="N915">
        <v>289</v>
      </c>
      <c r="O915">
        <v>20</v>
      </c>
      <c r="P915" t="s">
        <v>52</v>
      </c>
      <c r="Q915" t="s">
        <v>653</v>
      </c>
      <c r="R915" t="s">
        <v>610</v>
      </c>
      <c r="S915" t="s">
        <v>611</v>
      </c>
      <c r="U915" t="s">
        <v>612</v>
      </c>
      <c r="V915" t="s">
        <v>613</v>
      </c>
      <c r="W915" t="s">
        <v>125</v>
      </c>
      <c r="X915" t="s">
        <v>117</v>
      </c>
      <c r="Y915" t="s">
        <v>285</v>
      </c>
      <c r="Z915" t="s">
        <v>614</v>
      </c>
      <c r="AA915" t="s">
        <v>614</v>
      </c>
      <c r="AB915" s="1"/>
      <c r="AD915" t="s">
        <v>45</v>
      </c>
      <c r="AE915" t="s">
        <v>377</v>
      </c>
      <c r="AF915" t="s">
        <v>47</v>
      </c>
    </row>
    <row r="916" spans="1:32" hidden="1" outlineLevel="3" x14ac:dyDescent="0.35">
      <c r="A916" t="s">
        <v>32</v>
      </c>
      <c r="B916">
        <v>1014446</v>
      </c>
      <c r="C916">
        <v>4</v>
      </c>
      <c r="E916" t="s">
        <v>57</v>
      </c>
      <c r="H916" t="s">
        <v>138</v>
      </c>
      <c r="I916">
        <v>1</v>
      </c>
      <c r="J916">
        <v>8</v>
      </c>
      <c r="K916">
        <v>8</v>
      </c>
      <c r="L916">
        <v>3</v>
      </c>
      <c r="M916">
        <v>0</v>
      </c>
      <c r="N916">
        <v>288</v>
      </c>
      <c r="O916">
        <v>24</v>
      </c>
      <c r="Q916" t="s">
        <v>101</v>
      </c>
      <c r="R916" t="s">
        <v>610</v>
      </c>
      <c r="S916" t="s">
        <v>611</v>
      </c>
      <c r="U916" t="s">
        <v>612</v>
      </c>
      <c r="V916" t="s">
        <v>613</v>
      </c>
      <c r="W916" t="s">
        <v>125</v>
      </c>
      <c r="X916" t="s">
        <v>117</v>
      </c>
      <c r="Y916" t="s">
        <v>285</v>
      </c>
      <c r="Z916" t="s">
        <v>614</v>
      </c>
      <c r="AA916" t="s">
        <v>614</v>
      </c>
      <c r="AB916" s="1"/>
      <c r="AD916" t="s">
        <v>45</v>
      </c>
      <c r="AE916" t="s">
        <v>377</v>
      </c>
      <c r="AF916" t="s">
        <v>47</v>
      </c>
    </row>
    <row r="917" spans="1:32" hidden="1" outlineLevel="3" x14ac:dyDescent="0.35">
      <c r="A917" t="s">
        <v>32</v>
      </c>
      <c r="B917">
        <v>1014446</v>
      </c>
      <c r="C917">
        <v>4</v>
      </c>
      <c r="E917" t="s">
        <v>57</v>
      </c>
      <c r="H917" t="s">
        <v>139</v>
      </c>
      <c r="I917">
        <v>1</v>
      </c>
      <c r="J917">
        <v>4</v>
      </c>
      <c r="K917">
        <v>4</v>
      </c>
      <c r="L917">
        <v>4</v>
      </c>
      <c r="M917">
        <v>1</v>
      </c>
      <c r="N917">
        <v>38</v>
      </c>
      <c r="O917">
        <v>4</v>
      </c>
      <c r="Q917" t="s">
        <v>103</v>
      </c>
      <c r="R917" t="s">
        <v>610</v>
      </c>
      <c r="S917" t="s">
        <v>611</v>
      </c>
      <c r="U917" t="s">
        <v>612</v>
      </c>
      <c r="V917" t="s">
        <v>613</v>
      </c>
      <c r="W917" t="s">
        <v>125</v>
      </c>
      <c r="X917" t="s">
        <v>117</v>
      </c>
      <c r="Y917" t="s">
        <v>285</v>
      </c>
      <c r="Z917" t="s">
        <v>614</v>
      </c>
      <c r="AA917" t="s">
        <v>614</v>
      </c>
      <c r="AB917" s="1"/>
      <c r="AD917" t="s">
        <v>45</v>
      </c>
      <c r="AE917" t="s">
        <v>377</v>
      </c>
      <c r="AF917" t="s">
        <v>47</v>
      </c>
    </row>
    <row r="918" spans="1:32" hidden="1" outlineLevel="3" x14ac:dyDescent="0.35">
      <c r="A918" t="s">
        <v>32</v>
      </c>
      <c r="B918">
        <v>1014446</v>
      </c>
      <c r="C918">
        <v>4</v>
      </c>
      <c r="E918" t="s">
        <v>57</v>
      </c>
      <c r="H918" t="s">
        <v>140</v>
      </c>
      <c r="I918">
        <v>1</v>
      </c>
      <c r="J918">
        <v>4</v>
      </c>
      <c r="K918">
        <v>4</v>
      </c>
      <c r="L918">
        <v>3</v>
      </c>
      <c r="M918">
        <v>1</v>
      </c>
      <c r="N918">
        <v>38</v>
      </c>
      <c r="O918">
        <v>8</v>
      </c>
      <c r="Q918" t="s">
        <v>105</v>
      </c>
      <c r="R918" t="s">
        <v>610</v>
      </c>
      <c r="S918" t="s">
        <v>611</v>
      </c>
      <c r="U918" t="s">
        <v>612</v>
      </c>
      <c r="V918" t="s">
        <v>613</v>
      </c>
      <c r="W918" t="s">
        <v>125</v>
      </c>
      <c r="X918" t="s">
        <v>117</v>
      </c>
      <c r="Y918" t="s">
        <v>285</v>
      </c>
      <c r="Z918" t="s">
        <v>614</v>
      </c>
      <c r="AA918" t="s">
        <v>614</v>
      </c>
      <c r="AB918" s="1"/>
      <c r="AD918" t="s">
        <v>45</v>
      </c>
      <c r="AE918" t="s">
        <v>377</v>
      </c>
      <c r="AF918" t="s">
        <v>47</v>
      </c>
    </row>
    <row r="919" spans="1:32" hidden="1" outlineLevel="3" x14ac:dyDescent="0.35">
      <c r="A919" t="s">
        <v>32</v>
      </c>
      <c r="B919">
        <v>1014446</v>
      </c>
      <c r="C919">
        <v>4</v>
      </c>
      <c r="E919" t="s">
        <v>57</v>
      </c>
      <c r="H919" t="s">
        <v>141</v>
      </c>
      <c r="I919">
        <v>1</v>
      </c>
      <c r="J919">
        <v>4</v>
      </c>
      <c r="K919">
        <v>4</v>
      </c>
      <c r="L919">
        <v>19</v>
      </c>
      <c r="M919">
        <v>0</v>
      </c>
      <c r="N919">
        <v>288</v>
      </c>
      <c r="O919">
        <v>10</v>
      </c>
      <c r="Q919" t="s">
        <v>107</v>
      </c>
      <c r="R919" t="s">
        <v>610</v>
      </c>
      <c r="S919" t="s">
        <v>611</v>
      </c>
      <c r="U919" t="s">
        <v>612</v>
      </c>
      <c r="V919" t="s">
        <v>613</v>
      </c>
      <c r="W919" t="s">
        <v>125</v>
      </c>
      <c r="X919" t="s">
        <v>117</v>
      </c>
      <c r="Y919" t="s">
        <v>285</v>
      </c>
      <c r="Z919" t="s">
        <v>614</v>
      </c>
      <c r="AA919" t="s">
        <v>614</v>
      </c>
      <c r="AB919" s="1"/>
      <c r="AD919" t="s">
        <v>45</v>
      </c>
      <c r="AE919" t="s">
        <v>377</v>
      </c>
      <c r="AF919" t="s">
        <v>47</v>
      </c>
    </row>
    <row r="920" spans="1:32" hidden="1" outlineLevel="3" x14ac:dyDescent="0.35">
      <c r="A920" t="s">
        <v>32</v>
      </c>
      <c r="B920">
        <v>1014446</v>
      </c>
      <c r="C920">
        <v>4</v>
      </c>
      <c r="E920" t="s">
        <v>57</v>
      </c>
      <c r="H920" t="s">
        <v>142</v>
      </c>
      <c r="I920">
        <v>1</v>
      </c>
      <c r="J920">
        <v>4</v>
      </c>
      <c r="K920">
        <v>4</v>
      </c>
      <c r="L920">
        <v>19</v>
      </c>
      <c r="M920">
        <v>0</v>
      </c>
      <c r="N920">
        <v>288</v>
      </c>
      <c r="O920">
        <v>2</v>
      </c>
      <c r="Q920" t="s">
        <v>109</v>
      </c>
      <c r="R920" t="s">
        <v>610</v>
      </c>
      <c r="S920" t="s">
        <v>611</v>
      </c>
      <c r="U920" t="s">
        <v>612</v>
      </c>
      <c r="V920" t="s">
        <v>613</v>
      </c>
      <c r="W920" t="s">
        <v>125</v>
      </c>
      <c r="X920" t="s">
        <v>117</v>
      </c>
      <c r="Y920" t="s">
        <v>285</v>
      </c>
      <c r="Z920" t="s">
        <v>614</v>
      </c>
      <c r="AA920" t="s">
        <v>614</v>
      </c>
      <c r="AB920" s="1"/>
      <c r="AD920" t="s">
        <v>45</v>
      </c>
      <c r="AE920" t="s">
        <v>377</v>
      </c>
      <c r="AF920" t="s">
        <v>47</v>
      </c>
    </row>
    <row r="921" spans="1:32" hidden="1" outlineLevel="2" x14ac:dyDescent="0.35">
      <c r="A921" t="s">
        <v>32</v>
      </c>
      <c r="B921">
        <v>1014446</v>
      </c>
      <c r="C921">
        <v>4</v>
      </c>
      <c r="E921" t="s">
        <v>57</v>
      </c>
      <c r="H921" t="s">
        <v>145</v>
      </c>
      <c r="I921">
        <v>1</v>
      </c>
      <c r="J921">
        <v>4</v>
      </c>
      <c r="K921">
        <v>4</v>
      </c>
      <c r="L921">
        <v>13</v>
      </c>
      <c r="M921">
        <v>0</v>
      </c>
      <c r="N921">
        <v>288</v>
      </c>
      <c r="O921">
        <v>9</v>
      </c>
      <c r="Q921" t="s">
        <v>146</v>
      </c>
      <c r="R921" t="s">
        <v>610</v>
      </c>
      <c r="S921" t="s">
        <v>611</v>
      </c>
      <c r="U921" t="s">
        <v>612</v>
      </c>
      <c r="V921" t="s">
        <v>613</v>
      </c>
      <c r="W921" t="s">
        <v>125</v>
      </c>
      <c r="X921" t="s">
        <v>117</v>
      </c>
      <c r="Y921" t="s">
        <v>285</v>
      </c>
      <c r="Z921" t="s">
        <v>614</v>
      </c>
      <c r="AA921" t="s">
        <v>614</v>
      </c>
      <c r="AB921" s="1"/>
      <c r="AD921" t="s">
        <v>45</v>
      </c>
      <c r="AE921" t="s">
        <v>377</v>
      </c>
      <c r="AF921" t="s">
        <v>47</v>
      </c>
    </row>
    <row r="922" spans="1:32" hidden="1" outlineLevel="1" x14ac:dyDescent="0.35">
      <c r="A922" t="s">
        <v>32</v>
      </c>
      <c r="B922">
        <v>1014446</v>
      </c>
      <c r="C922" t="s">
        <v>156</v>
      </c>
      <c r="E922" t="s">
        <v>57</v>
      </c>
      <c r="H922" t="s">
        <v>157</v>
      </c>
      <c r="I922">
        <v>47</v>
      </c>
      <c r="J922" t="s">
        <v>35</v>
      </c>
      <c r="K922">
        <v>112</v>
      </c>
      <c r="L922">
        <v>21</v>
      </c>
      <c r="M922">
        <v>10</v>
      </c>
      <c r="N922">
        <v>145</v>
      </c>
      <c r="O922">
        <v>363</v>
      </c>
      <c r="Q922" t="s">
        <v>158</v>
      </c>
      <c r="R922" t="s">
        <v>610</v>
      </c>
      <c r="S922" t="s">
        <v>611</v>
      </c>
      <c r="U922" t="s">
        <v>612</v>
      </c>
      <c r="V922" t="s">
        <v>613</v>
      </c>
      <c r="W922" t="s">
        <v>125</v>
      </c>
      <c r="X922" t="s">
        <v>117</v>
      </c>
      <c r="Y922" t="s">
        <v>285</v>
      </c>
      <c r="Z922" t="s">
        <v>614</v>
      </c>
      <c r="AA922" t="s">
        <v>614</v>
      </c>
      <c r="AB922" s="1"/>
      <c r="AD922" t="s">
        <v>45</v>
      </c>
      <c r="AE922" t="s">
        <v>377</v>
      </c>
      <c r="AF922" t="s">
        <v>47</v>
      </c>
    </row>
    <row r="923" spans="1:32" hidden="1" outlineLevel="2" x14ac:dyDescent="0.35">
      <c r="A923" t="s">
        <v>32</v>
      </c>
      <c r="B923">
        <v>1014446</v>
      </c>
      <c r="C923">
        <v>5</v>
      </c>
      <c r="E923" t="s">
        <v>57</v>
      </c>
      <c r="H923" t="s">
        <v>615</v>
      </c>
      <c r="I923">
        <v>32</v>
      </c>
      <c r="J923">
        <v>1</v>
      </c>
      <c r="K923">
        <v>32</v>
      </c>
      <c r="L923">
        <v>0</v>
      </c>
      <c r="M923">
        <v>7</v>
      </c>
      <c r="N923">
        <v>145</v>
      </c>
      <c r="O923">
        <v>6</v>
      </c>
      <c r="P923" t="s">
        <v>136</v>
      </c>
      <c r="Q923" t="s">
        <v>616</v>
      </c>
      <c r="R923" t="s">
        <v>610</v>
      </c>
      <c r="S923" t="s">
        <v>611</v>
      </c>
      <c r="U923" t="s">
        <v>612</v>
      </c>
      <c r="V923" t="s">
        <v>613</v>
      </c>
      <c r="W923" t="s">
        <v>125</v>
      </c>
      <c r="X923" t="s">
        <v>117</v>
      </c>
      <c r="Y923" t="s">
        <v>285</v>
      </c>
      <c r="Z923" t="s">
        <v>614</v>
      </c>
      <c r="AA923" t="s">
        <v>614</v>
      </c>
      <c r="AB923" s="1"/>
      <c r="AD923" t="s">
        <v>45</v>
      </c>
      <c r="AE923" t="s">
        <v>377</v>
      </c>
      <c r="AF923" t="s">
        <v>47</v>
      </c>
    </row>
    <row r="924" spans="1:32" hidden="1" outlineLevel="2" x14ac:dyDescent="0.35">
      <c r="A924" t="s">
        <v>32</v>
      </c>
      <c r="B924">
        <v>1014446</v>
      </c>
      <c r="C924">
        <v>5</v>
      </c>
      <c r="E924" t="s">
        <v>57</v>
      </c>
      <c r="H924" t="s">
        <v>654</v>
      </c>
      <c r="I924">
        <v>2</v>
      </c>
      <c r="J924">
        <v>10</v>
      </c>
      <c r="K924">
        <v>20</v>
      </c>
      <c r="L924">
        <v>1</v>
      </c>
      <c r="M924">
        <v>3</v>
      </c>
      <c r="N924">
        <v>145</v>
      </c>
      <c r="O924">
        <v>23</v>
      </c>
      <c r="P924" t="s">
        <v>52</v>
      </c>
      <c r="Q924" t="s">
        <v>655</v>
      </c>
      <c r="R924" t="s">
        <v>610</v>
      </c>
      <c r="S924" t="s">
        <v>611</v>
      </c>
      <c r="U924" t="s">
        <v>612</v>
      </c>
      <c r="V924" t="s">
        <v>613</v>
      </c>
      <c r="W924" t="s">
        <v>125</v>
      </c>
      <c r="X924" t="s">
        <v>117</v>
      </c>
      <c r="Y924" t="s">
        <v>285</v>
      </c>
      <c r="Z924" t="s">
        <v>614</v>
      </c>
      <c r="AA924" t="s">
        <v>614</v>
      </c>
      <c r="AB924" s="1"/>
      <c r="AD924" t="s">
        <v>45</v>
      </c>
      <c r="AE924" t="s">
        <v>377</v>
      </c>
      <c r="AF924" t="s">
        <v>47</v>
      </c>
    </row>
    <row r="925" spans="1:32" hidden="1" outlineLevel="2" x14ac:dyDescent="0.35">
      <c r="A925" t="s">
        <v>32</v>
      </c>
      <c r="B925">
        <v>1014446</v>
      </c>
      <c r="C925">
        <v>5</v>
      </c>
      <c r="E925" t="s">
        <v>57</v>
      </c>
      <c r="H925" t="s">
        <v>656</v>
      </c>
      <c r="I925">
        <v>1</v>
      </c>
      <c r="J925">
        <v>4</v>
      </c>
      <c r="K925">
        <v>4</v>
      </c>
      <c r="L925">
        <v>2</v>
      </c>
      <c r="M925">
        <v>3</v>
      </c>
      <c r="N925">
        <v>145</v>
      </c>
      <c r="O925">
        <v>17</v>
      </c>
      <c r="P925" t="s">
        <v>52</v>
      </c>
      <c r="Q925" t="s">
        <v>636</v>
      </c>
      <c r="R925" t="s">
        <v>610</v>
      </c>
      <c r="S925" t="s">
        <v>611</v>
      </c>
      <c r="U925" t="s">
        <v>612</v>
      </c>
      <c r="V925" t="s">
        <v>613</v>
      </c>
      <c r="W925" t="s">
        <v>125</v>
      </c>
      <c r="X925" t="s">
        <v>117</v>
      </c>
      <c r="Y925" t="s">
        <v>285</v>
      </c>
      <c r="Z925" t="s">
        <v>614</v>
      </c>
      <c r="AA925" t="s">
        <v>614</v>
      </c>
      <c r="AB925" s="1"/>
      <c r="AD925" t="s">
        <v>45</v>
      </c>
      <c r="AE925" t="s">
        <v>377</v>
      </c>
      <c r="AF925" t="s">
        <v>47</v>
      </c>
    </row>
    <row r="926" spans="1:32" hidden="1" outlineLevel="2" x14ac:dyDescent="0.35">
      <c r="A926" t="s">
        <v>32</v>
      </c>
      <c r="B926">
        <v>1014446</v>
      </c>
      <c r="C926">
        <v>5</v>
      </c>
      <c r="E926" t="s">
        <v>57</v>
      </c>
      <c r="H926" t="s">
        <v>657</v>
      </c>
      <c r="I926">
        <v>1</v>
      </c>
      <c r="J926">
        <v>3</v>
      </c>
      <c r="K926">
        <v>3</v>
      </c>
      <c r="L926">
        <v>1</v>
      </c>
      <c r="M926">
        <v>3</v>
      </c>
      <c r="N926">
        <v>145</v>
      </c>
      <c r="O926">
        <v>13</v>
      </c>
      <c r="P926" t="s">
        <v>52</v>
      </c>
      <c r="Q926" t="s">
        <v>658</v>
      </c>
      <c r="R926" t="s">
        <v>610</v>
      </c>
      <c r="S926" t="s">
        <v>611</v>
      </c>
      <c r="U926" t="s">
        <v>612</v>
      </c>
      <c r="V926" t="s">
        <v>613</v>
      </c>
      <c r="W926" t="s">
        <v>125</v>
      </c>
      <c r="X926" t="s">
        <v>117</v>
      </c>
      <c r="Y926" t="s">
        <v>285</v>
      </c>
      <c r="Z926" t="s">
        <v>614</v>
      </c>
      <c r="AA926" t="s">
        <v>614</v>
      </c>
      <c r="AB926" s="1"/>
      <c r="AD926" t="s">
        <v>45</v>
      </c>
      <c r="AE926" t="s">
        <v>377</v>
      </c>
      <c r="AF926" t="s">
        <v>47</v>
      </c>
    </row>
    <row r="927" spans="1:32" hidden="1" outlineLevel="2" x14ac:dyDescent="0.35">
      <c r="A927" t="s">
        <v>32</v>
      </c>
      <c r="B927">
        <v>1014446</v>
      </c>
      <c r="C927">
        <v>5</v>
      </c>
      <c r="E927" t="s">
        <v>57</v>
      </c>
      <c r="H927" t="s">
        <v>565</v>
      </c>
      <c r="I927">
        <v>1</v>
      </c>
      <c r="J927">
        <v>10</v>
      </c>
      <c r="K927">
        <v>10</v>
      </c>
      <c r="L927">
        <v>3</v>
      </c>
      <c r="M927">
        <v>1</v>
      </c>
      <c r="N927">
        <v>145</v>
      </c>
      <c r="O927">
        <v>23</v>
      </c>
      <c r="P927" t="s">
        <v>52</v>
      </c>
      <c r="Q927" t="s">
        <v>299</v>
      </c>
      <c r="R927" t="s">
        <v>610</v>
      </c>
      <c r="S927" t="s">
        <v>611</v>
      </c>
      <c r="U927" t="s">
        <v>612</v>
      </c>
      <c r="V927" t="s">
        <v>613</v>
      </c>
      <c r="W927" t="s">
        <v>125</v>
      </c>
      <c r="X927" t="s">
        <v>117</v>
      </c>
      <c r="Y927" t="s">
        <v>285</v>
      </c>
      <c r="Z927" t="s">
        <v>614</v>
      </c>
      <c r="AA927" t="s">
        <v>614</v>
      </c>
      <c r="AB927" s="1"/>
      <c r="AD927" t="s">
        <v>45</v>
      </c>
      <c r="AE927" t="s">
        <v>377</v>
      </c>
      <c r="AF927" t="s">
        <v>47</v>
      </c>
    </row>
    <row r="928" spans="1:32" hidden="1" outlineLevel="2" x14ac:dyDescent="0.35">
      <c r="A928" t="s">
        <v>32</v>
      </c>
      <c r="B928">
        <v>1014446</v>
      </c>
      <c r="C928">
        <v>5</v>
      </c>
      <c r="E928" t="s">
        <v>57</v>
      </c>
      <c r="H928" t="s">
        <v>659</v>
      </c>
      <c r="I928">
        <v>1</v>
      </c>
      <c r="J928">
        <v>20</v>
      </c>
      <c r="K928">
        <v>20</v>
      </c>
      <c r="L928">
        <v>3</v>
      </c>
      <c r="M928">
        <v>1</v>
      </c>
      <c r="N928">
        <v>145</v>
      </c>
      <c r="O928">
        <v>24</v>
      </c>
      <c r="P928" t="s">
        <v>52</v>
      </c>
      <c r="Q928" t="s">
        <v>628</v>
      </c>
      <c r="R928" t="s">
        <v>610</v>
      </c>
      <c r="S928" t="s">
        <v>611</v>
      </c>
      <c r="U928" t="s">
        <v>612</v>
      </c>
      <c r="V928" t="s">
        <v>613</v>
      </c>
      <c r="W928" t="s">
        <v>125</v>
      </c>
      <c r="X928" t="s">
        <v>117</v>
      </c>
      <c r="Y928" t="s">
        <v>285</v>
      </c>
      <c r="Z928" t="s">
        <v>614</v>
      </c>
      <c r="AA928" t="s">
        <v>614</v>
      </c>
      <c r="AB928" s="1"/>
      <c r="AD928" t="s">
        <v>45</v>
      </c>
      <c r="AE928" t="s">
        <v>377</v>
      </c>
      <c r="AF928" t="s">
        <v>47</v>
      </c>
    </row>
    <row r="929" spans="1:32" hidden="1" outlineLevel="2" x14ac:dyDescent="0.35">
      <c r="A929" t="s">
        <v>32</v>
      </c>
      <c r="B929">
        <v>1014446</v>
      </c>
      <c r="C929">
        <v>5</v>
      </c>
      <c r="E929" t="s">
        <v>57</v>
      </c>
      <c r="H929" t="s">
        <v>98</v>
      </c>
      <c r="I929">
        <v>1</v>
      </c>
      <c r="J929">
        <v>1</v>
      </c>
      <c r="K929">
        <v>1</v>
      </c>
      <c r="L929">
        <v>6</v>
      </c>
      <c r="M929">
        <v>2</v>
      </c>
      <c r="N929">
        <v>144</v>
      </c>
      <c r="O929">
        <v>5</v>
      </c>
      <c r="Q929" t="s">
        <v>99</v>
      </c>
      <c r="R929" t="s">
        <v>610</v>
      </c>
      <c r="S929" t="s">
        <v>611</v>
      </c>
      <c r="U929" t="s">
        <v>612</v>
      </c>
      <c r="V929" t="s">
        <v>613</v>
      </c>
      <c r="W929" t="s">
        <v>125</v>
      </c>
      <c r="X929" t="s">
        <v>117</v>
      </c>
      <c r="Y929" t="s">
        <v>285</v>
      </c>
      <c r="Z929" t="s">
        <v>614</v>
      </c>
      <c r="AA929" t="s">
        <v>614</v>
      </c>
      <c r="AB929" s="1"/>
      <c r="AD929" t="s">
        <v>45</v>
      </c>
      <c r="AE929" t="s">
        <v>377</v>
      </c>
      <c r="AF929" t="s">
        <v>47</v>
      </c>
    </row>
    <row r="930" spans="1:32" hidden="1" outlineLevel="2" x14ac:dyDescent="0.35">
      <c r="A930" t="s">
        <v>32</v>
      </c>
      <c r="B930">
        <v>1014446</v>
      </c>
      <c r="C930">
        <v>5</v>
      </c>
      <c r="E930" t="s">
        <v>57</v>
      </c>
      <c r="H930" t="s">
        <v>333</v>
      </c>
      <c r="I930">
        <v>1</v>
      </c>
      <c r="J930">
        <v>6</v>
      </c>
      <c r="K930">
        <v>6</v>
      </c>
      <c r="L930">
        <v>5</v>
      </c>
      <c r="M930">
        <v>1</v>
      </c>
      <c r="N930">
        <v>7</v>
      </c>
      <c r="O930">
        <v>1</v>
      </c>
      <c r="P930" t="s">
        <v>52</v>
      </c>
      <c r="Q930" t="s">
        <v>332</v>
      </c>
      <c r="R930" t="s">
        <v>610</v>
      </c>
      <c r="S930" t="s">
        <v>611</v>
      </c>
      <c r="U930" t="s">
        <v>612</v>
      </c>
      <c r="V930" t="s">
        <v>613</v>
      </c>
      <c r="W930" t="s">
        <v>125</v>
      </c>
      <c r="X930" t="s">
        <v>117</v>
      </c>
      <c r="Y930" t="s">
        <v>285</v>
      </c>
      <c r="Z930" t="s">
        <v>614</v>
      </c>
      <c r="AA930" t="s">
        <v>614</v>
      </c>
      <c r="AB930" s="1"/>
      <c r="AD930" t="s">
        <v>45</v>
      </c>
      <c r="AE930" t="s">
        <v>377</v>
      </c>
      <c r="AF930" t="s">
        <v>47</v>
      </c>
    </row>
    <row r="931" spans="1:32" hidden="1" outlineLevel="3" x14ac:dyDescent="0.35">
      <c r="A931" t="s">
        <v>32</v>
      </c>
      <c r="B931">
        <v>1014446</v>
      </c>
      <c r="C931">
        <v>5</v>
      </c>
      <c r="E931" t="s">
        <v>57</v>
      </c>
      <c r="H931" t="s">
        <v>100</v>
      </c>
      <c r="I931">
        <v>1</v>
      </c>
      <c r="J931">
        <v>4</v>
      </c>
      <c r="K931">
        <v>4</v>
      </c>
      <c r="L931">
        <v>3</v>
      </c>
      <c r="M931">
        <v>0</v>
      </c>
      <c r="N931">
        <v>144</v>
      </c>
      <c r="O931">
        <v>12</v>
      </c>
      <c r="Q931" t="s">
        <v>101</v>
      </c>
      <c r="R931" t="s">
        <v>610</v>
      </c>
      <c r="S931" t="s">
        <v>611</v>
      </c>
      <c r="U931" t="s">
        <v>612</v>
      </c>
      <c r="V931" t="s">
        <v>613</v>
      </c>
      <c r="W931" t="s">
        <v>125</v>
      </c>
      <c r="X931" t="s">
        <v>117</v>
      </c>
      <c r="Y931" t="s">
        <v>285</v>
      </c>
      <c r="Z931" t="s">
        <v>614</v>
      </c>
      <c r="AA931" t="s">
        <v>614</v>
      </c>
      <c r="AB931" s="1"/>
      <c r="AD931" t="s">
        <v>45</v>
      </c>
      <c r="AE931" t="s">
        <v>377</v>
      </c>
      <c r="AF931" t="s">
        <v>47</v>
      </c>
    </row>
    <row r="932" spans="1:32" hidden="1" outlineLevel="3" x14ac:dyDescent="0.35">
      <c r="A932" t="s">
        <v>32</v>
      </c>
      <c r="B932">
        <v>1014446</v>
      </c>
      <c r="C932">
        <v>5</v>
      </c>
      <c r="E932" t="s">
        <v>57</v>
      </c>
      <c r="H932" t="s">
        <v>102</v>
      </c>
      <c r="I932">
        <v>1</v>
      </c>
      <c r="J932">
        <v>2</v>
      </c>
      <c r="K932">
        <v>2</v>
      </c>
      <c r="L932">
        <v>4</v>
      </c>
      <c r="M932">
        <v>1</v>
      </c>
      <c r="N932">
        <v>19</v>
      </c>
      <c r="O932">
        <v>2</v>
      </c>
      <c r="Q932" t="s">
        <v>103</v>
      </c>
      <c r="R932" t="s">
        <v>610</v>
      </c>
      <c r="S932" t="s">
        <v>611</v>
      </c>
      <c r="U932" t="s">
        <v>612</v>
      </c>
      <c r="V932" t="s">
        <v>613</v>
      </c>
      <c r="W932" t="s">
        <v>125</v>
      </c>
      <c r="X932" t="s">
        <v>117</v>
      </c>
      <c r="Y932" t="s">
        <v>285</v>
      </c>
      <c r="Z932" t="s">
        <v>614</v>
      </c>
      <c r="AA932" t="s">
        <v>614</v>
      </c>
      <c r="AB932" s="1"/>
      <c r="AD932" t="s">
        <v>45</v>
      </c>
      <c r="AE932" t="s">
        <v>377</v>
      </c>
      <c r="AF932" t="s">
        <v>47</v>
      </c>
    </row>
    <row r="933" spans="1:32" hidden="1" outlineLevel="3" x14ac:dyDescent="0.35">
      <c r="A933" t="s">
        <v>32</v>
      </c>
      <c r="B933">
        <v>1014446</v>
      </c>
      <c r="C933">
        <v>5</v>
      </c>
      <c r="E933" t="s">
        <v>57</v>
      </c>
      <c r="H933" t="s">
        <v>104</v>
      </c>
      <c r="I933">
        <v>1</v>
      </c>
      <c r="J933">
        <v>2</v>
      </c>
      <c r="K933">
        <v>2</v>
      </c>
      <c r="L933">
        <v>3</v>
      </c>
      <c r="M933">
        <v>1</v>
      </c>
      <c r="N933">
        <v>19</v>
      </c>
      <c r="O933">
        <v>4</v>
      </c>
      <c r="Q933" t="s">
        <v>105</v>
      </c>
      <c r="R933" t="s">
        <v>610</v>
      </c>
      <c r="S933" t="s">
        <v>611</v>
      </c>
      <c r="U933" t="s">
        <v>612</v>
      </c>
      <c r="V933" t="s">
        <v>613</v>
      </c>
      <c r="W933" t="s">
        <v>125</v>
      </c>
      <c r="X933" t="s">
        <v>117</v>
      </c>
      <c r="Y933" t="s">
        <v>285</v>
      </c>
      <c r="Z933" t="s">
        <v>614</v>
      </c>
      <c r="AA933" t="s">
        <v>614</v>
      </c>
      <c r="AB933" s="1"/>
      <c r="AD933" t="s">
        <v>45</v>
      </c>
      <c r="AE933" t="s">
        <v>377</v>
      </c>
      <c r="AF933" t="s">
        <v>47</v>
      </c>
    </row>
    <row r="934" spans="1:32" hidden="1" outlineLevel="3" x14ac:dyDescent="0.35">
      <c r="A934" t="s">
        <v>32</v>
      </c>
      <c r="B934">
        <v>1014446</v>
      </c>
      <c r="C934">
        <v>5</v>
      </c>
      <c r="E934" t="s">
        <v>57</v>
      </c>
      <c r="H934" t="s">
        <v>106</v>
      </c>
      <c r="I934">
        <v>1</v>
      </c>
      <c r="J934">
        <v>2</v>
      </c>
      <c r="K934">
        <v>2</v>
      </c>
      <c r="L934">
        <v>19</v>
      </c>
      <c r="M934">
        <v>0</v>
      </c>
      <c r="N934">
        <v>144</v>
      </c>
      <c r="O934">
        <v>5</v>
      </c>
      <c r="Q934" t="s">
        <v>107</v>
      </c>
      <c r="R934" t="s">
        <v>610</v>
      </c>
      <c r="S934" t="s">
        <v>611</v>
      </c>
      <c r="U934" t="s">
        <v>612</v>
      </c>
      <c r="V934" t="s">
        <v>613</v>
      </c>
      <c r="W934" t="s">
        <v>125</v>
      </c>
      <c r="X934" t="s">
        <v>117</v>
      </c>
      <c r="Y934" t="s">
        <v>285</v>
      </c>
      <c r="Z934" t="s">
        <v>614</v>
      </c>
      <c r="AA934" t="s">
        <v>614</v>
      </c>
      <c r="AB934" s="1"/>
      <c r="AD934" t="s">
        <v>45</v>
      </c>
      <c r="AE934" t="s">
        <v>377</v>
      </c>
      <c r="AF934" t="s">
        <v>47</v>
      </c>
    </row>
    <row r="935" spans="1:32" hidden="1" outlineLevel="3" x14ac:dyDescent="0.35">
      <c r="A935" t="s">
        <v>32</v>
      </c>
      <c r="B935">
        <v>1014446</v>
      </c>
      <c r="C935">
        <v>5</v>
      </c>
      <c r="E935" t="s">
        <v>57</v>
      </c>
      <c r="H935" t="s">
        <v>108</v>
      </c>
      <c r="I935">
        <v>1</v>
      </c>
      <c r="J935">
        <v>2</v>
      </c>
      <c r="K935">
        <v>2</v>
      </c>
      <c r="L935">
        <v>19</v>
      </c>
      <c r="M935">
        <v>0</v>
      </c>
      <c r="N935">
        <v>144</v>
      </c>
      <c r="O935">
        <v>1</v>
      </c>
      <c r="Q935" t="s">
        <v>109</v>
      </c>
      <c r="R935" t="s">
        <v>610</v>
      </c>
      <c r="S935" t="s">
        <v>611</v>
      </c>
      <c r="U935" t="s">
        <v>612</v>
      </c>
      <c r="V935" t="s">
        <v>613</v>
      </c>
      <c r="W935" t="s">
        <v>125</v>
      </c>
      <c r="X935" t="s">
        <v>117</v>
      </c>
      <c r="Y935" t="s">
        <v>285</v>
      </c>
      <c r="Z935" t="s">
        <v>614</v>
      </c>
      <c r="AA935" t="s">
        <v>614</v>
      </c>
      <c r="AB935" s="1"/>
      <c r="AD935" t="s">
        <v>45</v>
      </c>
      <c r="AE935" t="s">
        <v>377</v>
      </c>
      <c r="AF935" t="s">
        <v>47</v>
      </c>
    </row>
    <row r="936" spans="1:32" hidden="1" outlineLevel="3" x14ac:dyDescent="0.35">
      <c r="A936" t="s">
        <v>32</v>
      </c>
      <c r="B936">
        <v>1014446</v>
      </c>
      <c r="C936">
        <v>5</v>
      </c>
      <c r="E936" t="s">
        <v>57</v>
      </c>
      <c r="H936" t="s">
        <v>248</v>
      </c>
      <c r="I936">
        <v>1</v>
      </c>
      <c r="J936">
        <v>2</v>
      </c>
      <c r="K936">
        <v>2</v>
      </c>
      <c r="L936">
        <v>19</v>
      </c>
      <c r="M936">
        <v>0</v>
      </c>
      <c r="N936">
        <v>144</v>
      </c>
      <c r="O936">
        <v>6</v>
      </c>
      <c r="Q936" t="s">
        <v>144</v>
      </c>
      <c r="R936" t="s">
        <v>610</v>
      </c>
      <c r="S936" t="s">
        <v>611</v>
      </c>
      <c r="U936" t="s">
        <v>612</v>
      </c>
      <c r="V936" t="s">
        <v>613</v>
      </c>
      <c r="W936" t="s">
        <v>125</v>
      </c>
      <c r="X936" t="s">
        <v>117</v>
      </c>
      <c r="Y936" t="s">
        <v>285</v>
      </c>
      <c r="Z936" t="s">
        <v>614</v>
      </c>
      <c r="AA936" t="s">
        <v>614</v>
      </c>
      <c r="AB936" s="1"/>
      <c r="AD936" t="s">
        <v>45</v>
      </c>
      <c r="AE936" t="s">
        <v>377</v>
      </c>
      <c r="AF936" t="s">
        <v>47</v>
      </c>
    </row>
    <row r="937" spans="1:32" hidden="1" outlineLevel="2" x14ac:dyDescent="0.35">
      <c r="A937" t="s">
        <v>32</v>
      </c>
      <c r="B937">
        <v>1014446</v>
      </c>
      <c r="C937">
        <v>5</v>
      </c>
      <c r="E937" t="s">
        <v>57</v>
      </c>
      <c r="H937" t="s">
        <v>110</v>
      </c>
      <c r="I937">
        <v>1</v>
      </c>
      <c r="J937">
        <v>2</v>
      </c>
      <c r="K937">
        <v>2</v>
      </c>
      <c r="L937">
        <v>8</v>
      </c>
      <c r="M937">
        <v>0</v>
      </c>
      <c r="N937">
        <v>144</v>
      </c>
      <c r="O937">
        <v>2</v>
      </c>
      <c r="Q937" t="s">
        <v>111</v>
      </c>
      <c r="R937" t="s">
        <v>610</v>
      </c>
      <c r="S937" t="s">
        <v>611</v>
      </c>
      <c r="U937" t="s">
        <v>612</v>
      </c>
      <c r="V937" t="s">
        <v>613</v>
      </c>
      <c r="W937" t="s">
        <v>125</v>
      </c>
      <c r="X937" t="s">
        <v>117</v>
      </c>
      <c r="Y937" t="s">
        <v>285</v>
      </c>
      <c r="Z937" t="s">
        <v>614</v>
      </c>
      <c r="AA937" t="s">
        <v>614</v>
      </c>
      <c r="AB937" s="1"/>
      <c r="AD937" t="s">
        <v>45</v>
      </c>
      <c r="AE937" t="s">
        <v>377</v>
      </c>
      <c r="AF937" t="s">
        <v>47</v>
      </c>
    </row>
    <row r="938" spans="1:32" hidden="1" collapsed="1" x14ac:dyDescent="0.35"/>
    <row r="939" spans="1:32" hidden="1" x14ac:dyDescent="0.35">
      <c r="A939" t="s">
        <v>32</v>
      </c>
      <c r="B939">
        <v>1014448</v>
      </c>
      <c r="C939" t="s">
        <v>33</v>
      </c>
      <c r="H939" t="s">
        <v>34</v>
      </c>
      <c r="I939">
        <v>64</v>
      </c>
      <c r="J939" t="s">
        <v>35</v>
      </c>
      <c r="K939">
        <v>438</v>
      </c>
      <c r="L939" t="s">
        <v>35</v>
      </c>
      <c r="M939" t="s">
        <v>35</v>
      </c>
      <c r="N939" t="s">
        <v>35</v>
      </c>
      <c r="O939">
        <v>2024</v>
      </c>
      <c r="Q939" t="s">
        <v>36</v>
      </c>
      <c r="R939" t="s">
        <v>660</v>
      </c>
      <c r="S939" t="s">
        <v>661</v>
      </c>
      <c r="U939" t="s">
        <v>662</v>
      </c>
      <c r="V939" t="s">
        <v>466</v>
      </c>
      <c r="W939" t="s">
        <v>41</v>
      </c>
      <c r="X939" t="s">
        <v>42</v>
      </c>
      <c r="Y939" t="s">
        <v>285</v>
      </c>
      <c r="Z939" t="s">
        <v>328</v>
      </c>
      <c r="AA939" t="s">
        <v>328</v>
      </c>
      <c r="AB939" s="1"/>
      <c r="AD939" t="s">
        <v>45</v>
      </c>
      <c r="AE939" t="s">
        <v>377</v>
      </c>
      <c r="AF939" t="s">
        <v>47</v>
      </c>
    </row>
    <row r="940" spans="1:32" hidden="1" outlineLevel="1" x14ac:dyDescent="0.35">
      <c r="A940" t="s">
        <v>32</v>
      </c>
      <c r="B940">
        <v>1014448</v>
      </c>
      <c r="C940" t="s">
        <v>48</v>
      </c>
      <c r="H940" t="s">
        <v>49</v>
      </c>
      <c r="I940">
        <v>2</v>
      </c>
      <c r="J940" t="s">
        <v>35</v>
      </c>
      <c r="K940" t="s">
        <v>35</v>
      </c>
      <c r="L940" t="s">
        <v>35</v>
      </c>
      <c r="M940" t="s">
        <v>35</v>
      </c>
      <c r="N940" t="s">
        <v>35</v>
      </c>
      <c r="O940" t="s">
        <v>35</v>
      </c>
      <c r="Q940" t="s">
        <v>50</v>
      </c>
      <c r="R940" t="s">
        <v>660</v>
      </c>
      <c r="S940" t="s">
        <v>661</v>
      </c>
      <c r="U940" t="s">
        <v>662</v>
      </c>
      <c r="V940" t="s">
        <v>466</v>
      </c>
      <c r="W940" t="s">
        <v>41</v>
      </c>
      <c r="X940" t="s">
        <v>42</v>
      </c>
      <c r="Y940" t="s">
        <v>285</v>
      </c>
      <c r="Z940" t="s">
        <v>328</v>
      </c>
      <c r="AA940" t="s">
        <v>328</v>
      </c>
      <c r="AB940" s="1"/>
      <c r="AD940" t="s">
        <v>45</v>
      </c>
      <c r="AE940" t="s">
        <v>377</v>
      </c>
      <c r="AF940" t="s">
        <v>47</v>
      </c>
    </row>
    <row r="941" spans="1:32" hidden="1" outlineLevel="2" x14ac:dyDescent="0.35">
      <c r="A941" t="s">
        <v>32</v>
      </c>
      <c r="B941">
        <v>1014448</v>
      </c>
      <c r="C941">
        <v>0</v>
      </c>
      <c r="H941" t="s">
        <v>429</v>
      </c>
      <c r="I941">
        <v>20</v>
      </c>
      <c r="J941" t="s">
        <v>35</v>
      </c>
      <c r="K941" t="s">
        <v>35</v>
      </c>
      <c r="L941" t="s">
        <v>35</v>
      </c>
      <c r="M941" t="s">
        <v>35</v>
      </c>
      <c r="N941" t="s">
        <v>35</v>
      </c>
      <c r="O941" t="s">
        <v>35</v>
      </c>
      <c r="P941" t="s">
        <v>52</v>
      </c>
      <c r="Q941" t="s">
        <v>430</v>
      </c>
      <c r="R941" t="s">
        <v>660</v>
      </c>
      <c r="S941" t="s">
        <v>661</v>
      </c>
      <c r="U941" t="s">
        <v>662</v>
      </c>
      <c r="V941" t="s">
        <v>466</v>
      </c>
      <c r="W941" t="s">
        <v>41</v>
      </c>
      <c r="X941" t="s">
        <v>42</v>
      </c>
      <c r="Y941" t="s">
        <v>285</v>
      </c>
      <c r="Z941" t="s">
        <v>328</v>
      </c>
      <c r="AA941" t="s">
        <v>328</v>
      </c>
      <c r="AB941" s="1"/>
      <c r="AD941" t="s">
        <v>45</v>
      </c>
      <c r="AE941" t="s">
        <v>377</v>
      </c>
      <c r="AF941" t="s">
        <v>47</v>
      </c>
    </row>
    <row r="942" spans="1:32" hidden="1" outlineLevel="1" x14ac:dyDescent="0.35">
      <c r="A942" t="s">
        <v>32</v>
      </c>
      <c r="B942">
        <v>1014448</v>
      </c>
      <c r="C942" t="s">
        <v>56</v>
      </c>
      <c r="E942" t="s">
        <v>182</v>
      </c>
      <c r="H942" t="s">
        <v>58</v>
      </c>
      <c r="I942">
        <v>32</v>
      </c>
      <c r="J942" t="s">
        <v>35</v>
      </c>
      <c r="K942">
        <v>132</v>
      </c>
      <c r="L942">
        <v>21</v>
      </c>
      <c r="M942">
        <v>23</v>
      </c>
      <c r="N942">
        <v>289</v>
      </c>
      <c r="O942">
        <v>1512</v>
      </c>
      <c r="Q942" t="s">
        <v>59</v>
      </c>
      <c r="R942" t="s">
        <v>660</v>
      </c>
      <c r="S942" t="s">
        <v>661</v>
      </c>
      <c r="U942" t="s">
        <v>662</v>
      </c>
      <c r="V942" t="s">
        <v>466</v>
      </c>
      <c r="W942" t="s">
        <v>41</v>
      </c>
      <c r="X942" t="s">
        <v>42</v>
      </c>
      <c r="Y942" t="s">
        <v>285</v>
      </c>
      <c r="Z942" t="s">
        <v>328</v>
      </c>
      <c r="AA942" t="s">
        <v>328</v>
      </c>
      <c r="AB942" s="1"/>
      <c r="AD942" t="s">
        <v>45</v>
      </c>
      <c r="AE942" t="s">
        <v>377</v>
      </c>
      <c r="AF942" t="s">
        <v>47</v>
      </c>
    </row>
    <row r="943" spans="1:32" hidden="1" outlineLevel="2" x14ac:dyDescent="0.35">
      <c r="A943" t="s">
        <v>32</v>
      </c>
      <c r="B943">
        <v>1014448</v>
      </c>
      <c r="C943">
        <v>1</v>
      </c>
      <c r="E943" t="s">
        <v>182</v>
      </c>
      <c r="H943" t="s">
        <v>433</v>
      </c>
      <c r="I943">
        <v>25</v>
      </c>
      <c r="J943">
        <v>4</v>
      </c>
      <c r="K943">
        <v>100</v>
      </c>
      <c r="L943">
        <v>4</v>
      </c>
      <c r="M943">
        <v>4</v>
      </c>
      <c r="N943">
        <v>289</v>
      </c>
      <c r="O943">
        <v>58</v>
      </c>
      <c r="P943" t="s">
        <v>160</v>
      </c>
      <c r="Q943" t="s">
        <v>434</v>
      </c>
      <c r="R943" t="s">
        <v>660</v>
      </c>
      <c r="S943" t="s">
        <v>661</v>
      </c>
      <c r="U943" t="s">
        <v>662</v>
      </c>
      <c r="V943" t="s">
        <v>466</v>
      </c>
      <c r="W943" t="s">
        <v>41</v>
      </c>
      <c r="X943" t="s">
        <v>42</v>
      </c>
      <c r="Y943" t="s">
        <v>285</v>
      </c>
      <c r="Z943" t="s">
        <v>328</v>
      </c>
      <c r="AA943" t="s">
        <v>328</v>
      </c>
      <c r="AB943" s="1"/>
      <c r="AD943" t="s">
        <v>45</v>
      </c>
      <c r="AE943" t="s">
        <v>377</v>
      </c>
      <c r="AF943" t="s">
        <v>47</v>
      </c>
    </row>
    <row r="944" spans="1:32" hidden="1" outlineLevel="3" x14ac:dyDescent="0.35">
      <c r="A944" t="s">
        <v>32</v>
      </c>
      <c r="B944">
        <v>1014448</v>
      </c>
      <c r="C944">
        <v>1</v>
      </c>
      <c r="E944" t="s">
        <v>182</v>
      </c>
      <c r="H944" t="s">
        <v>138</v>
      </c>
      <c r="I944">
        <v>1</v>
      </c>
      <c r="J944">
        <v>8</v>
      </c>
      <c r="K944">
        <v>8</v>
      </c>
      <c r="L944">
        <v>3</v>
      </c>
      <c r="M944">
        <v>0</v>
      </c>
      <c r="N944">
        <v>288</v>
      </c>
      <c r="O944">
        <v>24</v>
      </c>
      <c r="Q944" t="s">
        <v>101</v>
      </c>
      <c r="R944" t="s">
        <v>660</v>
      </c>
      <c r="S944" t="s">
        <v>661</v>
      </c>
      <c r="U944" t="s">
        <v>662</v>
      </c>
      <c r="V944" t="s">
        <v>466</v>
      </c>
      <c r="W944" t="s">
        <v>41</v>
      </c>
      <c r="X944" t="s">
        <v>42</v>
      </c>
      <c r="Y944" t="s">
        <v>285</v>
      </c>
      <c r="Z944" t="s">
        <v>328</v>
      </c>
      <c r="AA944" t="s">
        <v>328</v>
      </c>
      <c r="AB944" s="1"/>
      <c r="AD944" t="s">
        <v>45</v>
      </c>
      <c r="AE944" t="s">
        <v>377</v>
      </c>
      <c r="AF944" t="s">
        <v>47</v>
      </c>
    </row>
    <row r="945" spans="1:32" hidden="1" outlineLevel="3" x14ac:dyDescent="0.35">
      <c r="A945" t="s">
        <v>32</v>
      </c>
      <c r="B945">
        <v>1014448</v>
      </c>
      <c r="C945">
        <v>1</v>
      </c>
      <c r="E945" t="s">
        <v>182</v>
      </c>
      <c r="H945" t="s">
        <v>139</v>
      </c>
      <c r="I945">
        <v>1</v>
      </c>
      <c r="J945">
        <v>4</v>
      </c>
      <c r="K945">
        <v>4</v>
      </c>
      <c r="L945">
        <v>4</v>
      </c>
      <c r="M945">
        <v>1</v>
      </c>
      <c r="N945">
        <v>38</v>
      </c>
      <c r="O945">
        <v>4</v>
      </c>
      <c r="Q945" t="s">
        <v>103</v>
      </c>
      <c r="R945" t="s">
        <v>660</v>
      </c>
      <c r="S945" t="s">
        <v>661</v>
      </c>
      <c r="U945" t="s">
        <v>662</v>
      </c>
      <c r="V945" t="s">
        <v>466</v>
      </c>
      <c r="W945" t="s">
        <v>41</v>
      </c>
      <c r="X945" t="s">
        <v>42</v>
      </c>
      <c r="Y945" t="s">
        <v>285</v>
      </c>
      <c r="Z945" t="s">
        <v>328</v>
      </c>
      <c r="AA945" t="s">
        <v>328</v>
      </c>
      <c r="AB945" s="1"/>
      <c r="AD945" t="s">
        <v>45</v>
      </c>
      <c r="AE945" t="s">
        <v>377</v>
      </c>
      <c r="AF945" t="s">
        <v>47</v>
      </c>
    </row>
    <row r="946" spans="1:32" hidden="1" outlineLevel="3" x14ac:dyDescent="0.35">
      <c r="A946" t="s">
        <v>32</v>
      </c>
      <c r="B946">
        <v>1014448</v>
      </c>
      <c r="C946">
        <v>1</v>
      </c>
      <c r="E946" t="s">
        <v>182</v>
      </c>
      <c r="H946" t="s">
        <v>140</v>
      </c>
      <c r="I946">
        <v>1</v>
      </c>
      <c r="J946">
        <v>4</v>
      </c>
      <c r="K946">
        <v>4</v>
      </c>
      <c r="L946">
        <v>3</v>
      </c>
      <c r="M946">
        <v>1</v>
      </c>
      <c r="N946">
        <v>38</v>
      </c>
      <c r="O946">
        <v>8</v>
      </c>
      <c r="Q946" t="s">
        <v>105</v>
      </c>
      <c r="R946" t="s">
        <v>660</v>
      </c>
      <c r="S946" t="s">
        <v>661</v>
      </c>
      <c r="U946" t="s">
        <v>662</v>
      </c>
      <c r="V946" t="s">
        <v>466</v>
      </c>
      <c r="W946" t="s">
        <v>41</v>
      </c>
      <c r="X946" t="s">
        <v>42</v>
      </c>
      <c r="Y946" t="s">
        <v>285</v>
      </c>
      <c r="Z946" t="s">
        <v>328</v>
      </c>
      <c r="AA946" t="s">
        <v>328</v>
      </c>
      <c r="AB946" s="1"/>
      <c r="AD946" t="s">
        <v>45</v>
      </c>
      <c r="AE946" t="s">
        <v>377</v>
      </c>
      <c r="AF946" t="s">
        <v>47</v>
      </c>
    </row>
    <row r="947" spans="1:32" hidden="1" outlineLevel="3" x14ac:dyDescent="0.35">
      <c r="A947" t="s">
        <v>32</v>
      </c>
      <c r="B947">
        <v>1014448</v>
      </c>
      <c r="C947">
        <v>1</v>
      </c>
      <c r="E947" t="s">
        <v>182</v>
      </c>
      <c r="H947" t="s">
        <v>141</v>
      </c>
      <c r="I947">
        <v>1</v>
      </c>
      <c r="J947">
        <v>4</v>
      </c>
      <c r="K947">
        <v>4</v>
      </c>
      <c r="L947">
        <v>19</v>
      </c>
      <c r="M947">
        <v>0</v>
      </c>
      <c r="N947">
        <v>288</v>
      </c>
      <c r="O947">
        <v>10</v>
      </c>
      <c r="Q947" t="s">
        <v>107</v>
      </c>
      <c r="R947" t="s">
        <v>660</v>
      </c>
      <c r="S947" t="s">
        <v>661</v>
      </c>
      <c r="U947" t="s">
        <v>662</v>
      </c>
      <c r="V947" t="s">
        <v>466</v>
      </c>
      <c r="W947" t="s">
        <v>41</v>
      </c>
      <c r="X947" t="s">
        <v>42</v>
      </c>
      <c r="Y947" t="s">
        <v>285</v>
      </c>
      <c r="Z947" t="s">
        <v>328</v>
      </c>
      <c r="AA947" t="s">
        <v>328</v>
      </c>
      <c r="AB947" s="1"/>
      <c r="AD947" t="s">
        <v>45</v>
      </c>
      <c r="AE947" t="s">
        <v>377</v>
      </c>
      <c r="AF947" t="s">
        <v>47</v>
      </c>
    </row>
    <row r="948" spans="1:32" hidden="1" outlineLevel="3" x14ac:dyDescent="0.35">
      <c r="A948" t="s">
        <v>32</v>
      </c>
      <c r="B948">
        <v>1014448</v>
      </c>
      <c r="C948">
        <v>1</v>
      </c>
      <c r="E948" t="s">
        <v>182</v>
      </c>
      <c r="H948" t="s">
        <v>142</v>
      </c>
      <c r="I948">
        <v>1</v>
      </c>
      <c r="J948">
        <v>4</v>
      </c>
      <c r="K948">
        <v>4</v>
      </c>
      <c r="L948">
        <v>19</v>
      </c>
      <c r="M948">
        <v>0</v>
      </c>
      <c r="N948">
        <v>288</v>
      </c>
      <c r="O948">
        <v>2</v>
      </c>
      <c r="Q948" t="s">
        <v>109</v>
      </c>
      <c r="R948" t="s">
        <v>660</v>
      </c>
      <c r="S948" t="s">
        <v>661</v>
      </c>
      <c r="U948" t="s">
        <v>662</v>
      </c>
      <c r="V948" t="s">
        <v>466</v>
      </c>
      <c r="W948" t="s">
        <v>41</v>
      </c>
      <c r="X948" t="s">
        <v>42</v>
      </c>
      <c r="Y948" t="s">
        <v>285</v>
      </c>
      <c r="Z948" t="s">
        <v>328</v>
      </c>
      <c r="AA948" t="s">
        <v>328</v>
      </c>
      <c r="AB948" s="1"/>
      <c r="AD948" t="s">
        <v>45</v>
      </c>
      <c r="AE948" t="s">
        <v>377</v>
      </c>
      <c r="AF948" t="s">
        <v>47</v>
      </c>
    </row>
    <row r="949" spans="1:32" hidden="1" outlineLevel="2" x14ac:dyDescent="0.35">
      <c r="A949" t="s">
        <v>32</v>
      </c>
      <c r="B949">
        <v>1014448</v>
      </c>
      <c r="C949">
        <v>1</v>
      </c>
      <c r="E949" t="s">
        <v>182</v>
      </c>
      <c r="H949" t="s">
        <v>143</v>
      </c>
      <c r="I949">
        <v>2</v>
      </c>
      <c r="J949">
        <v>4</v>
      </c>
      <c r="K949">
        <v>8</v>
      </c>
      <c r="L949">
        <v>19</v>
      </c>
      <c r="M949">
        <v>0</v>
      </c>
      <c r="N949">
        <v>288</v>
      </c>
      <c r="O949">
        <v>12</v>
      </c>
      <c r="Q949" t="s">
        <v>144</v>
      </c>
      <c r="R949" t="s">
        <v>660</v>
      </c>
      <c r="S949" t="s">
        <v>661</v>
      </c>
      <c r="U949" t="s">
        <v>662</v>
      </c>
      <c r="V949" t="s">
        <v>466</v>
      </c>
      <c r="W949" t="s">
        <v>41</v>
      </c>
      <c r="X949" t="s">
        <v>42</v>
      </c>
      <c r="Y949" t="s">
        <v>285</v>
      </c>
      <c r="Z949" t="s">
        <v>328</v>
      </c>
      <c r="AA949" t="s">
        <v>328</v>
      </c>
      <c r="AB949" s="1"/>
      <c r="AD949" t="s">
        <v>45</v>
      </c>
      <c r="AE949" t="s">
        <v>377</v>
      </c>
      <c r="AF949" t="s">
        <v>47</v>
      </c>
    </row>
    <row r="950" spans="1:32" hidden="1" outlineLevel="1" x14ac:dyDescent="0.35">
      <c r="A950" t="s">
        <v>32</v>
      </c>
      <c r="B950">
        <v>1014448</v>
      </c>
      <c r="C950" t="s">
        <v>147</v>
      </c>
      <c r="E950" t="s">
        <v>182</v>
      </c>
      <c r="H950" t="s">
        <v>148</v>
      </c>
      <c r="I950">
        <v>32</v>
      </c>
      <c r="J950" t="s">
        <v>35</v>
      </c>
      <c r="K950">
        <v>306</v>
      </c>
      <c r="L950">
        <v>17</v>
      </c>
      <c r="M950">
        <v>13</v>
      </c>
      <c r="N950">
        <v>289</v>
      </c>
      <c r="O950">
        <v>512</v>
      </c>
      <c r="Q950" t="s">
        <v>149</v>
      </c>
      <c r="R950" t="s">
        <v>660</v>
      </c>
      <c r="S950" t="s">
        <v>661</v>
      </c>
      <c r="U950" t="s">
        <v>662</v>
      </c>
      <c r="V950" t="s">
        <v>466</v>
      </c>
      <c r="W950" t="s">
        <v>41</v>
      </c>
      <c r="X950" t="s">
        <v>42</v>
      </c>
      <c r="Y950" t="s">
        <v>285</v>
      </c>
      <c r="Z950" t="s">
        <v>328</v>
      </c>
      <c r="AA950" t="s">
        <v>328</v>
      </c>
      <c r="AB950" s="1"/>
      <c r="AD950" t="s">
        <v>45</v>
      </c>
      <c r="AE950" t="s">
        <v>377</v>
      </c>
      <c r="AF950" t="s">
        <v>47</v>
      </c>
    </row>
    <row r="951" spans="1:32" hidden="1" outlineLevel="2" x14ac:dyDescent="0.35">
      <c r="A951" t="s">
        <v>32</v>
      </c>
      <c r="B951">
        <v>1014448</v>
      </c>
      <c r="C951">
        <v>2</v>
      </c>
      <c r="E951" t="s">
        <v>182</v>
      </c>
      <c r="H951" t="s">
        <v>433</v>
      </c>
      <c r="I951">
        <v>7</v>
      </c>
      <c r="J951">
        <v>4</v>
      </c>
      <c r="K951">
        <v>28</v>
      </c>
      <c r="L951">
        <v>4</v>
      </c>
      <c r="M951">
        <v>4</v>
      </c>
      <c r="N951">
        <v>289</v>
      </c>
      <c r="O951">
        <v>58</v>
      </c>
      <c r="P951" t="s">
        <v>160</v>
      </c>
      <c r="Q951" t="s">
        <v>434</v>
      </c>
      <c r="R951" t="s">
        <v>660</v>
      </c>
      <c r="S951" t="s">
        <v>661</v>
      </c>
      <c r="U951" t="s">
        <v>662</v>
      </c>
      <c r="V951" t="s">
        <v>466</v>
      </c>
      <c r="W951" t="s">
        <v>41</v>
      </c>
      <c r="X951" t="s">
        <v>42</v>
      </c>
      <c r="Y951" t="s">
        <v>285</v>
      </c>
      <c r="Z951" t="s">
        <v>328</v>
      </c>
      <c r="AA951" t="s">
        <v>328</v>
      </c>
      <c r="AB951" s="1"/>
      <c r="AD951" t="s">
        <v>45</v>
      </c>
      <c r="AE951" t="s">
        <v>377</v>
      </c>
      <c r="AF951" t="s">
        <v>47</v>
      </c>
    </row>
    <row r="952" spans="1:32" hidden="1" outlineLevel="2" x14ac:dyDescent="0.35">
      <c r="A952" t="s">
        <v>32</v>
      </c>
      <c r="B952">
        <v>1014448</v>
      </c>
      <c r="C952">
        <v>2</v>
      </c>
      <c r="E952" t="s">
        <v>182</v>
      </c>
      <c r="H952" t="s">
        <v>444</v>
      </c>
      <c r="I952">
        <v>12</v>
      </c>
      <c r="J952">
        <v>20</v>
      </c>
      <c r="K952">
        <v>240</v>
      </c>
      <c r="L952">
        <v>2</v>
      </c>
      <c r="M952">
        <v>4</v>
      </c>
      <c r="N952">
        <v>6</v>
      </c>
      <c r="O952">
        <v>1</v>
      </c>
      <c r="P952" t="s">
        <v>167</v>
      </c>
      <c r="Q952" t="s">
        <v>445</v>
      </c>
      <c r="R952" t="s">
        <v>660</v>
      </c>
      <c r="S952" t="s">
        <v>661</v>
      </c>
      <c r="U952" t="s">
        <v>662</v>
      </c>
      <c r="V952" t="s">
        <v>466</v>
      </c>
      <c r="W952" t="s">
        <v>41</v>
      </c>
      <c r="X952" t="s">
        <v>42</v>
      </c>
      <c r="Y952" t="s">
        <v>285</v>
      </c>
      <c r="Z952" t="s">
        <v>328</v>
      </c>
      <c r="AA952" t="s">
        <v>328</v>
      </c>
      <c r="AB952" s="1"/>
      <c r="AD952" t="s">
        <v>45</v>
      </c>
      <c r="AE952" t="s">
        <v>377</v>
      </c>
      <c r="AF952" t="s">
        <v>47</v>
      </c>
    </row>
    <row r="953" spans="1:32" hidden="1" outlineLevel="2" x14ac:dyDescent="0.35">
      <c r="A953" t="s">
        <v>32</v>
      </c>
      <c r="B953">
        <v>1014448</v>
      </c>
      <c r="C953">
        <v>2</v>
      </c>
      <c r="E953" t="s">
        <v>182</v>
      </c>
      <c r="H953" t="s">
        <v>98</v>
      </c>
      <c r="I953">
        <v>6</v>
      </c>
      <c r="J953">
        <v>1</v>
      </c>
      <c r="K953">
        <v>6</v>
      </c>
      <c r="L953">
        <v>2</v>
      </c>
      <c r="M953">
        <v>6</v>
      </c>
      <c r="N953">
        <v>144</v>
      </c>
      <c r="O953">
        <v>5</v>
      </c>
      <c r="Q953" t="s">
        <v>99</v>
      </c>
      <c r="R953" t="s">
        <v>660</v>
      </c>
      <c r="S953" t="s">
        <v>661</v>
      </c>
      <c r="U953" t="s">
        <v>662</v>
      </c>
      <c r="V953" t="s">
        <v>466</v>
      </c>
      <c r="W953" t="s">
        <v>41</v>
      </c>
      <c r="X953" t="s">
        <v>42</v>
      </c>
      <c r="Y953" t="s">
        <v>285</v>
      </c>
      <c r="Z953" t="s">
        <v>328</v>
      </c>
      <c r="AA953" t="s">
        <v>328</v>
      </c>
      <c r="AB953" s="1"/>
      <c r="AD953" t="s">
        <v>45</v>
      </c>
      <c r="AE953" t="s">
        <v>377</v>
      </c>
      <c r="AF953" t="s">
        <v>47</v>
      </c>
    </row>
    <row r="954" spans="1:32" hidden="1" outlineLevel="3" x14ac:dyDescent="0.35">
      <c r="A954" t="s">
        <v>32</v>
      </c>
      <c r="B954">
        <v>1014448</v>
      </c>
      <c r="C954">
        <v>2</v>
      </c>
      <c r="E954" t="s">
        <v>182</v>
      </c>
      <c r="H954" t="s">
        <v>138</v>
      </c>
      <c r="I954">
        <v>1</v>
      </c>
      <c r="J954">
        <v>8</v>
      </c>
      <c r="K954">
        <v>8</v>
      </c>
      <c r="L954">
        <v>3</v>
      </c>
      <c r="M954">
        <v>0</v>
      </c>
      <c r="N954">
        <v>288</v>
      </c>
      <c r="O954">
        <v>24</v>
      </c>
      <c r="Q954" t="s">
        <v>101</v>
      </c>
      <c r="R954" t="s">
        <v>660</v>
      </c>
      <c r="S954" t="s">
        <v>661</v>
      </c>
      <c r="U954" t="s">
        <v>662</v>
      </c>
      <c r="V954" t="s">
        <v>466</v>
      </c>
      <c r="W954" t="s">
        <v>41</v>
      </c>
      <c r="X954" t="s">
        <v>42</v>
      </c>
      <c r="Y954" t="s">
        <v>285</v>
      </c>
      <c r="Z954" t="s">
        <v>328</v>
      </c>
      <c r="AA954" t="s">
        <v>328</v>
      </c>
      <c r="AB954" s="1"/>
      <c r="AD954" t="s">
        <v>45</v>
      </c>
      <c r="AE954" t="s">
        <v>377</v>
      </c>
      <c r="AF954" t="s">
        <v>47</v>
      </c>
    </row>
    <row r="955" spans="1:32" hidden="1" outlineLevel="3" x14ac:dyDescent="0.35">
      <c r="A955" t="s">
        <v>32</v>
      </c>
      <c r="B955">
        <v>1014448</v>
      </c>
      <c r="C955">
        <v>2</v>
      </c>
      <c r="E955" t="s">
        <v>182</v>
      </c>
      <c r="H955" t="s">
        <v>139</v>
      </c>
      <c r="I955">
        <v>1</v>
      </c>
      <c r="J955">
        <v>4</v>
      </c>
      <c r="K955">
        <v>4</v>
      </c>
      <c r="L955">
        <v>4</v>
      </c>
      <c r="M955">
        <v>1</v>
      </c>
      <c r="N955">
        <v>38</v>
      </c>
      <c r="O955">
        <v>4</v>
      </c>
      <c r="Q955" t="s">
        <v>103</v>
      </c>
      <c r="R955" t="s">
        <v>660</v>
      </c>
      <c r="S955" t="s">
        <v>661</v>
      </c>
      <c r="U955" t="s">
        <v>662</v>
      </c>
      <c r="V955" t="s">
        <v>466</v>
      </c>
      <c r="W955" t="s">
        <v>41</v>
      </c>
      <c r="X955" t="s">
        <v>42</v>
      </c>
      <c r="Y955" t="s">
        <v>285</v>
      </c>
      <c r="Z955" t="s">
        <v>328</v>
      </c>
      <c r="AA955" t="s">
        <v>328</v>
      </c>
      <c r="AB955" s="1"/>
      <c r="AD955" t="s">
        <v>45</v>
      </c>
      <c r="AE955" t="s">
        <v>377</v>
      </c>
      <c r="AF955" t="s">
        <v>47</v>
      </c>
    </row>
    <row r="956" spans="1:32" hidden="1" outlineLevel="3" x14ac:dyDescent="0.35">
      <c r="A956" t="s">
        <v>32</v>
      </c>
      <c r="B956">
        <v>1014448</v>
      </c>
      <c r="C956">
        <v>2</v>
      </c>
      <c r="E956" t="s">
        <v>182</v>
      </c>
      <c r="H956" t="s">
        <v>140</v>
      </c>
      <c r="I956">
        <v>1</v>
      </c>
      <c r="J956">
        <v>4</v>
      </c>
      <c r="K956">
        <v>4</v>
      </c>
      <c r="L956">
        <v>3</v>
      </c>
      <c r="M956">
        <v>1</v>
      </c>
      <c r="N956">
        <v>38</v>
      </c>
      <c r="O956">
        <v>8</v>
      </c>
      <c r="Q956" t="s">
        <v>105</v>
      </c>
      <c r="R956" t="s">
        <v>660</v>
      </c>
      <c r="S956" t="s">
        <v>661</v>
      </c>
      <c r="U956" t="s">
        <v>662</v>
      </c>
      <c r="V956" t="s">
        <v>466</v>
      </c>
      <c r="W956" t="s">
        <v>41</v>
      </c>
      <c r="X956" t="s">
        <v>42</v>
      </c>
      <c r="Y956" t="s">
        <v>285</v>
      </c>
      <c r="Z956" t="s">
        <v>328</v>
      </c>
      <c r="AA956" t="s">
        <v>328</v>
      </c>
      <c r="AB956" s="1"/>
      <c r="AD956" t="s">
        <v>45</v>
      </c>
      <c r="AE956" t="s">
        <v>377</v>
      </c>
      <c r="AF956" t="s">
        <v>47</v>
      </c>
    </row>
    <row r="957" spans="1:32" hidden="1" outlineLevel="3" x14ac:dyDescent="0.35">
      <c r="A957" t="s">
        <v>32</v>
      </c>
      <c r="B957">
        <v>1014448</v>
      </c>
      <c r="C957">
        <v>2</v>
      </c>
      <c r="E957" t="s">
        <v>182</v>
      </c>
      <c r="H957" t="s">
        <v>141</v>
      </c>
      <c r="I957">
        <v>1</v>
      </c>
      <c r="J957">
        <v>4</v>
      </c>
      <c r="K957">
        <v>4</v>
      </c>
      <c r="L957">
        <v>19</v>
      </c>
      <c r="M957">
        <v>0</v>
      </c>
      <c r="N957">
        <v>288</v>
      </c>
      <c r="O957">
        <v>10</v>
      </c>
      <c r="Q957" t="s">
        <v>107</v>
      </c>
      <c r="R957" t="s">
        <v>660</v>
      </c>
      <c r="S957" t="s">
        <v>661</v>
      </c>
      <c r="U957" t="s">
        <v>662</v>
      </c>
      <c r="V957" t="s">
        <v>466</v>
      </c>
      <c r="W957" t="s">
        <v>41</v>
      </c>
      <c r="X957" t="s">
        <v>42</v>
      </c>
      <c r="Y957" t="s">
        <v>285</v>
      </c>
      <c r="Z957" t="s">
        <v>328</v>
      </c>
      <c r="AA957" t="s">
        <v>328</v>
      </c>
      <c r="AB957" s="1"/>
      <c r="AD957" t="s">
        <v>45</v>
      </c>
      <c r="AE957" t="s">
        <v>377</v>
      </c>
      <c r="AF957" t="s">
        <v>47</v>
      </c>
    </row>
    <row r="958" spans="1:32" hidden="1" outlineLevel="3" x14ac:dyDescent="0.35">
      <c r="A958" t="s">
        <v>32</v>
      </c>
      <c r="B958">
        <v>1014448</v>
      </c>
      <c r="C958">
        <v>2</v>
      </c>
      <c r="E958" t="s">
        <v>182</v>
      </c>
      <c r="H958" t="s">
        <v>142</v>
      </c>
      <c r="I958">
        <v>1</v>
      </c>
      <c r="J958">
        <v>4</v>
      </c>
      <c r="K958">
        <v>4</v>
      </c>
      <c r="L958">
        <v>19</v>
      </c>
      <c r="M958">
        <v>0</v>
      </c>
      <c r="N958">
        <v>288</v>
      </c>
      <c r="O958">
        <v>2</v>
      </c>
      <c r="Q958" t="s">
        <v>109</v>
      </c>
      <c r="R958" t="s">
        <v>660</v>
      </c>
      <c r="S958" t="s">
        <v>661</v>
      </c>
      <c r="U958" t="s">
        <v>662</v>
      </c>
      <c r="V958" t="s">
        <v>466</v>
      </c>
      <c r="W958" t="s">
        <v>41</v>
      </c>
      <c r="X958" t="s">
        <v>42</v>
      </c>
      <c r="Y958" t="s">
        <v>285</v>
      </c>
      <c r="Z958" t="s">
        <v>328</v>
      </c>
      <c r="AA958" t="s">
        <v>328</v>
      </c>
      <c r="AB958" s="1"/>
      <c r="AD958" t="s">
        <v>45</v>
      </c>
      <c r="AE958" t="s">
        <v>377</v>
      </c>
      <c r="AF958" t="s">
        <v>47</v>
      </c>
    </row>
    <row r="959" spans="1:32" hidden="1" outlineLevel="3" x14ac:dyDescent="0.35">
      <c r="A959" t="s">
        <v>32</v>
      </c>
      <c r="B959">
        <v>1014448</v>
      </c>
      <c r="C959">
        <v>2</v>
      </c>
      <c r="E959" t="s">
        <v>182</v>
      </c>
      <c r="H959" t="s">
        <v>143</v>
      </c>
      <c r="I959">
        <v>1</v>
      </c>
      <c r="J959">
        <v>4</v>
      </c>
      <c r="K959">
        <v>4</v>
      </c>
      <c r="L959">
        <v>19</v>
      </c>
      <c r="M959">
        <v>0</v>
      </c>
      <c r="N959">
        <v>288</v>
      </c>
      <c r="O959">
        <v>12</v>
      </c>
      <c r="Q959" t="s">
        <v>144</v>
      </c>
      <c r="R959" t="s">
        <v>660</v>
      </c>
      <c r="S959" t="s">
        <v>661</v>
      </c>
      <c r="U959" t="s">
        <v>662</v>
      </c>
      <c r="V959" t="s">
        <v>466</v>
      </c>
      <c r="W959" t="s">
        <v>41</v>
      </c>
      <c r="X959" t="s">
        <v>42</v>
      </c>
      <c r="Y959" t="s">
        <v>285</v>
      </c>
      <c r="Z959" t="s">
        <v>328</v>
      </c>
      <c r="AA959" t="s">
        <v>328</v>
      </c>
      <c r="AB959" s="1"/>
      <c r="AD959" t="s">
        <v>45</v>
      </c>
      <c r="AE959" t="s">
        <v>377</v>
      </c>
      <c r="AF959" t="s">
        <v>47</v>
      </c>
    </row>
    <row r="960" spans="1:32" hidden="1" outlineLevel="2" x14ac:dyDescent="0.35">
      <c r="A960" t="s">
        <v>32</v>
      </c>
      <c r="B960">
        <v>1014448</v>
      </c>
      <c r="C960">
        <v>2</v>
      </c>
      <c r="E960" t="s">
        <v>182</v>
      </c>
      <c r="H960" t="s">
        <v>237</v>
      </c>
      <c r="I960">
        <v>1</v>
      </c>
      <c r="J960">
        <v>4</v>
      </c>
      <c r="K960">
        <v>4</v>
      </c>
      <c r="L960">
        <v>8</v>
      </c>
      <c r="M960">
        <v>0</v>
      </c>
      <c r="N960">
        <v>288</v>
      </c>
      <c r="O960">
        <v>4</v>
      </c>
      <c r="Q960" t="s">
        <v>111</v>
      </c>
      <c r="R960" t="s">
        <v>660</v>
      </c>
      <c r="S960" t="s">
        <v>661</v>
      </c>
      <c r="U960" t="s">
        <v>662</v>
      </c>
      <c r="V960" t="s">
        <v>466</v>
      </c>
      <c r="W960" t="s">
        <v>41</v>
      </c>
      <c r="X960" t="s">
        <v>42</v>
      </c>
      <c r="Y960" t="s">
        <v>285</v>
      </c>
      <c r="Z960" t="s">
        <v>328</v>
      </c>
      <c r="AA960" t="s">
        <v>328</v>
      </c>
      <c r="AB960" s="1"/>
      <c r="AD960" t="s">
        <v>45</v>
      </c>
      <c r="AE960" t="s">
        <v>377</v>
      </c>
      <c r="AF960" t="s">
        <v>47</v>
      </c>
    </row>
    <row r="961" spans="1:32" hidden="1" collapsed="1" x14ac:dyDescent="0.35"/>
    <row r="962" spans="1:32" hidden="1" x14ac:dyDescent="0.35">
      <c r="A962" t="s">
        <v>32</v>
      </c>
      <c r="B962">
        <v>1014447</v>
      </c>
      <c r="C962" t="s">
        <v>33</v>
      </c>
      <c r="H962" t="s">
        <v>34</v>
      </c>
      <c r="I962">
        <v>34</v>
      </c>
      <c r="J962" t="s">
        <v>35</v>
      </c>
      <c r="K962">
        <v>186</v>
      </c>
      <c r="L962" t="s">
        <v>35</v>
      </c>
      <c r="M962" t="s">
        <v>35</v>
      </c>
      <c r="N962" t="s">
        <v>35</v>
      </c>
      <c r="O962">
        <v>1270</v>
      </c>
      <c r="Q962" t="s">
        <v>36</v>
      </c>
      <c r="R962" t="s">
        <v>663</v>
      </c>
      <c r="S962" t="s">
        <v>664</v>
      </c>
      <c r="U962" t="s">
        <v>665</v>
      </c>
      <c r="V962" t="s">
        <v>116</v>
      </c>
      <c r="W962" t="s">
        <v>41</v>
      </c>
      <c r="X962" t="s">
        <v>42</v>
      </c>
      <c r="Y962" t="s">
        <v>285</v>
      </c>
      <c r="Z962" t="s">
        <v>328</v>
      </c>
      <c r="AA962" t="s">
        <v>328</v>
      </c>
      <c r="AB962" s="1"/>
      <c r="AD962" t="s">
        <v>45</v>
      </c>
      <c r="AE962" t="s">
        <v>362</v>
      </c>
      <c r="AF962" t="s">
        <v>47</v>
      </c>
    </row>
    <row r="963" spans="1:32" hidden="1" outlineLevel="1" x14ac:dyDescent="0.35">
      <c r="A963" t="s">
        <v>32</v>
      </c>
      <c r="B963">
        <v>1014447</v>
      </c>
      <c r="C963" t="s">
        <v>56</v>
      </c>
      <c r="E963" t="s">
        <v>182</v>
      </c>
      <c r="H963" t="s">
        <v>58</v>
      </c>
      <c r="I963">
        <v>22</v>
      </c>
      <c r="J963" t="s">
        <v>35</v>
      </c>
      <c r="K963">
        <v>90</v>
      </c>
      <c r="L963">
        <v>20</v>
      </c>
      <c r="M963">
        <v>20</v>
      </c>
      <c r="N963">
        <v>289</v>
      </c>
      <c r="O963">
        <v>1116</v>
      </c>
      <c r="Q963" t="s">
        <v>59</v>
      </c>
      <c r="R963" t="s">
        <v>663</v>
      </c>
      <c r="S963" t="s">
        <v>664</v>
      </c>
      <c r="U963" t="s">
        <v>665</v>
      </c>
      <c r="V963" t="s">
        <v>116</v>
      </c>
      <c r="W963" t="s">
        <v>41</v>
      </c>
      <c r="X963" t="s">
        <v>42</v>
      </c>
      <c r="Y963" t="s">
        <v>285</v>
      </c>
      <c r="Z963" t="s">
        <v>328</v>
      </c>
      <c r="AA963" t="s">
        <v>328</v>
      </c>
      <c r="AB963" s="1"/>
      <c r="AD963" t="s">
        <v>45</v>
      </c>
      <c r="AE963" t="s">
        <v>362</v>
      </c>
      <c r="AF963" t="s">
        <v>47</v>
      </c>
    </row>
    <row r="964" spans="1:32" hidden="1" outlineLevel="2" x14ac:dyDescent="0.35">
      <c r="A964" t="s">
        <v>32</v>
      </c>
      <c r="B964">
        <v>1014447</v>
      </c>
      <c r="C964">
        <v>1</v>
      </c>
      <c r="E964" t="s">
        <v>182</v>
      </c>
      <c r="H964" t="s">
        <v>666</v>
      </c>
      <c r="I964">
        <v>14</v>
      </c>
      <c r="J964">
        <v>4</v>
      </c>
      <c r="K964">
        <v>56</v>
      </c>
      <c r="L964">
        <v>4</v>
      </c>
      <c r="M964">
        <v>6</v>
      </c>
      <c r="N964">
        <v>289</v>
      </c>
      <c r="O964">
        <v>72</v>
      </c>
      <c r="P964" t="s">
        <v>160</v>
      </c>
      <c r="Q964" t="s">
        <v>667</v>
      </c>
      <c r="R964" t="s">
        <v>663</v>
      </c>
      <c r="S964" t="s">
        <v>664</v>
      </c>
      <c r="U964" t="s">
        <v>665</v>
      </c>
      <c r="V964" t="s">
        <v>116</v>
      </c>
      <c r="W964" t="s">
        <v>41</v>
      </c>
      <c r="X964" t="s">
        <v>42</v>
      </c>
      <c r="Y964" t="s">
        <v>285</v>
      </c>
      <c r="Z964" t="s">
        <v>328</v>
      </c>
      <c r="AA964" t="s">
        <v>328</v>
      </c>
      <c r="AB964" s="1"/>
      <c r="AD964" t="s">
        <v>45</v>
      </c>
      <c r="AE964" t="s">
        <v>362</v>
      </c>
      <c r="AF964" t="s">
        <v>47</v>
      </c>
    </row>
    <row r="965" spans="1:32" hidden="1" outlineLevel="2" x14ac:dyDescent="0.35">
      <c r="A965" t="s">
        <v>32</v>
      </c>
      <c r="B965">
        <v>1014447</v>
      </c>
      <c r="C965">
        <v>1</v>
      </c>
      <c r="E965" t="s">
        <v>182</v>
      </c>
      <c r="H965" t="s">
        <v>668</v>
      </c>
      <c r="I965">
        <v>1</v>
      </c>
      <c r="J965">
        <v>2</v>
      </c>
      <c r="K965">
        <v>2</v>
      </c>
      <c r="L965">
        <v>2</v>
      </c>
      <c r="M965">
        <v>6</v>
      </c>
      <c r="N965">
        <v>289</v>
      </c>
      <c r="O965">
        <v>36</v>
      </c>
      <c r="P965" t="s">
        <v>160</v>
      </c>
      <c r="Q965" t="s">
        <v>667</v>
      </c>
      <c r="R965" t="s">
        <v>663</v>
      </c>
      <c r="S965" t="s">
        <v>664</v>
      </c>
      <c r="U965" t="s">
        <v>665</v>
      </c>
      <c r="V965" t="s">
        <v>116</v>
      </c>
      <c r="W965" t="s">
        <v>41</v>
      </c>
      <c r="X965" t="s">
        <v>42</v>
      </c>
      <c r="Y965" t="s">
        <v>285</v>
      </c>
      <c r="Z965" t="s">
        <v>328</v>
      </c>
      <c r="AA965" t="s">
        <v>328</v>
      </c>
      <c r="AB965" s="1"/>
      <c r="AD965" t="s">
        <v>45</v>
      </c>
      <c r="AE965" t="s">
        <v>362</v>
      </c>
      <c r="AF965" t="s">
        <v>47</v>
      </c>
    </row>
    <row r="966" spans="1:32" hidden="1" outlineLevel="3" x14ac:dyDescent="0.35">
      <c r="A966" t="s">
        <v>32</v>
      </c>
      <c r="B966">
        <v>1014447</v>
      </c>
      <c r="C966">
        <v>1</v>
      </c>
      <c r="E966" t="s">
        <v>182</v>
      </c>
      <c r="H966" t="s">
        <v>138</v>
      </c>
      <c r="I966">
        <v>1</v>
      </c>
      <c r="J966">
        <v>8</v>
      </c>
      <c r="K966">
        <v>8</v>
      </c>
      <c r="L966">
        <v>3</v>
      </c>
      <c r="M966">
        <v>0</v>
      </c>
      <c r="N966">
        <v>288</v>
      </c>
      <c r="O966">
        <v>24</v>
      </c>
      <c r="Q966" t="s">
        <v>101</v>
      </c>
      <c r="R966" t="s">
        <v>663</v>
      </c>
      <c r="S966" t="s">
        <v>664</v>
      </c>
      <c r="U966" t="s">
        <v>665</v>
      </c>
      <c r="V966" t="s">
        <v>116</v>
      </c>
      <c r="W966" t="s">
        <v>41</v>
      </c>
      <c r="X966" t="s">
        <v>42</v>
      </c>
      <c r="Y966" t="s">
        <v>285</v>
      </c>
      <c r="Z966" t="s">
        <v>328</v>
      </c>
      <c r="AA966" t="s">
        <v>328</v>
      </c>
      <c r="AB966" s="1"/>
      <c r="AD966" t="s">
        <v>45</v>
      </c>
      <c r="AE966" t="s">
        <v>362</v>
      </c>
      <c r="AF966" t="s">
        <v>47</v>
      </c>
    </row>
    <row r="967" spans="1:32" hidden="1" outlineLevel="3" x14ac:dyDescent="0.35">
      <c r="A967" t="s">
        <v>32</v>
      </c>
      <c r="B967">
        <v>1014447</v>
      </c>
      <c r="C967">
        <v>1</v>
      </c>
      <c r="E967" t="s">
        <v>182</v>
      </c>
      <c r="H967" t="s">
        <v>139</v>
      </c>
      <c r="I967">
        <v>1</v>
      </c>
      <c r="J967">
        <v>4</v>
      </c>
      <c r="K967">
        <v>4</v>
      </c>
      <c r="L967">
        <v>4</v>
      </c>
      <c r="M967">
        <v>1</v>
      </c>
      <c r="N967">
        <v>38</v>
      </c>
      <c r="O967">
        <v>4</v>
      </c>
      <c r="Q967" t="s">
        <v>103</v>
      </c>
      <c r="R967" t="s">
        <v>663</v>
      </c>
      <c r="S967" t="s">
        <v>664</v>
      </c>
      <c r="U967" t="s">
        <v>665</v>
      </c>
      <c r="V967" t="s">
        <v>116</v>
      </c>
      <c r="W967" t="s">
        <v>41</v>
      </c>
      <c r="X967" t="s">
        <v>42</v>
      </c>
      <c r="Y967" t="s">
        <v>285</v>
      </c>
      <c r="Z967" t="s">
        <v>328</v>
      </c>
      <c r="AA967" t="s">
        <v>328</v>
      </c>
      <c r="AB967" s="1"/>
      <c r="AD967" t="s">
        <v>45</v>
      </c>
      <c r="AE967" t="s">
        <v>362</v>
      </c>
      <c r="AF967" t="s">
        <v>47</v>
      </c>
    </row>
    <row r="968" spans="1:32" hidden="1" outlineLevel="3" x14ac:dyDescent="0.35">
      <c r="A968" t="s">
        <v>32</v>
      </c>
      <c r="B968">
        <v>1014447</v>
      </c>
      <c r="C968">
        <v>1</v>
      </c>
      <c r="E968" t="s">
        <v>182</v>
      </c>
      <c r="H968" t="s">
        <v>140</v>
      </c>
      <c r="I968">
        <v>1</v>
      </c>
      <c r="J968">
        <v>4</v>
      </c>
      <c r="K968">
        <v>4</v>
      </c>
      <c r="L968">
        <v>3</v>
      </c>
      <c r="M968">
        <v>1</v>
      </c>
      <c r="N968">
        <v>38</v>
      </c>
      <c r="O968">
        <v>8</v>
      </c>
      <c r="Q968" t="s">
        <v>105</v>
      </c>
      <c r="R968" t="s">
        <v>663</v>
      </c>
      <c r="S968" t="s">
        <v>664</v>
      </c>
      <c r="U968" t="s">
        <v>665</v>
      </c>
      <c r="V968" t="s">
        <v>116</v>
      </c>
      <c r="W968" t="s">
        <v>41</v>
      </c>
      <c r="X968" t="s">
        <v>42</v>
      </c>
      <c r="Y968" t="s">
        <v>285</v>
      </c>
      <c r="Z968" t="s">
        <v>328</v>
      </c>
      <c r="AA968" t="s">
        <v>328</v>
      </c>
      <c r="AB968" s="1"/>
      <c r="AD968" t="s">
        <v>45</v>
      </c>
      <c r="AE968" t="s">
        <v>362</v>
      </c>
      <c r="AF968" t="s">
        <v>47</v>
      </c>
    </row>
    <row r="969" spans="1:32" hidden="1" outlineLevel="3" x14ac:dyDescent="0.35">
      <c r="A969" t="s">
        <v>32</v>
      </c>
      <c r="B969">
        <v>1014447</v>
      </c>
      <c r="C969">
        <v>1</v>
      </c>
      <c r="E969" t="s">
        <v>182</v>
      </c>
      <c r="H969" t="s">
        <v>141</v>
      </c>
      <c r="I969">
        <v>1</v>
      </c>
      <c r="J969">
        <v>4</v>
      </c>
      <c r="K969">
        <v>4</v>
      </c>
      <c r="L969">
        <v>19</v>
      </c>
      <c r="M969">
        <v>0</v>
      </c>
      <c r="N969">
        <v>288</v>
      </c>
      <c r="O969">
        <v>10</v>
      </c>
      <c r="Q969" t="s">
        <v>107</v>
      </c>
      <c r="R969" t="s">
        <v>663</v>
      </c>
      <c r="S969" t="s">
        <v>664</v>
      </c>
      <c r="U969" t="s">
        <v>665</v>
      </c>
      <c r="V969" t="s">
        <v>116</v>
      </c>
      <c r="W969" t="s">
        <v>41</v>
      </c>
      <c r="X969" t="s">
        <v>42</v>
      </c>
      <c r="Y969" t="s">
        <v>285</v>
      </c>
      <c r="Z969" t="s">
        <v>328</v>
      </c>
      <c r="AA969" t="s">
        <v>328</v>
      </c>
      <c r="AB969" s="1"/>
      <c r="AD969" t="s">
        <v>45</v>
      </c>
      <c r="AE969" t="s">
        <v>362</v>
      </c>
      <c r="AF969" t="s">
        <v>47</v>
      </c>
    </row>
    <row r="970" spans="1:32" hidden="1" outlineLevel="3" x14ac:dyDescent="0.35">
      <c r="A970" t="s">
        <v>32</v>
      </c>
      <c r="B970">
        <v>1014447</v>
      </c>
      <c r="C970">
        <v>1</v>
      </c>
      <c r="E970" t="s">
        <v>182</v>
      </c>
      <c r="H970" t="s">
        <v>142</v>
      </c>
      <c r="I970">
        <v>1</v>
      </c>
      <c r="J970">
        <v>4</v>
      </c>
      <c r="K970">
        <v>4</v>
      </c>
      <c r="L970">
        <v>19</v>
      </c>
      <c r="M970">
        <v>0</v>
      </c>
      <c r="N970">
        <v>288</v>
      </c>
      <c r="O970">
        <v>2</v>
      </c>
      <c r="Q970" t="s">
        <v>109</v>
      </c>
      <c r="R970" t="s">
        <v>663</v>
      </c>
      <c r="S970" t="s">
        <v>664</v>
      </c>
      <c r="U970" t="s">
        <v>665</v>
      </c>
      <c r="V970" t="s">
        <v>116</v>
      </c>
      <c r="W970" t="s">
        <v>41</v>
      </c>
      <c r="X970" t="s">
        <v>42</v>
      </c>
      <c r="Y970" t="s">
        <v>285</v>
      </c>
      <c r="Z970" t="s">
        <v>328</v>
      </c>
      <c r="AA970" t="s">
        <v>328</v>
      </c>
      <c r="AB970" s="1"/>
      <c r="AD970" t="s">
        <v>45</v>
      </c>
      <c r="AE970" t="s">
        <v>362</v>
      </c>
      <c r="AF970" t="s">
        <v>47</v>
      </c>
    </row>
    <row r="971" spans="1:32" hidden="1" outlineLevel="2" x14ac:dyDescent="0.35">
      <c r="A971" t="s">
        <v>32</v>
      </c>
      <c r="B971">
        <v>1014447</v>
      </c>
      <c r="C971">
        <v>1</v>
      </c>
      <c r="E971" t="s">
        <v>182</v>
      </c>
      <c r="H971" t="s">
        <v>143</v>
      </c>
      <c r="I971">
        <v>2</v>
      </c>
      <c r="J971">
        <v>4</v>
      </c>
      <c r="K971">
        <v>8</v>
      </c>
      <c r="L971">
        <v>19</v>
      </c>
      <c r="M971">
        <v>0</v>
      </c>
      <c r="N971">
        <v>288</v>
      </c>
      <c r="O971">
        <v>12</v>
      </c>
      <c r="Q971" t="s">
        <v>144</v>
      </c>
      <c r="R971" t="s">
        <v>663</v>
      </c>
      <c r="S971" t="s">
        <v>664</v>
      </c>
      <c r="U971" t="s">
        <v>665</v>
      </c>
      <c r="V971" t="s">
        <v>116</v>
      </c>
      <c r="W971" t="s">
        <v>41</v>
      </c>
      <c r="X971" t="s">
        <v>42</v>
      </c>
      <c r="Y971" t="s">
        <v>285</v>
      </c>
      <c r="Z971" t="s">
        <v>328</v>
      </c>
      <c r="AA971" t="s">
        <v>328</v>
      </c>
      <c r="AB971" s="1"/>
      <c r="AD971" t="s">
        <v>45</v>
      </c>
      <c r="AE971" t="s">
        <v>362</v>
      </c>
      <c r="AF971" t="s">
        <v>47</v>
      </c>
    </row>
    <row r="972" spans="1:32" hidden="1" outlineLevel="1" x14ac:dyDescent="0.35">
      <c r="A972" t="s">
        <v>32</v>
      </c>
      <c r="B972">
        <v>1014447</v>
      </c>
      <c r="C972" t="s">
        <v>147</v>
      </c>
      <c r="E972" t="s">
        <v>182</v>
      </c>
      <c r="H972" t="s">
        <v>148</v>
      </c>
      <c r="I972">
        <v>12</v>
      </c>
      <c r="J972" t="s">
        <v>35</v>
      </c>
      <c r="K972">
        <v>96</v>
      </c>
      <c r="L972">
        <v>7</v>
      </c>
      <c r="M972">
        <v>9</v>
      </c>
      <c r="N972">
        <v>289</v>
      </c>
      <c r="O972">
        <v>154</v>
      </c>
      <c r="Q972" t="s">
        <v>149</v>
      </c>
      <c r="R972" t="s">
        <v>663</v>
      </c>
      <c r="S972" t="s">
        <v>664</v>
      </c>
      <c r="U972" t="s">
        <v>665</v>
      </c>
      <c r="V972" t="s">
        <v>116</v>
      </c>
      <c r="W972" t="s">
        <v>41</v>
      </c>
      <c r="X972" t="s">
        <v>42</v>
      </c>
      <c r="Y972" t="s">
        <v>285</v>
      </c>
      <c r="Z972" t="s">
        <v>328</v>
      </c>
      <c r="AA972" t="s">
        <v>328</v>
      </c>
      <c r="AB972" s="1"/>
      <c r="AD972" t="s">
        <v>45</v>
      </c>
      <c r="AE972" t="s">
        <v>362</v>
      </c>
      <c r="AF972" t="s">
        <v>47</v>
      </c>
    </row>
    <row r="973" spans="1:32" hidden="1" outlineLevel="2" x14ac:dyDescent="0.35">
      <c r="A973" t="s">
        <v>32</v>
      </c>
      <c r="B973">
        <v>1014447</v>
      </c>
      <c r="C973">
        <v>2</v>
      </c>
      <c r="E973" t="s">
        <v>182</v>
      </c>
      <c r="H973" t="s">
        <v>666</v>
      </c>
      <c r="I973">
        <v>1</v>
      </c>
      <c r="J973">
        <v>4</v>
      </c>
      <c r="K973">
        <v>4</v>
      </c>
      <c r="L973">
        <v>6</v>
      </c>
      <c r="M973">
        <v>4</v>
      </c>
      <c r="N973">
        <v>289</v>
      </c>
      <c r="O973">
        <v>72</v>
      </c>
      <c r="P973" t="s">
        <v>160</v>
      </c>
      <c r="Q973" t="s">
        <v>667</v>
      </c>
      <c r="R973" t="s">
        <v>663</v>
      </c>
      <c r="S973" t="s">
        <v>664</v>
      </c>
      <c r="U973" t="s">
        <v>665</v>
      </c>
      <c r="V973" t="s">
        <v>116</v>
      </c>
      <c r="W973" t="s">
        <v>41</v>
      </c>
      <c r="X973" t="s">
        <v>42</v>
      </c>
      <c r="Y973" t="s">
        <v>285</v>
      </c>
      <c r="Z973" t="s">
        <v>328</v>
      </c>
      <c r="AA973" t="s">
        <v>328</v>
      </c>
      <c r="AB973" s="1"/>
      <c r="AD973" t="s">
        <v>45</v>
      </c>
      <c r="AE973" t="s">
        <v>362</v>
      </c>
      <c r="AF973" t="s">
        <v>47</v>
      </c>
    </row>
    <row r="974" spans="1:32" hidden="1" outlineLevel="2" x14ac:dyDescent="0.35">
      <c r="A974" t="s">
        <v>32</v>
      </c>
      <c r="B974">
        <v>1014447</v>
      </c>
      <c r="C974">
        <v>2</v>
      </c>
      <c r="E974" t="s">
        <v>182</v>
      </c>
      <c r="H974" t="s">
        <v>669</v>
      </c>
      <c r="I974">
        <v>3</v>
      </c>
      <c r="J974">
        <v>20</v>
      </c>
      <c r="K974">
        <v>60</v>
      </c>
      <c r="L974">
        <v>5</v>
      </c>
      <c r="M974">
        <v>2</v>
      </c>
      <c r="N974">
        <v>7</v>
      </c>
      <c r="O974">
        <v>2</v>
      </c>
      <c r="P974" t="s">
        <v>167</v>
      </c>
      <c r="Q974" t="s">
        <v>670</v>
      </c>
      <c r="R974" t="s">
        <v>663</v>
      </c>
      <c r="S974" t="s">
        <v>664</v>
      </c>
      <c r="U974" t="s">
        <v>665</v>
      </c>
      <c r="V974" t="s">
        <v>116</v>
      </c>
      <c r="W974" t="s">
        <v>41</v>
      </c>
      <c r="X974" t="s">
        <v>42</v>
      </c>
      <c r="Y974" t="s">
        <v>285</v>
      </c>
      <c r="Z974" t="s">
        <v>328</v>
      </c>
      <c r="AA974" t="s">
        <v>328</v>
      </c>
      <c r="AB974" s="1"/>
      <c r="AD974" t="s">
        <v>45</v>
      </c>
      <c r="AE974" t="s">
        <v>362</v>
      </c>
      <c r="AF974" t="s">
        <v>47</v>
      </c>
    </row>
    <row r="975" spans="1:32" hidden="1" outlineLevel="3" x14ac:dyDescent="0.35">
      <c r="A975" t="s">
        <v>32</v>
      </c>
      <c r="B975">
        <v>1014447</v>
      </c>
      <c r="C975">
        <v>2</v>
      </c>
      <c r="E975" t="s">
        <v>182</v>
      </c>
      <c r="H975" t="s">
        <v>138</v>
      </c>
      <c r="I975">
        <v>1</v>
      </c>
      <c r="J975">
        <v>8</v>
      </c>
      <c r="K975">
        <v>8</v>
      </c>
      <c r="L975">
        <v>3</v>
      </c>
      <c r="M975">
        <v>0</v>
      </c>
      <c r="N975">
        <v>288</v>
      </c>
      <c r="O975">
        <v>24</v>
      </c>
      <c r="Q975" t="s">
        <v>101</v>
      </c>
      <c r="R975" t="s">
        <v>663</v>
      </c>
      <c r="S975" t="s">
        <v>664</v>
      </c>
      <c r="U975" t="s">
        <v>665</v>
      </c>
      <c r="V975" t="s">
        <v>116</v>
      </c>
      <c r="W975" t="s">
        <v>41</v>
      </c>
      <c r="X975" t="s">
        <v>42</v>
      </c>
      <c r="Y975" t="s">
        <v>285</v>
      </c>
      <c r="Z975" t="s">
        <v>328</v>
      </c>
      <c r="AA975" t="s">
        <v>328</v>
      </c>
      <c r="AB975" s="1"/>
      <c r="AD975" t="s">
        <v>45</v>
      </c>
      <c r="AE975" t="s">
        <v>362</v>
      </c>
      <c r="AF975" t="s">
        <v>47</v>
      </c>
    </row>
    <row r="976" spans="1:32" hidden="1" outlineLevel="3" x14ac:dyDescent="0.35">
      <c r="A976" t="s">
        <v>32</v>
      </c>
      <c r="B976">
        <v>1014447</v>
      </c>
      <c r="C976">
        <v>2</v>
      </c>
      <c r="E976" t="s">
        <v>182</v>
      </c>
      <c r="H976" t="s">
        <v>139</v>
      </c>
      <c r="I976">
        <v>1</v>
      </c>
      <c r="J976">
        <v>4</v>
      </c>
      <c r="K976">
        <v>4</v>
      </c>
      <c r="L976">
        <v>4</v>
      </c>
      <c r="M976">
        <v>1</v>
      </c>
      <c r="N976">
        <v>38</v>
      </c>
      <c r="O976">
        <v>4</v>
      </c>
      <c r="Q976" t="s">
        <v>103</v>
      </c>
      <c r="R976" t="s">
        <v>663</v>
      </c>
      <c r="S976" t="s">
        <v>664</v>
      </c>
      <c r="U976" t="s">
        <v>665</v>
      </c>
      <c r="V976" t="s">
        <v>116</v>
      </c>
      <c r="W976" t="s">
        <v>41</v>
      </c>
      <c r="X976" t="s">
        <v>42</v>
      </c>
      <c r="Y976" t="s">
        <v>285</v>
      </c>
      <c r="Z976" t="s">
        <v>328</v>
      </c>
      <c r="AA976" t="s">
        <v>328</v>
      </c>
      <c r="AB976" s="1"/>
      <c r="AD976" t="s">
        <v>45</v>
      </c>
      <c r="AE976" t="s">
        <v>362</v>
      </c>
      <c r="AF976" t="s">
        <v>47</v>
      </c>
    </row>
    <row r="977" spans="1:32" hidden="1" outlineLevel="3" x14ac:dyDescent="0.35">
      <c r="A977" t="s">
        <v>32</v>
      </c>
      <c r="B977">
        <v>1014447</v>
      </c>
      <c r="C977">
        <v>2</v>
      </c>
      <c r="E977" t="s">
        <v>182</v>
      </c>
      <c r="H977" t="s">
        <v>140</v>
      </c>
      <c r="I977">
        <v>1</v>
      </c>
      <c r="J977">
        <v>4</v>
      </c>
      <c r="K977">
        <v>4</v>
      </c>
      <c r="L977">
        <v>3</v>
      </c>
      <c r="M977">
        <v>1</v>
      </c>
      <c r="N977">
        <v>38</v>
      </c>
      <c r="O977">
        <v>8</v>
      </c>
      <c r="Q977" t="s">
        <v>105</v>
      </c>
      <c r="R977" t="s">
        <v>663</v>
      </c>
      <c r="S977" t="s">
        <v>664</v>
      </c>
      <c r="U977" t="s">
        <v>665</v>
      </c>
      <c r="V977" t="s">
        <v>116</v>
      </c>
      <c r="W977" t="s">
        <v>41</v>
      </c>
      <c r="X977" t="s">
        <v>42</v>
      </c>
      <c r="Y977" t="s">
        <v>285</v>
      </c>
      <c r="Z977" t="s">
        <v>328</v>
      </c>
      <c r="AA977" t="s">
        <v>328</v>
      </c>
      <c r="AB977" s="1"/>
      <c r="AD977" t="s">
        <v>45</v>
      </c>
      <c r="AE977" t="s">
        <v>362</v>
      </c>
      <c r="AF977" t="s">
        <v>47</v>
      </c>
    </row>
    <row r="978" spans="1:32" hidden="1" outlineLevel="3" x14ac:dyDescent="0.35">
      <c r="A978" t="s">
        <v>32</v>
      </c>
      <c r="B978">
        <v>1014447</v>
      </c>
      <c r="C978">
        <v>2</v>
      </c>
      <c r="E978" t="s">
        <v>182</v>
      </c>
      <c r="H978" t="s">
        <v>141</v>
      </c>
      <c r="I978">
        <v>1</v>
      </c>
      <c r="J978">
        <v>4</v>
      </c>
      <c r="K978">
        <v>4</v>
      </c>
      <c r="L978">
        <v>19</v>
      </c>
      <c r="M978">
        <v>0</v>
      </c>
      <c r="N978">
        <v>288</v>
      </c>
      <c r="O978">
        <v>10</v>
      </c>
      <c r="Q978" t="s">
        <v>107</v>
      </c>
      <c r="R978" t="s">
        <v>663</v>
      </c>
      <c r="S978" t="s">
        <v>664</v>
      </c>
      <c r="U978" t="s">
        <v>665</v>
      </c>
      <c r="V978" t="s">
        <v>116</v>
      </c>
      <c r="W978" t="s">
        <v>41</v>
      </c>
      <c r="X978" t="s">
        <v>42</v>
      </c>
      <c r="Y978" t="s">
        <v>285</v>
      </c>
      <c r="Z978" t="s">
        <v>328</v>
      </c>
      <c r="AA978" t="s">
        <v>328</v>
      </c>
      <c r="AB978" s="1"/>
      <c r="AD978" t="s">
        <v>45</v>
      </c>
      <c r="AE978" t="s">
        <v>362</v>
      </c>
      <c r="AF978" t="s">
        <v>47</v>
      </c>
    </row>
    <row r="979" spans="1:32" hidden="1" outlineLevel="3" x14ac:dyDescent="0.35">
      <c r="A979" t="s">
        <v>32</v>
      </c>
      <c r="B979">
        <v>1014447</v>
      </c>
      <c r="C979">
        <v>2</v>
      </c>
      <c r="E979" t="s">
        <v>182</v>
      </c>
      <c r="H979" t="s">
        <v>142</v>
      </c>
      <c r="I979">
        <v>1</v>
      </c>
      <c r="J979">
        <v>4</v>
      </c>
      <c r="K979">
        <v>4</v>
      </c>
      <c r="L979">
        <v>19</v>
      </c>
      <c r="M979">
        <v>0</v>
      </c>
      <c r="N979">
        <v>288</v>
      </c>
      <c r="O979">
        <v>2</v>
      </c>
      <c r="Q979" t="s">
        <v>109</v>
      </c>
      <c r="R979" t="s">
        <v>663</v>
      </c>
      <c r="S979" t="s">
        <v>664</v>
      </c>
      <c r="U979" t="s">
        <v>665</v>
      </c>
      <c r="V979" t="s">
        <v>116</v>
      </c>
      <c r="W979" t="s">
        <v>41</v>
      </c>
      <c r="X979" t="s">
        <v>42</v>
      </c>
      <c r="Y979" t="s">
        <v>285</v>
      </c>
      <c r="Z979" t="s">
        <v>328</v>
      </c>
      <c r="AA979" t="s">
        <v>328</v>
      </c>
      <c r="AB979" s="1"/>
      <c r="AD979" t="s">
        <v>45</v>
      </c>
      <c r="AE979" t="s">
        <v>362</v>
      </c>
      <c r="AF979" t="s">
        <v>47</v>
      </c>
    </row>
    <row r="980" spans="1:32" hidden="1" outlineLevel="3" x14ac:dyDescent="0.35">
      <c r="A980" t="s">
        <v>32</v>
      </c>
      <c r="B980">
        <v>1014447</v>
      </c>
      <c r="C980">
        <v>2</v>
      </c>
      <c r="E980" t="s">
        <v>182</v>
      </c>
      <c r="H980" t="s">
        <v>237</v>
      </c>
      <c r="I980">
        <v>1</v>
      </c>
      <c r="J980">
        <v>4</v>
      </c>
      <c r="K980">
        <v>4</v>
      </c>
      <c r="L980">
        <v>8</v>
      </c>
      <c r="M980">
        <v>0</v>
      </c>
      <c r="N980">
        <v>288</v>
      </c>
      <c r="O980">
        <v>4</v>
      </c>
      <c r="Q980" t="s">
        <v>111</v>
      </c>
      <c r="R980" t="s">
        <v>663</v>
      </c>
      <c r="S980" t="s">
        <v>664</v>
      </c>
      <c r="U980" t="s">
        <v>665</v>
      </c>
      <c r="V980" t="s">
        <v>116</v>
      </c>
      <c r="W980" t="s">
        <v>41</v>
      </c>
      <c r="X980" t="s">
        <v>42</v>
      </c>
      <c r="Y980" t="s">
        <v>285</v>
      </c>
      <c r="Z980" t="s">
        <v>328</v>
      </c>
      <c r="AA980" t="s">
        <v>328</v>
      </c>
      <c r="AB980" s="1"/>
      <c r="AD980" t="s">
        <v>45</v>
      </c>
      <c r="AE980" t="s">
        <v>362</v>
      </c>
      <c r="AF980" t="s">
        <v>47</v>
      </c>
    </row>
    <row r="981" spans="1:32" hidden="1" outlineLevel="2" x14ac:dyDescent="0.35">
      <c r="A981" t="s">
        <v>32</v>
      </c>
      <c r="B981">
        <v>1014447</v>
      </c>
      <c r="C981">
        <v>2</v>
      </c>
      <c r="E981" t="s">
        <v>182</v>
      </c>
      <c r="H981" t="s">
        <v>389</v>
      </c>
      <c r="I981">
        <v>2</v>
      </c>
      <c r="J981">
        <v>2</v>
      </c>
      <c r="K981">
        <v>4</v>
      </c>
      <c r="L981">
        <v>4</v>
      </c>
      <c r="M981">
        <v>1</v>
      </c>
      <c r="N981">
        <v>288</v>
      </c>
      <c r="O981">
        <v>12</v>
      </c>
      <c r="Q981" t="s">
        <v>262</v>
      </c>
      <c r="R981" t="s">
        <v>663</v>
      </c>
      <c r="S981" t="s">
        <v>664</v>
      </c>
      <c r="U981" t="s">
        <v>665</v>
      </c>
      <c r="V981" t="s">
        <v>116</v>
      </c>
      <c r="W981" t="s">
        <v>41</v>
      </c>
      <c r="X981" t="s">
        <v>42</v>
      </c>
      <c r="Y981" t="s">
        <v>285</v>
      </c>
      <c r="Z981" t="s">
        <v>328</v>
      </c>
      <c r="AA981" t="s">
        <v>328</v>
      </c>
      <c r="AB981" s="1"/>
      <c r="AD981" t="s">
        <v>45</v>
      </c>
      <c r="AE981" t="s">
        <v>362</v>
      </c>
      <c r="AF981" t="s">
        <v>47</v>
      </c>
    </row>
    <row r="982" spans="1:32" hidden="1" collapsed="1" x14ac:dyDescent="0.35"/>
    <row r="983" spans="1:32" hidden="1" x14ac:dyDescent="0.35">
      <c r="A983" t="s">
        <v>32</v>
      </c>
      <c r="B983">
        <v>1014469</v>
      </c>
      <c r="C983" t="s">
        <v>33</v>
      </c>
      <c r="H983" t="s">
        <v>34</v>
      </c>
      <c r="I983">
        <v>70</v>
      </c>
      <c r="J983" t="s">
        <v>35</v>
      </c>
      <c r="K983">
        <v>340</v>
      </c>
      <c r="L983" t="s">
        <v>35</v>
      </c>
      <c r="M983" t="s">
        <v>35</v>
      </c>
      <c r="N983" t="s">
        <v>35</v>
      </c>
      <c r="O983">
        <v>2217</v>
      </c>
      <c r="Q983" t="s">
        <v>36</v>
      </c>
      <c r="R983" t="s">
        <v>671</v>
      </c>
      <c r="S983" t="s">
        <v>672</v>
      </c>
      <c r="T983" t="s">
        <v>673</v>
      </c>
      <c r="U983" t="s">
        <v>674</v>
      </c>
      <c r="V983" t="s">
        <v>116</v>
      </c>
      <c r="W983" t="s">
        <v>41</v>
      </c>
      <c r="X983" t="s">
        <v>42</v>
      </c>
      <c r="Y983" t="s">
        <v>614</v>
      </c>
      <c r="Z983" t="s">
        <v>614</v>
      </c>
      <c r="AA983" t="s">
        <v>614</v>
      </c>
      <c r="AB983" s="1"/>
      <c r="AD983" t="s">
        <v>45</v>
      </c>
      <c r="AE983" t="s">
        <v>46</v>
      </c>
      <c r="AF983" t="s">
        <v>47</v>
      </c>
    </row>
    <row r="984" spans="1:32" hidden="1" outlineLevel="1" x14ac:dyDescent="0.35">
      <c r="A984" t="s">
        <v>32</v>
      </c>
      <c r="B984">
        <v>1014469</v>
      </c>
      <c r="C984" t="s">
        <v>56</v>
      </c>
      <c r="E984" t="s">
        <v>134</v>
      </c>
      <c r="H984" t="s">
        <v>58</v>
      </c>
      <c r="I984">
        <v>9</v>
      </c>
      <c r="J984" t="s">
        <v>35</v>
      </c>
      <c r="K984">
        <v>40</v>
      </c>
      <c r="L984">
        <v>8</v>
      </c>
      <c r="M984">
        <v>9</v>
      </c>
      <c r="N984">
        <v>289</v>
      </c>
      <c r="O984">
        <v>200</v>
      </c>
      <c r="Q984" t="s">
        <v>59</v>
      </c>
      <c r="R984" t="s">
        <v>671</v>
      </c>
      <c r="S984" t="s">
        <v>672</v>
      </c>
      <c r="T984" t="s">
        <v>673</v>
      </c>
      <c r="U984" t="s">
        <v>674</v>
      </c>
      <c r="V984" t="s">
        <v>116</v>
      </c>
      <c r="W984" t="s">
        <v>41</v>
      </c>
      <c r="X984" t="s">
        <v>42</v>
      </c>
      <c r="Y984" t="s">
        <v>614</v>
      </c>
      <c r="Z984" t="s">
        <v>614</v>
      </c>
      <c r="AA984" t="s">
        <v>614</v>
      </c>
      <c r="AB984" s="1"/>
      <c r="AD984" t="s">
        <v>45</v>
      </c>
      <c r="AE984" t="s">
        <v>46</v>
      </c>
      <c r="AF984" t="s">
        <v>47</v>
      </c>
    </row>
    <row r="985" spans="1:32" hidden="1" outlineLevel="2" x14ac:dyDescent="0.35">
      <c r="A985" t="s">
        <v>32</v>
      </c>
      <c r="B985">
        <v>1014469</v>
      </c>
      <c r="C985">
        <v>1</v>
      </c>
      <c r="E985" t="s">
        <v>134</v>
      </c>
      <c r="H985" t="s">
        <v>675</v>
      </c>
      <c r="I985">
        <v>2</v>
      </c>
      <c r="J985">
        <v>4</v>
      </c>
      <c r="K985">
        <v>8</v>
      </c>
      <c r="L985">
        <v>4</v>
      </c>
      <c r="M985">
        <v>6</v>
      </c>
      <c r="N985">
        <v>289</v>
      </c>
      <c r="O985">
        <v>72</v>
      </c>
      <c r="P985" t="s">
        <v>160</v>
      </c>
      <c r="Q985" t="s">
        <v>676</v>
      </c>
      <c r="R985" t="s">
        <v>671</v>
      </c>
      <c r="S985" t="s">
        <v>672</v>
      </c>
      <c r="T985" t="s">
        <v>673</v>
      </c>
      <c r="U985" t="s">
        <v>674</v>
      </c>
      <c r="V985" t="s">
        <v>116</v>
      </c>
      <c r="W985" t="s">
        <v>41</v>
      </c>
      <c r="X985" t="s">
        <v>42</v>
      </c>
      <c r="Y985" t="s">
        <v>614</v>
      </c>
      <c r="Z985" t="s">
        <v>614</v>
      </c>
      <c r="AA985" t="s">
        <v>614</v>
      </c>
      <c r="AB985" s="1"/>
      <c r="AD985" t="s">
        <v>45</v>
      </c>
      <c r="AE985" t="s">
        <v>46</v>
      </c>
      <c r="AF985" t="s">
        <v>47</v>
      </c>
    </row>
    <row r="986" spans="1:32" hidden="1" outlineLevel="3" x14ac:dyDescent="0.35">
      <c r="A986" t="s">
        <v>32</v>
      </c>
      <c r="B986">
        <v>1014469</v>
      </c>
      <c r="C986">
        <v>1</v>
      </c>
      <c r="E986" t="s">
        <v>134</v>
      </c>
      <c r="H986" t="s">
        <v>138</v>
      </c>
      <c r="I986">
        <v>1</v>
      </c>
      <c r="J986">
        <v>8</v>
      </c>
      <c r="K986">
        <v>8</v>
      </c>
      <c r="L986">
        <v>3</v>
      </c>
      <c r="M986">
        <v>0</v>
      </c>
      <c r="N986">
        <v>288</v>
      </c>
      <c r="O986">
        <v>24</v>
      </c>
      <c r="Q986" t="s">
        <v>101</v>
      </c>
      <c r="R986" t="s">
        <v>671</v>
      </c>
      <c r="S986" t="s">
        <v>672</v>
      </c>
      <c r="T986" t="s">
        <v>673</v>
      </c>
      <c r="U986" t="s">
        <v>674</v>
      </c>
      <c r="V986" t="s">
        <v>116</v>
      </c>
      <c r="W986" t="s">
        <v>41</v>
      </c>
      <c r="X986" t="s">
        <v>42</v>
      </c>
      <c r="Y986" t="s">
        <v>614</v>
      </c>
      <c r="Z986" t="s">
        <v>614</v>
      </c>
      <c r="AA986" t="s">
        <v>614</v>
      </c>
      <c r="AB986" s="1"/>
      <c r="AD986" t="s">
        <v>45</v>
      </c>
      <c r="AE986" t="s">
        <v>46</v>
      </c>
      <c r="AF986" t="s">
        <v>47</v>
      </c>
    </row>
    <row r="987" spans="1:32" hidden="1" outlineLevel="3" x14ac:dyDescent="0.35">
      <c r="A987" t="s">
        <v>32</v>
      </c>
      <c r="B987">
        <v>1014469</v>
      </c>
      <c r="C987">
        <v>1</v>
      </c>
      <c r="E987" t="s">
        <v>134</v>
      </c>
      <c r="H987" t="s">
        <v>139</v>
      </c>
      <c r="I987">
        <v>1</v>
      </c>
      <c r="J987">
        <v>4</v>
      </c>
      <c r="K987">
        <v>4</v>
      </c>
      <c r="L987">
        <v>4</v>
      </c>
      <c r="M987">
        <v>1</v>
      </c>
      <c r="N987">
        <v>38</v>
      </c>
      <c r="O987">
        <v>4</v>
      </c>
      <c r="Q987" t="s">
        <v>103</v>
      </c>
      <c r="R987" t="s">
        <v>671</v>
      </c>
      <c r="S987" t="s">
        <v>672</v>
      </c>
      <c r="T987" t="s">
        <v>673</v>
      </c>
      <c r="U987" t="s">
        <v>674</v>
      </c>
      <c r="V987" t="s">
        <v>116</v>
      </c>
      <c r="W987" t="s">
        <v>41</v>
      </c>
      <c r="X987" t="s">
        <v>42</v>
      </c>
      <c r="Y987" t="s">
        <v>614</v>
      </c>
      <c r="Z987" t="s">
        <v>614</v>
      </c>
      <c r="AA987" t="s">
        <v>614</v>
      </c>
      <c r="AB987" s="1"/>
      <c r="AD987" t="s">
        <v>45</v>
      </c>
      <c r="AE987" t="s">
        <v>46</v>
      </c>
      <c r="AF987" t="s">
        <v>47</v>
      </c>
    </row>
    <row r="988" spans="1:32" hidden="1" outlineLevel="3" x14ac:dyDescent="0.35">
      <c r="A988" t="s">
        <v>32</v>
      </c>
      <c r="B988">
        <v>1014469</v>
      </c>
      <c r="C988">
        <v>1</v>
      </c>
      <c r="E988" t="s">
        <v>134</v>
      </c>
      <c r="H988" t="s">
        <v>140</v>
      </c>
      <c r="I988">
        <v>1</v>
      </c>
      <c r="J988">
        <v>4</v>
      </c>
      <c r="K988">
        <v>4</v>
      </c>
      <c r="L988">
        <v>3</v>
      </c>
      <c r="M988">
        <v>1</v>
      </c>
      <c r="N988">
        <v>38</v>
      </c>
      <c r="O988">
        <v>8</v>
      </c>
      <c r="Q988" t="s">
        <v>105</v>
      </c>
      <c r="R988" t="s">
        <v>671</v>
      </c>
      <c r="S988" t="s">
        <v>672</v>
      </c>
      <c r="T988" t="s">
        <v>673</v>
      </c>
      <c r="U988" t="s">
        <v>674</v>
      </c>
      <c r="V988" t="s">
        <v>116</v>
      </c>
      <c r="W988" t="s">
        <v>41</v>
      </c>
      <c r="X988" t="s">
        <v>42</v>
      </c>
      <c r="Y988" t="s">
        <v>614</v>
      </c>
      <c r="Z988" t="s">
        <v>614</v>
      </c>
      <c r="AA988" t="s">
        <v>614</v>
      </c>
      <c r="AB988" s="1"/>
      <c r="AD988" t="s">
        <v>45</v>
      </c>
      <c r="AE988" t="s">
        <v>46</v>
      </c>
      <c r="AF988" t="s">
        <v>47</v>
      </c>
    </row>
    <row r="989" spans="1:32" hidden="1" outlineLevel="3" x14ac:dyDescent="0.35">
      <c r="A989" t="s">
        <v>32</v>
      </c>
      <c r="B989">
        <v>1014469</v>
      </c>
      <c r="C989">
        <v>1</v>
      </c>
      <c r="E989" t="s">
        <v>134</v>
      </c>
      <c r="H989" t="s">
        <v>141</v>
      </c>
      <c r="I989">
        <v>1</v>
      </c>
      <c r="J989">
        <v>4</v>
      </c>
      <c r="K989">
        <v>4</v>
      </c>
      <c r="L989">
        <v>19</v>
      </c>
      <c r="M989">
        <v>0</v>
      </c>
      <c r="N989">
        <v>288</v>
      </c>
      <c r="O989">
        <v>10</v>
      </c>
      <c r="Q989" t="s">
        <v>107</v>
      </c>
      <c r="R989" t="s">
        <v>671</v>
      </c>
      <c r="S989" t="s">
        <v>672</v>
      </c>
      <c r="T989" t="s">
        <v>673</v>
      </c>
      <c r="U989" t="s">
        <v>674</v>
      </c>
      <c r="V989" t="s">
        <v>116</v>
      </c>
      <c r="W989" t="s">
        <v>41</v>
      </c>
      <c r="X989" t="s">
        <v>42</v>
      </c>
      <c r="Y989" t="s">
        <v>614</v>
      </c>
      <c r="Z989" t="s">
        <v>614</v>
      </c>
      <c r="AA989" t="s">
        <v>614</v>
      </c>
      <c r="AB989" s="1"/>
      <c r="AD989" t="s">
        <v>45</v>
      </c>
      <c r="AE989" t="s">
        <v>46</v>
      </c>
      <c r="AF989" t="s">
        <v>47</v>
      </c>
    </row>
    <row r="990" spans="1:32" hidden="1" outlineLevel="3" x14ac:dyDescent="0.35">
      <c r="A990" t="s">
        <v>32</v>
      </c>
      <c r="B990">
        <v>1014469</v>
      </c>
      <c r="C990">
        <v>1</v>
      </c>
      <c r="E990" t="s">
        <v>134</v>
      </c>
      <c r="H990" t="s">
        <v>142</v>
      </c>
      <c r="I990">
        <v>1</v>
      </c>
      <c r="J990">
        <v>4</v>
      </c>
      <c r="K990">
        <v>4</v>
      </c>
      <c r="L990">
        <v>19</v>
      </c>
      <c r="M990">
        <v>0</v>
      </c>
      <c r="N990">
        <v>288</v>
      </c>
      <c r="O990">
        <v>2</v>
      </c>
      <c r="Q990" t="s">
        <v>109</v>
      </c>
      <c r="R990" t="s">
        <v>671</v>
      </c>
      <c r="S990" t="s">
        <v>672</v>
      </c>
      <c r="T990" t="s">
        <v>673</v>
      </c>
      <c r="U990" t="s">
        <v>674</v>
      </c>
      <c r="V990" t="s">
        <v>116</v>
      </c>
      <c r="W990" t="s">
        <v>41</v>
      </c>
      <c r="X990" t="s">
        <v>42</v>
      </c>
      <c r="Y990" t="s">
        <v>614</v>
      </c>
      <c r="Z990" t="s">
        <v>614</v>
      </c>
      <c r="AA990" t="s">
        <v>614</v>
      </c>
      <c r="AB990" s="1"/>
      <c r="AD990" t="s">
        <v>45</v>
      </c>
      <c r="AE990" t="s">
        <v>46</v>
      </c>
      <c r="AF990" t="s">
        <v>47</v>
      </c>
    </row>
    <row r="991" spans="1:32" hidden="1" outlineLevel="2" x14ac:dyDescent="0.35">
      <c r="A991" t="s">
        <v>32</v>
      </c>
      <c r="B991">
        <v>1014469</v>
      </c>
      <c r="C991">
        <v>1</v>
      </c>
      <c r="E991" t="s">
        <v>134</v>
      </c>
      <c r="H991" t="s">
        <v>237</v>
      </c>
      <c r="I991">
        <v>2</v>
      </c>
      <c r="J991">
        <v>4</v>
      </c>
      <c r="K991">
        <v>8</v>
      </c>
      <c r="L991">
        <v>8</v>
      </c>
      <c r="M991">
        <v>0</v>
      </c>
      <c r="N991">
        <v>288</v>
      </c>
      <c r="O991">
        <v>4</v>
      </c>
      <c r="Q991" t="s">
        <v>111</v>
      </c>
      <c r="R991" t="s">
        <v>671</v>
      </c>
      <c r="S991" t="s">
        <v>672</v>
      </c>
      <c r="T991" t="s">
        <v>673</v>
      </c>
      <c r="U991" t="s">
        <v>674</v>
      </c>
      <c r="V991" t="s">
        <v>116</v>
      </c>
      <c r="W991" t="s">
        <v>41</v>
      </c>
      <c r="X991" t="s">
        <v>42</v>
      </c>
      <c r="Y991" t="s">
        <v>614</v>
      </c>
      <c r="Z991" t="s">
        <v>614</v>
      </c>
      <c r="AA991" t="s">
        <v>614</v>
      </c>
      <c r="AB991" s="1"/>
      <c r="AD991" t="s">
        <v>45</v>
      </c>
      <c r="AE991" t="s">
        <v>46</v>
      </c>
      <c r="AF991" t="s">
        <v>47</v>
      </c>
    </row>
    <row r="992" spans="1:32" hidden="1" outlineLevel="1" x14ac:dyDescent="0.35">
      <c r="A992" t="s">
        <v>32</v>
      </c>
      <c r="B992">
        <v>1014469</v>
      </c>
      <c r="C992" t="s">
        <v>147</v>
      </c>
      <c r="E992" t="s">
        <v>182</v>
      </c>
      <c r="H992" t="s">
        <v>148</v>
      </c>
      <c r="I992">
        <v>32</v>
      </c>
      <c r="J992" t="s">
        <v>35</v>
      </c>
      <c r="K992">
        <v>182</v>
      </c>
      <c r="L992">
        <v>19</v>
      </c>
      <c r="M992">
        <v>19</v>
      </c>
      <c r="N992">
        <v>289</v>
      </c>
      <c r="O992">
        <v>1048</v>
      </c>
      <c r="Q992" t="s">
        <v>149</v>
      </c>
      <c r="R992" t="s">
        <v>671</v>
      </c>
      <c r="S992" t="s">
        <v>672</v>
      </c>
      <c r="T992" t="s">
        <v>673</v>
      </c>
      <c r="U992" t="s">
        <v>674</v>
      </c>
      <c r="V992" t="s">
        <v>116</v>
      </c>
      <c r="W992" t="s">
        <v>41</v>
      </c>
      <c r="X992" t="s">
        <v>42</v>
      </c>
      <c r="Y992" t="s">
        <v>614</v>
      </c>
      <c r="Z992" t="s">
        <v>614</v>
      </c>
      <c r="AA992" t="s">
        <v>614</v>
      </c>
      <c r="AB992" s="1"/>
      <c r="AD992" t="s">
        <v>45</v>
      </c>
      <c r="AE992" t="s">
        <v>46</v>
      </c>
      <c r="AF992" t="s">
        <v>47</v>
      </c>
    </row>
    <row r="993" spans="1:32" hidden="1" outlineLevel="2" x14ac:dyDescent="0.35">
      <c r="A993" t="s">
        <v>32</v>
      </c>
      <c r="B993">
        <v>1014469</v>
      </c>
      <c r="C993">
        <v>2</v>
      </c>
      <c r="E993" t="s">
        <v>182</v>
      </c>
      <c r="H993" t="s">
        <v>677</v>
      </c>
      <c r="I993">
        <v>16</v>
      </c>
      <c r="J993">
        <v>4</v>
      </c>
      <c r="K993">
        <v>64</v>
      </c>
      <c r="L993">
        <v>4</v>
      </c>
      <c r="M993">
        <v>4</v>
      </c>
      <c r="N993">
        <v>289</v>
      </c>
      <c r="O993">
        <v>58</v>
      </c>
      <c r="P993" t="s">
        <v>160</v>
      </c>
      <c r="Q993" t="s">
        <v>678</v>
      </c>
      <c r="R993" t="s">
        <v>671</v>
      </c>
      <c r="S993" t="s">
        <v>672</v>
      </c>
      <c r="T993" t="s">
        <v>673</v>
      </c>
      <c r="U993" t="s">
        <v>674</v>
      </c>
      <c r="V993" t="s">
        <v>116</v>
      </c>
      <c r="W993" t="s">
        <v>41</v>
      </c>
      <c r="X993" t="s">
        <v>42</v>
      </c>
      <c r="Y993" t="s">
        <v>614</v>
      </c>
      <c r="Z993" t="s">
        <v>614</v>
      </c>
      <c r="AA993" t="s">
        <v>614</v>
      </c>
      <c r="AB993" s="1"/>
      <c r="AD993" t="s">
        <v>45</v>
      </c>
      <c r="AE993" t="s">
        <v>46</v>
      </c>
      <c r="AF993" t="s">
        <v>47</v>
      </c>
    </row>
    <row r="994" spans="1:32" hidden="1" outlineLevel="2" x14ac:dyDescent="0.35">
      <c r="A994" t="s">
        <v>32</v>
      </c>
      <c r="B994">
        <v>1014469</v>
      </c>
      <c r="C994">
        <v>2</v>
      </c>
      <c r="E994" t="s">
        <v>182</v>
      </c>
      <c r="H994" t="s">
        <v>679</v>
      </c>
      <c r="I994">
        <v>1</v>
      </c>
      <c r="J994">
        <v>2</v>
      </c>
      <c r="K994">
        <v>2</v>
      </c>
      <c r="L994">
        <v>2</v>
      </c>
      <c r="M994">
        <v>4</v>
      </c>
      <c r="N994">
        <v>289</v>
      </c>
      <c r="O994">
        <v>29</v>
      </c>
      <c r="P994" t="s">
        <v>160</v>
      </c>
      <c r="Q994" t="s">
        <v>678</v>
      </c>
      <c r="R994" t="s">
        <v>671</v>
      </c>
      <c r="S994" t="s">
        <v>672</v>
      </c>
      <c r="T994" t="s">
        <v>673</v>
      </c>
      <c r="U994" t="s">
        <v>674</v>
      </c>
      <c r="V994" t="s">
        <v>116</v>
      </c>
      <c r="W994" t="s">
        <v>41</v>
      </c>
      <c r="X994" t="s">
        <v>42</v>
      </c>
      <c r="Y994" t="s">
        <v>614</v>
      </c>
      <c r="Z994" t="s">
        <v>614</v>
      </c>
      <c r="AA994" t="s">
        <v>614</v>
      </c>
      <c r="AB994" s="1"/>
      <c r="AD994" t="s">
        <v>45</v>
      </c>
      <c r="AE994" t="s">
        <v>46</v>
      </c>
      <c r="AF994" t="s">
        <v>47</v>
      </c>
    </row>
    <row r="995" spans="1:32" hidden="1" outlineLevel="2" x14ac:dyDescent="0.35">
      <c r="A995" t="s">
        <v>32</v>
      </c>
      <c r="B995">
        <v>1014469</v>
      </c>
      <c r="C995">
        <v>2</v>
      </c>
      <c r="E995" t="s">
        <v>182</v>
      </c>
      <c r="H995" t="s">
        <v>98</v>
      </c>
      <c r="I995">
        <v>4</v>
      </c>
      <c r="J995">
        <v>1</v>
      </c>
      <c r="K995">
        <v>4</v>
      </c>
      <c r="L995">
        <v>2</v>
      </c>
      <c r="M995">
        <v>6</v>
      </c>
      <c r="N995">
        <v>144</v>
      </c>
      <c r="O995">
        <v>5</v>
      </c>
      <c r="Q995" t="s">
        <v>99</v>
      </c>
      <c r="R995" t="s">
        <v>671</v>
      </c>
      <c r="S995" t="s">
        <v>672</v>
      </c>
      <c r="T995" t="s">
        <v>673</v>
      </c>
      <c r="U995" t="s">
        <v>674</v>
      </c>
      <c r="V995" t="s">
        <v>116</v>
      </c>
      <c r="W995" t="s">
        <v>41</v>
      </c>
      <c r="X995" t="s">
        <v>42</v>
      </c>
      <c r="Y995" t="s">
        <v>614</v>
      </c>
      <c r="Z995" t="s">
        <v>614</v>
      </c>
      <c r="AA995" t="s">
        <v>614</v>
      </c>
      <c r="AB995" s="1"/>
      <c r="AD995" t="s">
        <v>45</v>
      </c>
      <c r="AE995" t="s">
        <v>46</v>
      </c>
      <c r="AF995" t="s">
        <v>47</v>
      </c>
    </row>
    <row r="996" spans="1:32" hidden="1" outlineLevel="2" x14ac:dyDescent="0.35">
      <c r="A996" t="s">
        <v>32</v>
      </c>
      <c r="B996">
        <v>1014469</v>
      </c>
      <c r="C996">
        <v>2</v>
      </c>
      <c r="E996" t="s">
        <v>182</v>
      </c>
      <c r="H996" t="s">
        <v>680</v>
      </c>
      <c r="I996">
        <v>4</v>
      </c>
      <c r="J996">
        <v>20</v>
      </c>
      <c r="K996">
        <v>80</v>
      </c>
      <c r="L996">
        <v>2</v>
      </c>
      <c r="M996">
        <v>4</v>
      </c>
      <c r="N996">
        <v>6</v>
      </c>
      <c r="O996">
        <v>1</v>
      </c>
      <c r="P996" t="s">
        <v>167</v>
      </c>
      <c r="Q996" t="s">
        <v>681</v>
      </c>
      <c r="R996" t="s">
        <v>671</v>
      </c>
      <c r="S996" t="s">
        <v>672</v>
      </c>
      <c r="T996" t="s">
        <v>673</v>
      </c>
      <c r="U996" t="s">
        <v>674</v>
      </c>
      <c r="V996" t="s">
        <v>116</v>
      </c>
      <c r="W996" t="s">
        <v>41</v>
      </c>
      <c r="X996" t="s">
        <v>42</v>
      </c>
      <c r="Y996" t="s">
        <v>614</v>
      </c>
      <c r="Z996" t="s">
        <v>614</v>
      </c>
      <c r="AA996" t="s">
        <v>614</v>
      </c>
      <c r="AB996" s="1"/>
      <c r="AD996" t="s">
        <v>45</v>
      </c>
      <c r="AE996" t="s">
        <v>46</v>
      </c>
      <c r="AF996" t="s">
        <v>47</v>
      </c>
    </row>
    <row r="997" spans="1:32" hidden="1" outlineLevel="3" x14ac:dyDescent="0.35">
      <c r="A997" t="s">
        <v>32</v>
      </c>
      <c r="B997">
        <v>1014469</v>
      </c>
      <c r="C997">
        <v>2</v>
      </c>
      <c r="E997" t="s">
        <v>182</v>
      </c>
      <c r="H997" t="s">
        <v>138</v>
      </c>
      <c r="I997">
        <v>1</v>
      </c>
      <c r="J997">
        <v>8</v>
      </c>
      <c r="K997">
        <v>8</v>
      </c>
      <c r="L997">
        <v>3</v>
      </c>
      <c r="M997">
        <v>0</v>
      </c>
      <c r="N997">
        <v>288</v>
      </c>
      <c r="O997">
        <v>24</v>
      </c>
      <c r="Q997" t="s">
        <v>101</v>
      </c>
      <c r="R997" t="s">
        <v>671</v>
      </c>
      <c r="S997" t="s">
        <v>672</v>
      </c>
      <c r="T997" t="s">
        <v>673</v>
      </c>
      <c r="U997" t="s">
        <v>674</v>
      </c>
      <c r="V997" t="s">
        <v>116</v>
      </c>
      <c r="W997" t="s">
        <v>41</v>
      </c>
      <c r="X997" t="s">
        <v>42</v>
      </c>
      <c r="Y997" t="s">
        <v>614</v>
      </c>
      <c r="Z997" t="s">
        <v>614</v>
      </c>
      <c r="AA997" t="s">
        <v>614</v>
      </c>
      <c r="AB997" s="1"/>
      <c r="AD997" t="s">
        <v>45</v>
      </c>
      <c r="AE997" t="s">
        <v>46</v>
      </c>
      <c r="AF997" t="s">
        <v>47</v>
      </c>
    </row>
    <row r="998" spans="1:32" hidden="1" outlineLevel="3" x14ac:dyDescent="0.35">
      <c r="A998" t="s">
        <v>32</v>
      </c>
      <c r="B998">
        <v>1014469</v>
      </c>
      <c r="C998">
        <v>2</v>
      </c>
      <c r="E998" t="s">
        <v>182</v>
      </c>
      <c r="H998" t="s">
        <v>139</v>
      </c>
      <c r="I998">
        <v>1</v>
      </c>
      <c r="J998">
        <v>4</v>
      </c>
      <c r="K998">
        <v>4</v>
      </c>
      <c r="L998">
        <v>4</v>
      </c>
      <c r="M998">
        <v>1</v>
      </c>
      <c r="N998">
        <v>38</v>
      </c>
      <c r="O998">
        <v>4</v>
      </c>
      <c r="Q998" t="s">
        <v>103</v>
      </c>
      <c r="R998" t="s">
        <v>671</v>
      </c>
      <c r="S998" t="s">
        <v>672</v>
      </c>
      <c r="T998" t="s">
        <v>673</v>
      </c>
      <c r="U998" t="s">
        <v>674</v>
      </c>
      <c r="V998" t="s">
        <v>116</v>
      </c>
      <c r="W998" t="s">
        <v>41</v>
      </c>
      <c r="X998" t="s">
        <v>42</v>
      </c>
      <c r="Y998" t="s">
        <v>614</v>
      </c>
      <c r="Z998" t="s">
        <v>614</v>
      </c>
      <c r="AA998" t="s">
        <v>614</v>
      </c>
      <c r="AB998" s="1"/>
      <c r="AD998" t="s">
        <v>45</v>
      </c>
      <c r="AE998" t="s">
        <v>46</v>
      </c>
      <c r="AF998" t="s">
        <v>47</v>
      </c>
    </row>
    <row r="999" spans="1:32" hidden="1" outlineLevel="3" x14ac:dyDescent="0.35">
      <c r="A999" t="s">
        <v>32</v>
      </c>
      <c r="B999">
        <v>1014469</v>
      </c>
      <c r="C999">
        <v>2</v>
      </c>
      <c r="E999" t="s">
        <v>182</v>
      </c>
      <c r="H999" t="s">
        <v>140</v>
      </c>
      <c r="I999">
        <v>1</v>
      </c>
      <c r="J999">
        <v>4</v>
      </c>
      <c r="K999">
        <v>4</v>
      </c>
      <c r="L999">
        <v>3</v>
      </c>
      <c r="M999">
        <v>1</v>
      </c>
      <c r="N999">
        <v>38</v>
      </c>
      <c r="O999">
        <v>8</v>
      </c>
      <c r="Q999" t="s">
        <v>105</v>
      </c>
      <c r="R999" t="s">
        <v>671</v>
      </c>
      <c r="S999" t="s">
        <v>672</v>
      </c>
      <c r="T999" t="s">
        <v>673</v>
      </c>
      <c r="U999" t="s">
        <v>674</v>
      </c>
      <c r="V999" t="s">
        <v>116</v>
      </c>
      <c r="W999" t="s">
        <v>41</v>
      </c>
      <c r="X999" t="s">
        <v>42</v>
      </c>
      <c r="Y999" t="s">
        <v>614</v>
      </c>
      <c r="Z999" t="s">
        <v>614</v>
      </c>
      <c r="AA999" t="s">
        <v>614</v>
      </c>
      <c r="AB999" s="1"/>
      <c r="AD999" t="s">
        <v>45</v>
      </c>
      <c r="AE999" t="s">
        <v>46</v>
      </c>
      <c r="AF999" t="s">
        <v>47</v>
      </c>
    </row>
    <row r="1000" spans="1:32" hidden="1" outlineLevel="3" x14ac:dyDescent="0.35">
      <c r="A1000" t="s">
        <v>32</v>
      </c>
      <c r="B1000">
        <v>1014469</v>
      </c>
      <c r="C1000">
        <v>2</v>
      </c>
      <c r="E1000" t="s">
        <v>182</v>
      </c>
      <c r="H1000" t="s">
        <v>141</v>
      </c>
      <c r="I1000">
        <v>1</v>
      </c>
      <c r="J1000">
        <v>4</v>
      </c>
      <c r="K1000">
        <v>4</v>
      </c>
      <c r="L1000">
        <v>19</v>
      </c>
      <c r="M1000">
        <v>0</v>
      </c>
      <c r="N1000">
        <v>288</v>
      </c>
      <c r="O1000">
        <v>10</v>
      </c>
      <c r="Q1000" t="s">
        <v>107</v>
      </c>
      <c r="R1000" t="s">
        <v>671</v>
      </c>
      <c r="S1000" t="s">
        <v>672</v>
      </c>
      <c r="T1000" t="s">
        <v>673</v>
      </c>
      <c r="U1000" t="s">
        <v>674</v>
      </c>
      <c r="V1000" t="s">
        <v>116</v>
      </c>
      <c r="W1000" t="s">
        <v>41</v>
      </c>
      <c r="X1000" t="s">
        <v>42</v>
      </c>
      <c r="Y1000" t="s">
        <v>614</v>
      </c>
      <c r="Z1000" t="s">
        <v>614</v>
      </c>
      <c r="AA1000" t="s">
        <v>614</v>
      </c>
      <c r="AB1000" s="1"/>
      <c r="AD1000" t="s">
        <v>45</v>
      </c>
      <c r="AE1000" t="s">
        <v>46</v>
      </c>
      <c r="AF1000" t="s">
        <v>47</v>
      </c>
    </row>
    <row r="1001" spans="1:32" hidden="1" outlineLevel="3" x14ac:dyDescent="0.35">
      <c r="A1001" t="s">
        <v>32</v>
      </c>
      <c r="B1001">
        <v>1014469</v>
      </c>
      <c r="C1001">
        <v>2</v>
      </c>
      <c r="E1001" t="s">
        <v>182</v>
      </c>
      <c r="H1001" t="s">
        <v>142</v>
      </c>
      <c r="I1001">
        <v>1</v>
      </c>
      <c r="J1001">
        <v>4</v>
      </c>
      <c r="K1001">
        <v>4</v>
      </c>
      <c r="L1001">
        <v>19</v>
      </c>
      <c r="M1001">
        <v>0</v>
      </c>
      <c r="N1001">
        <v>288</v>
      </c>
      <c r="O1001">
        <v>2</v>
      </c>
      <c r="Q1001" t="s">
        <v>109</v>
      </c>
      <c r="R1001" t="s">
        <v>671</v>
      </c>
      <c r="S1001" t="s">
        <v>672</v>
      </c>
      <c r="T1001" t="s">
        <v>673</v>
      </c>
      <c r="U1001" t="s">
        <v>674</v>
      </c>
      <c r="V1001" t="s">
        <v>116</v>
      </c>
      <c r="W1001" t="s">
        <v>41</v>
      </c>
      <c r="X1001" t="s">
        <v>42</v>
      </c>
      <c r="Y1001" t="s">
        <v>614</v>
      </c>
      <c r="Z1001" t="s">
        <v>614</v>
      </c>
      <c r="AA1001" t="s">
        <v>614</v>
      </c>
      <c r="AB1001" s="1"/>
      <c r="AD1001" t="s">
        <v>45</v>
      </c>
      <c r="AE1001" t="s">
        <v>46</v>
      </c>
      <c r="AF1001" t="s">
        <v>47</v>
      </c>
    </row>
    <row r="1002" spans="1:32" hidden="1" outlineLevel="2" x14ac:dyDescent="0.35">
      <c r="A1002" t="s">
        <v>32</v>
      </c>
      <c r="B1002">
        <v>1014469</v>
      </c>
      <c r="C1002">
        <v>2</v>
      </c>
      <c r="E1002" t="s">
        <v>182</v>
      </c>
      <c r="H1002" t="s">
        <v>143</v>
      </c>
      <c r="I1002">
        <v>2</v>
      </c>
      <c r="J1002">
        <v>4</v>
      </c>
      <c r="K1002">
        <v>8</v>
      </c>
      <c r="L1002">
        <v>19</v>
      </c>
      <c r="M1002">
        <v>0</v>
      </c>
      <c r="N1002">
        <v>288</v>
      </c>
      <c r="O1002">
        <v>12</v>
      </c>
      <c r="Q1002" t="s">
        <v>144</v>
      </c>
      <c r="R1002" t="s">
        <v>671</v>
      </c>
      <c r="S1002" t="s">
        <v>672</v>
      </c>
      <c r="T1002" t="s">
        <v>673</v>
      </c>
      <c r="U1002" t="s">
        <v>674</v>
      </c>
      <c r="V1002" t="s">
        <v>116</v>
      </c>
      <c r="W1002" t="s">
        <v>41</v>
      </c>
      <c r="X1002" t="s">
        <v>42</v>
      </c>
      <c r="Y1002" t="s">
        <v>614</v>
      </c>
      <c r="Z1002" t="s">
        <v>614</v>
      </c>
      <c r="AA1002" t="s">
        <v>614</v>
      </c>
      <c r="AB1002" s="1"/>
      <c r="AD1002" t="s">
        <v>45</v>
      </c>
      <c r="AE1002" t="s">
        <v>46</v>
      </c>
      <c r="AF1002" t="s">
        <v>47</v>
      </c>
    </row>
    <row r="1003" spans="1:32" hidden="1" outlineLevel="1" x14ac:dyDescent="0.35">
      <c r="A1003" t="s">
        <v>32</v>
      </c>
      <c r="B1003">
        <v>1014469</v>
      </c>
      <c r="C1003" t="s">
        <v>150</v>
      </c>
      <c r="E1003" t="s">
        <v>57</v>
      </c>
      <c r="H1003" t="s">
        <v>151</v>
      </c>
      <c r="I1003">
        <v>29</v>
      </c>
      <c r="J1003" t="s">
        <v>35</v>
      </c>
      <c r="K1003">
        <v>118</v>
      </c>
      <c r="L1003">
        <v>21</v>
      </c>
      <c r="M1003">
        <v>19</v>
      </c>
      <c r="N1003">
        <v>289</v>
      </c>
      <c r="O1003">
        <v>969</v>
      </c>
      <c r="Q1003" t="s">
        <v>152</v>
      </c>
      <c r="R1003" t="s">
        <v>671</v>
      </c>
      <c r="S1003" t="s">
        <v>672</v>
      </c>
      <c r="T1003" t="s">
        <v>673</v>
      </c>
      <c r="U1003" t="s">
        <v>674</v>
      </c>
      <c r="V1003" t="s">
        <v>116</v>
      </c>
      <c r="W1003" t="s">
        <v>41</v>
      </c>
      <c r="X1003" t="s">
        <v>42</v>
      </c>
      <c r="Y1003" t="s">
        <v>614</v>
      </c>
      <c r="Z1003" t="s">
        <v>614</v>
      </c>
      <c r="AA1003" t="s">
        <v>614</v>
      </c>
      <c r="AB1003" s="1"/>
      <c r="AD1003" t="s">
        <v>45</v>
      </c>
      <c r="AE1003" t="s">
        <v>46</v>
      </c>
      <c r="AF1003" t="s">
        <v>47</v>
      </c>
    </row>
    <row r="1004" spans="1:32" hidden="1" outlineLevel="2" x14ac:dyDescent="0.35">
      <c r="A1004" t="s">
        <v>32</v>
      </c>
      <c r="B1004">
        <v>1014469</v>
      </c>
      <c r="C1004">
        <v>3</v>
      </c>
      <c r="E1004" t="s">
        <v>57</v>
      </c>
      <c r="H1004" t="s">
        <v>677</v>
      </c>
      <c r="I1004">
        <v>15</v>
      </c>
      <c r="J1004">
        <v>4</v>
      </c>
      <c r="K1004">
        <v>60</v>
      </c>
      <c r="L1004">
        <v>4</v>
      </c>
      <c r="M1004">
        <v>4</v>
      </c>
      <c r="N1004">
        <v>289</v>
      </c>
      <c r="O1004">
        <v>58</v>
      </c>
      <c r="P1004" t="s">
        <v>160</v>
      </c>
      <c r="Q1004" t="s">
        <v>678</v>
      </c>
      <c r="R1004" t="s">
        <v>671</v>
      </c>
      <c r="S1004" t="s">
        <v>672</v>
      </c>
      <c r="T1004" t="s">
        <v>673</v>
      </c>
      <c r="U1004" t="s">
        <v>674</v>
      </c>
      <c r="V1004" t="s">
        <v>116</v>
      </c>
      <c r="W1004" t="s">
        <v>41</v>
      </c>
      <c r="X1004" t="s">
        <v>42</v>
      </c>
      <c r="Y1004" t="s">
        <v>614</v>
      </c>
      <c r="Z1004" t="s">
        <v>614</v>
      </c>
      <c r="AA1004" t="s">
        <v>614</v>
      </c>
      <c r="AB1004" s="1"/>
      <c r="AD1004" t="s">
        <v>45</v>
      </c>
      <c r="AE1004" t="s">
        <v>46</v>
      </c>
      <c r="AF1004" t="s">
        <v>47</v>
      </c>
    </row>
    <row r="1005" spans="1:32" hidden="1" outlineLevel="2" x14ac:dyDescent="0.35">
      <c r="A1005" t="s">
        <v>32</v>
      </c>
      <c r="B1005">
        <v>1014469</v>
      </c>
      <c r="C1005">
        <v>3</v>
      </c>
      <c r="E1005" t="s">
        <v>57</v>
      </c>
      <c r="H1005" t="s">
        <v>177</v>
      </c>
      <c r="I1005">
        <v>1</v>
      </c>
      <c r="J1005">
        <v>20</v>
      </c>
      <c r="K1005">
        <v>20</v>
      </c>
      <c r="L1005">
        <v>10</v>
      </c>
      <c r="M1005">
        <v>4</v>
      </c>
      <c r="N1005">
        <v>10</v>
      </c>
      <c r="O1005">
        <v>5</v>
      </c>
      <c r="P1005" t="s">
        <v>167</v>
      </c>
      <c r="Q1005" t="s">
        <v>178</v>
      </c>
      <c r="R1005" t="s">
        <v>671</v>
      </c>
      <c r="S1005" t="s">
        <v>672</v>
      </c>
      <c r="T1005" t="s">
        <v>673</v>
      </c>
      <c r="U1005" t="s">
        <v>674</v>
      </c>
      <c r="V1005" t="s">
        <v>116</v>
      </c>
      <c r="W1005" t="s">
        <v>41</v>
      </c>
      <c r="X1005" t="s">
        <v>42</v>
      </c>
      <c r="Y1005" t="s">
        <v>614</v>
      </c>
      <c r="Z1005" t="s">
        <v>614</v>
      </c>
      <c r="AA1005" t="s">
        <v>614</v>
      </c>
      <c r="AB1005" s="1"/>
      <c r="AD1005" t="s">
        <v>45</v>
      </c>
      <c r="AE1005" t="s">
        <v>46</v>
      </c>
      <c r="AF1005" t="s">
        <v>47</v>
      </c>
    </row>
    <row r="1006" spans="1:32" hidden="1" outlineLevel="2" x14ac:dyDescent="0.35">
      <c r="A1006" t="s">
        <v>32</v>
      </c>
      <c r="B1006">
        <v>1014469</v>
      </c>
      <c r="C1006">
        <v>3</v>
      </c>
      <c r="E1006" t="s">
        <v>57</v>
      </c>
      <c r="H1006" t="s">
        <v>98</v>
      </c>
      <c r="I1006">
        <v>4</v>
      </c>
      <c r="J1006">
        <v>1</v>
      </c>
      <c r="K1006">
        <v>4</v>
      </c>
      <c r="L1006">
        <v>6</v>
      </c>
      <c r="M1006">
        <v>2</v>
      </c>
      <c r="N1006">
        <v>144</v>
      </c>
      <c r="O1006">
        <v>5</v>
      </c>
      <c r="Q1006" t="s">
        <v>99</v>
      </c>
      <c r="R1006" t="s">
        <v>671</v>
      </c>
      <c r="S1006" t="s">
        <v>672</v>
      </c>
      <c r="T1006" t="s">
        <v>673</v>
      </c>
      <c r="U1006" t="s">
        <v>674</v>
      </c>
      <c r="V1006" t="s">
        <v>116</v>
      </c>
      <c r="W1006" t="s">
        <v>41</v>
      </c>
      <c r="X1006" t="s">
        <v>42</v>
      </c>
      <c r="Y1006" t="s">
        <v>614</v>
      </c>
      <c r="Z1006" t="s">
        <v>614</v>
      </c>
      <c r="AA1006" t="s">
        <v>614</v>
      </c>
      <c r="AB1006" s="1"/>
      <c r="AD1006" t="s">
        <v>45</v>
      </c>
      <c r="AE1006" t="s">
        <v>46</v>
      </c>
      <c r="AF1006" t="s">
        <v>47</v>
      </c>
    </row>
    <row r="1007" spans="1:32" hidden="1" outlineLevel="2" x14ac:dyDescent="0.35">
      <c r="A1007" t="s">
        <v>32</v>
      </c>
      <c r="B1007">
        <v>1014469</v>
      </c>
      <c r="C1007">
        <v>3</v>
      </c>
      <c r="E1007" t="s">
        <v>57</v>
      </c>
      <c r="H1007" t="s">
        <v>179</v>
      </c>
      <c r="I1007">
        <v>2</v>
      </c>
      <c r="J1007">
        <v>1</v>
      </c>
      <c r="K1007">
        <v>2</v>
      </c>
      <c r="L1007">
        <v>4</v>
      </c>
      <c r="M1007">
        <v>4</v>
      </c>
      <c r="N1007">
        <v>144</v>
      </c>
      <c r="O1007">
        <v>4</v>
      </c>
      <c r="Q1007" t="s">
        <v>180</v>
      </c>
      <c r="R1007" t="s">
        <v>671</v>
      </c>
      <c r="S1007" t="s">
        <v>672</v>
      </c>
      <c r="T1007" t="s">
        <v>673</v>
      </c>
      <c r="U1007" t="s">
        <v>674</v>
      </c>
      <c r="V1007" t="s">
        <v>116</v>
      </c>
      <c r="W1007" t="s">
        <v>41</v>
      </c>
      <c r="X1007" t="s">
        <v>42</v>
      </c>
      <c r="Y1007" t="s">
        <v>614</v>
      </c>
      <c r="Z1007" t="s">
        <v>614</v>
      </c>
      <c r="AA1007" t="s">
        <v>614</v>
      </c>
      <c r="AB1007" s="1"/>
      <c r="AD1007" t="s">
        <v>45</v>
      </c>
      <c r="AE1007" t="s">
        <v>46</v>
      </c>
      <c r="AF1007" t="s">
        <v>47</v>
      </c>
    </row>
    <row r="1008" spans="1:32" hidden="1" outlineLevel="3" x14ac:dyDescent="0.35">
      <c r="A1008" t="s">
        <v>32</v>
      </c>
      <c r="B1008">
        <v>1014469</v>
      </c>
      <c r="C1008">
        <v>3</v>
      </c>
      <c r="E1008" t="s">
        <v>57</v>
      </c>
      <c r="H1008" t="s">
        <v>138</v>
      </c>
      <c r="I1008">
        <v>1</v>
      </c>
      <c r="J1008">
        <v>8</v>
      </c>
      <c r="K1008">
        <v>8</v>
      </c>
      <c r="L1008">
        <v>3</v>
      </c>
      <c r="M1008">
        <v>0</v>
      </c>
      <c r="N1008">
        <v>288</v>
      </c>
      <c r="O1008">
        <v>24</v>
      </c>
      <c r="Q1008" t="s">
        <v>101</v>
      </c>
      <c r="R1008" t="s">
        <v>671</v>
      </c>
      <c r="S1008" t="s">
        <v>672</v>
      </c>
      <c r="T1008" t="s">
        <v>673</v>
      </c>
      <c r="U1008" t="s">
        <v>674</v>
      </c>
      <c r="V1008" t="s">
        <v>116</v>
      </c>
      <c r="W1008" t="s">
        <v>41</v>
      </c>
      <c r="X1008" t="s">
        <v>42</v>
      </c>
      <c r="Y1008" t="s">
        <v>614</v>
      </c>
      <c r="Z1008" t="s">
        <v>614</v>
      </c>
      <c r="AA1008" t="s">
        <v>614</v>
      </c>
      <c r="AB1008" s="1"/>
      <c r="AD1008" t="s">
        <v>45</v>
      </c>
      <c r="AE1008" t="s">
        <v>46</v>
      </c>
      <c r="AF1008" t="s">
        <v>47</v>
      </c>
    </row>
    <row r="1009" spans="1:32" hidden="1" outlineLevel="3" x14ac:dyDescent="0.35">
      <c r="A1009" t="s">
        <v>32</v>
      </c>
      <c r="B1009">
        <v>1014469</v>
      </c>
      <c r="C1009">
        <v>3</v>
      </c>
      <c r="E1009" t="s">
        <v>57</v>
      </c>
      <c r="H1009" t="s">
        <v>139</v>
      </c>
      <c r="I1009">
        <v>1</v>
      </c>
      <c r="J1009">
        <v>4</v>
      </c>
      <c r="K1009">
        <v>4</v>
      </c>
      <c r="L1009">
        <v>4</v>
      </c>
      <c r="M1009">
        <v>1</v>
      </c>
      <c r="N1009">
        <v>38</v>
      </c>
      <c r="O1009">
        <v>4</v>
      </c>
      <c r="Q1009" t="s">
        <v>103</v>
      </c>
      <c r="R1009" t="s">
        <v>671</v>
      </c>
      <c r="S1009" t="s">
        <v>672</v>
      </c>
      <c r="T1009" t="s">
        <v>673</v>
      </c>
      <c r="U1009" t="s">
        <v>674</v>
      </c>
      <c r="V1009" t="s">
        <v>116</v>
      </c>
      <c r="W1009" t="s">
        <v>41</v>
      </c>
      <c r="X1009" t="s">
        <v>42</v>
      </c>
      <c r="Y1009" t="s">
        <v>614</v>
      </c>
      <c r="Z1009" t="s">
        <v>614</v>
      </c>
      <c r="AA1009" t="s">
        <v>614</v>
      </c>
      <c r="AB1009" s="1"/>
      <c r="AD1009" t="s">
        <v>45</v>
      </c>
      <c r="AE1009" t="s">
        <v>46</v>
      </c>
      <c r="AF1009" t="s">
        <v>47</v>
      </c>
    </row>
    <row r="1010" spans="1:32" hidden="1" outlineLevel="3" x14ac:dyDescent="0.35">
      <c r="A1010" t="s">
        <v>32</v>
      </c>
      <c r="B1010">
        <v>1014469</v>
      </c>
      <c r="C1010">
        <v>3</v>
      </c>
      <c r="E1010" t="s">
        <v>57</v>
      </c>
      <c r="H1010" t="s">
        <v>140</v>
      </c>
      <c r="I1010">
        <v>1</v>
      </c>
      <c r="J1010">
        <v>4</v>
      </c>
      <c r="K1010">
        <v>4</v>
      </c>
      <c r="L1010">
        <v>3</v>
      </c>
      <c r="M1010">
        <v>1</v>
      </c>
      <c r="N1010">
        <v>38</v>
      </c>
      <c r="O1010">
        <v>8</v>
      </c>
      <c r="Q1010" t="s">
        <v>105</v>
      </c>
      <c r="R1010" t="s">
        <v>671</v>
      </c>
      <c r="S1010" t="s">
        <v>672</v>
      </c>
      <c r="T1010" t="s">
        <v>673</v>
      </c>
      <c r="U1010" t="s">
        <v>674</v>
      </c>
      <c r="V1010" t="s">
        <v>116</v>
      </c>
      <c r="W1010" t="s">
        <v>41</v>
      </c>
      <c r="X1010" t="s">
        <v>42</v>
      </c>
      <c r="Y1010" t="s">
        <v>614</v>
      </c>
      <c r="Z1010" t="s">
        <v>614</v>
      </c>
      <c r="AA1010" t="s">
        <v>614</v>
      </c>
      <c r="AB1010" s="1"/>
      <c r="AD1010" t="s">
        <v>45</v>
      </c>
      <c r="AE1010" t="s">
        <v>46</v>
      </c>
      <c r="AF1010" t="s">
        <v>47</v>
      </c>
    </row>
    <row r="1011" spans="1:32" hidden="1" outlineLevel="3" x14ac:dyDescent="0.35">
      <c r="A1011" t="s">
        <v>32</v>
      </c>
      <c r="B1011">
        <v>1014469</v>
      </c>
      <c r="C1011">
        <v>3</v>
      </c>
      <c r="E1011" t="s">
        <v>57</v>
      </c>
      <c r="H1011" t="s">
        <v>141</v>
      </c>
      <c r="I1011">
        <v>1</v>
      </c>
      <c r="J1011">
        <v>4</v>
      </c>
      <c r="K1011">
        <v>4</v>
      </c>
      <c r="L1011">
        <v>19</v>
      </c>
      <c r="M1011">
        <v>0</v>
      </c>
      <c r="N1011">
        <v>288</v>
      </c>
      <c r="O1011">
        <v>10</v>
      </c>
      <c r="Q1011" t="s">
        <v>107</v>
      </c>
      <c r="R1011" t="s">
        <v>671</v>
      </c>
      <c r="S1011" t="s">
        <v>672</v>
      </c>
      <c r="T1011" t="s">
        <v>673</v>
      </c>
      <c r="U1011" t="s">
        <v>674</v>
      </c>
      <c r="V1011" t="s">
        <v>116</v>
      </c>
      <c r="W1011" t="s">
        <v>41</v>
      </c>
      <c r="X1011" t="s">
        <v>42</v>
      </c>
      <c r="Y1011" t="s">
        <v>614</v>
      </c>
      <c r="Z1011" t="s">
        <v>614</v>
      </c>
      <c r="AA1011" t="s">
        <v>614</v>
      </c>
      <c r="AB1011" s="1"/>
      <c r="AD1011" t="s">
        <v>45</v>
      </c>
      <c r="AE1011" t="s">
        <v>46</v>
      </c>
      <c r="AF1011" t="s">
        <v>47</v>
      </c>
    </row>
    <row r="1012" spans="1:32" hidden="1" outlineLevel="3" x14ac:dyDescent="0.35">
      <c r="A1012" t="s">
        <v>32</v>
      </c>
      <c r="B1012">
        <v>1014469</v>
      </c>
      <c r="C1012">
        <v>3</v>
      </c>
      <c r="E1012" t="s">
        <v>57</v>
      </c>
      <c r="H1012" t="s">
        <v>142</v>
      </c>
      <c r="I1012">
        <v>1</v>
      </c>
      <c r="J1012">
        <v>4</v>
      </c>
      <c r="K1012">
        <v>4</v>
      </c>
      <c r="L1012">
        <v>19</v>
      </c>
      <c r="M1012">
        <v>0</v>
      </c>
      <c r="N1012">
        <v>288</v>
      </c>
      <c r="O1012">
        <v>2</v>
      </c>
      <c r="Q1012" t="s">
        <v>109</v>
      </c>
      <c r="R1012" t="s">
        <v>671</v>
      </c>
      <c r="S1012" t="s">
        <v>672</v>
      </c>
      <c r="T1012" t="s">
        <v>673</v>
      </c>
      <c r="U1012" t="s">
        <v>674</v>
      </c>
      <c r="V1012" t="s">
        <v>116</v>
      </c>
      <c r="W1012" t="s">
        <v>41</v>
      </c>
      <c r="X1012" t="s">
        <v>42</v>
      </c>
      <c r="Y1012" t="s">
        <v>614</v>
      </c>
      <c r="Z1012" t="s">
        <v>614</v>
      </c>
      <c r="AA1012" t="s">
        <v>614</v>
      </c>
      <c r="AB1012" s="1"/>
      <c r="AD1012" t="s">
        <v>45</v>
      </c>
      <c r="AE1012" t="s">
        <v>46</v>
      </c>
      <c r="AF1012" t="s">
        <v>47</v>
      </c>
    </row>
    <row r="1013" spans="1:32" hidden="1" outlineLevel="2" x14ac:dyDescent="0.35">
      <c r="A1013" t="s">
        <v>32</v>
      </c>
      <c r="B1013">
        <v>1014469</v>
      </c>
      <c r="C1013">
        <v>3</v>
      </c>
      <c r="E1013" t="s">
        <v>57</v>
      </c>
      <c r="H1013" t="s">
        <v>143</v>
      </c>
      <c r="I1013">
        <v>2</v>
      </c>
      <c r="J1013">
        <v>4</v>
      </c>
      <c r="K1013">
        <v>8</v>
      </c>
      <c r="L1013">
        <v>19</v>
      </c>
      <c r="M1013">
        <v>0</v>
      </c>
      <c r="N1013">
        <v>288</v>
      </c>
      <c r="O1013">
        <v>12</v>
      </c>
      <c r="Q1013" t="s">
        <v>144</v>
      </c>
      <c r="R1013" t="s">
        <v>671</v>
      </c>
      <c r="S1013" t="s">
        <v>672</v>
      </c>
      <c r="T1013" t="s">
        <v>673</v>
      </c>
      <c r="U1013" t="s">
        <v>674</v>
      </c>
      <c r="V1013" t="s">
        <v>116</v>
      </c>
      <c r="W1013" t="s">
        <v>41</v>
      </c>
      <c r="X1013" t="s">
        <v>42</v>
      </c>
      <c r="Y1013" t="s">
        <v>614</v>
      </c>
      <c r="Z1013" t="s">
        <v>614</v>
      </c>
      <c r="AA1013" t="s">
        <v>614</v>
      </c>
      <c r="AB1013" s="1"/>
      <c r="AD1013" t="s">
        <v>45</v>
      </c>
      <c r="AE1013" t="s">
        <v>46</v>
      </c>
      <c r="AF1013" t="s">
        <v>47</v>
      </c>
    </row>
    <row r="1014" spans="1:32" hidden="1" collapsed="1" x14ac:dyDescent="0.35"/>
    <row r="1015" spans="1:32" hidden="1" x14ac:dyDescent="0.35">
      <c r="A1015" t="s">
        <v>32</v>
      </c>
      <c r="B1015">
        <v>1014368</v>
      </c>
      <c r="C1015" t="s">
        <v>33</v>
      </c>
      <c r="H1015" t="s">
        <v>34</v>
      </c>
      <c r="I1015">
        <v>61</v>
      </c>
      <c r="J1015" t="s">
        <v>35</v>
      </c>
      <c r="K1015">
        <v>276</v>
      </c>
      <c r="L1015" t="s">
        <v>35</v>
      </c>
      <c r="M1015" t="s">
        <v>35</v>
      </c>
      <c r="N1015" t="s">
        <v>35</v>
      </c>
      <c r="O1015">
        <v>823</v>
      </c>
      <c r="Q1015" t="s">
        <v>36</v>
      </c>
      <c r="R1015" t="s">
        <v>682</v>
      </c>
      <c r="S1015" t="s">
        <v>683</v>
      </c>
      <c r="U1015" t="s">
        <v>684</v>
      </c>
      <c r="V1015" t="s">
        <v>685</v>
      </c>
      <c r="W1015" t="s">
        <v>41</v>
      </c>
      <c r="X1015" t="s">
        <v>42</v>
      </c>
      <c r="Y1015" t="s">
        <v>686</v>
      </c>
      <c r="Z1015" t="s">
        <v>44</v>
      </c>
      <c r="AA1015" t="s">
        <v>44</v>
      </c>
      <c r="AB1015" s="1"/>
      <c r="AD1015" t="s">
        <v>45</v>
      </c>
      <c r="AE1015" t="s">
        <v>328</v>
      </c>
      <c r="AF1015" t="s">
        <v>47</v>
      </c>
    </row>
    <row r="1016" spans="1:32" hidden="1" outlineLevel="1" x14ac:dyDescent="0.35">
      <c r="A1016" t="s">
        <v>32</v>
      </c>
      <c r="B1016">
        <v>1014368</v>
      </c>
      <c r="C1016" t="s">
        <v>56</v>
      </c>
      <c r="E1016" t="s">
        <v>182</v>
      </c>
      <c r="H1016" t="s">
        <v>58</v>
      </c>
      <c r="I1016">
        <v>17</v>
      </c>
      <c r="J1016" t="s">
        <v>35</v>
      </c>
      <c r="K1016">
        <v>45</v>
      </c>
      <c r="L1016">
        <v>19</v>
      </c>
      <c r="M1016">
        <v>11</v>
      </c>
      <c r="N1016">
        <v>145</v>
      </c>
      <c r="O1016">
        <v>233</v>
      </c>
      <c r="Q1016" t="s">
        <v>59</v>
      </c>
      <c r="R1016" t="s">
        <v>682</v>
      </c>
      <c r="S1016" t="s">
        <v>683</v>
      </c>
      <c r="U1016" t="s">
        <v>684</v>
      </c>
      <c r="V1016" t="s">
        <v>685</v>
      </c>
      <c r="W1016" t="s">
        <v>41</v>
      </c>
      <c r="X1016" t="s">
        <v>42</v>
      </c>
      <c r="Y1016" t="s">
        <v>686</v>
      </c>
      <c r="Z1016" t="s">
        <v>44</v>
      </c>
      <c r="AA1016" t="s">
        <v>44</v>
      </c>
      <c r="AB1016" s="1"/>
      <c r="AD1016" t="s">
        <v>45</v>
      </c>
      <c r="AE1016" t="s">
        <v>328</v>
      </c>
      <c r="AF1016" t="s">
        <v>47</v>
      </c>
    </row>
    <row r="1017" spans="1:32" hidden="1" outlineLevel="2" x14ac:dyDescent="0.35">
      <c r="A1017" t="s">
        <v>32</v>
      </c>
      <c r="B1017">
        <v>1014368</v>
      </c>
      <c r="C1017">
        <v>1</v>
      </c>
      <c r="E1017" t="s">
        <v>182</v>
      </c>
      <c r="H1017" t="s">
        <v>687</v>
      </c>
      <c r="I1017">
        <v>6</v>
      </c>
      <c r="J1017">
        <v>4</v>
      </c>
      <c r="K1017">
        <v>24</v>
      </c>
      <c r="L1017">
        <v>4</v>
      </c>
      <c r="M1017">
        <v>4</v>
      </c>
      <c r="N1017">
        <v>145</v>
      </c>
      <c r="O1017">
        <v>29</v>
      </c>
      <c r="P1017" t="s">
        <v>160</v>
      </c>
      <c r="Q1017" t="s">
        <v>688</v>
      </c>
      <c r="R1017" t="s">
        <v>682</v>
      </c>
      <c r="S1017" t="s">
        <v>683</v>
      </c>
      <c r="U1017" t="s">
        <v>684</v>
      </c>
      <c r="V1017" t="s">
        <v>685</v>
      </c>
      <c r="W1017" t="s">
        <v>41</v>
      </c>
      <c r="X1017" t="s">
        <v>42</v>
      </c>
      <c r="Y1017" t="s">
        <v>686</v>
      </c>
      <c r="Z1017" t="s">
        <v>44</v>
      </c>
      <c r="AA1017" t="s">
        <v>44</v>
      </c>
      <c r="AB1017" s="1"/>
      <c r="AD1017" t="s">
        <v>45</v>
      </c>
      <c r="AE1017" t="s">
        <v>328</v>
      </c>
      <c r="AF1017" t="s">
        <v>47</v>
      </c>
    </row>
    <row r="1018" spans="1:32" hidden="1" outlineLevel="2" x14ac:dyDescent="0.35">
      <c r="A1018" t="s">
        <v>32</v>
      </c>
      <c r="B1018">
        <v>1014368</v>
      </c>
      <c r="C1018">
        <v>1</v>
      </c>
      <c r="E1018" t="s">
        <v>182</v>
      </c>
      <c r="H1018" t="s">
        <v>689</v>
      </c>
      <c r="I1018">
        <v>1</v>
      </c>
      <c r="J1018">
        <v>2</v>
      </c>
      <c r="K1018">
        <v>2</v>
      </c>
      <c r="L1018">
        <v>2</v>
      </c>
      <c r="M1018">
        <v>4</v>
      </c>
      <c r="N1018">
        <v>145</v>
      </c>
      <c r="O1018">
        <v>14</v>
      </c>
      <c r="P1018" t="s">
        <v>160</v>
      </c>
      <c r="Q1018" t="s">
        <v>688</v>
      </c>
      <c r="R1018" t="s">
        <v>682</v>
      </c>
      <c r="S1018" t="s">
        <v>683</v>
      </c>
      <c r="U1018" t="s">
        <v>684</v>
      </c>
      <c r="V1018" t="s">
        <v>685</v>
      </c>
      <c r="W1018" t="s">
        <v>41</v>
      </c>
      <c r="X1018" t="s">
        <v>42</v>
      </c>
      <c r="Y1018" t="s">
        <v>686</v>
      </c>
      <c r="Z1018" t="s">
        <v>44</v>
      </c>
      <c r="AA1018" t="s">
        <v>44</v>
      </c>
      <c r="AB1018" s="1"/>
      <c r="AD1018" t="s">
        <v>45</v>
      </c>
      <c r="AE1018" t="s">
        <v>328</v>
      </c>
      <c r="AF1018" t="s">
        <v>47</v>
      </c>
    </row>
    <row r="1019" spans="1:32" hidden="1" outlineLevel="2" x14ac:dyDescent="0.35">
      <c r="A1019" t="s">
        <v>32</v>
      </c>
      <c r="B1019">
        <v>1014368</v>
      </c>
      <c r="C1019">
        <v>1</v>
      </c>
      <c r="E1019" t="s">
        <v>182</v>
      </c>
      <c r="H1019" t="s">
        <v>98</v>
      </c>
      <c r="I1019">
        <v>2</v>
      </c>
      <c r="J1019">
        <v>1</v>
      </c>
      <c r="K1019">
        <v>2</v>
      </c>
      <c r="L1019">
        <v>6</v>
      </c>
      <c r="M1019">
        <v>2</v>
      </c>
      <c r="N1019">
        <v>144</v>
      </c>
      <c r="O1019">
        <v>5</v>
      </c>
      <c r="Q1019" t="s">
        <v>99</v>
      </c>
      <c r="R1019" t="s">
        <v>682</v>
      </c>
      <c r="S1019" t="s">
        <v>683</v>
      </c>
      <c r="U1019" t="s">
        <v>684</v>
      </c>
      <c r="V1019" t="s">
        <v>685</v>
      </c>
      <c r="W1019" t="s">
        <v>41</v>
      </c>
      <c r="X1019" t="s">
        <v>42</v>
      </c>
      <c r="Y1019" t="s">
        <v>686</v>
      </c>
      <c r="Z1019" t="s">
        <v>44</v>
      </c>
      <c r="AA1019" t="s">
        <v>44</v>
      </c>
      <c r="AB1019" s="1"/>
      <c r="AD1019" t="s">
        <v>45</v>
      </c>
      <c r="AE1019" t="s">
        <v>328</v>
      </c>
      <c r="AF1019" t="s">
        <v>47</v>
      </c>
    </row>
    <row r="1020" spans="1:32" hidden="1" outlineLevel="2" x14ac:dyDescent="0.35">
      <c r="A1020" t="s">
        <v>32</v>
      </c>
      <c r="B1020">
        <v>1014368</v>
      </c>
      <c r="C1020">
        <v>1</v>
      </c>
      <c r="E1020" t="s">
        <v>182</v>
      </c>
      <c r="H1020" t="s">
        <v>179</v>
      </c>
      <c r="I1020">
        <v>1</v>
      </c>
      <c r="J1020">
        <v>1</v>
      </c>
      <c r="K1020">
        <v>1</v>
      </c>
      <c r="L1020">
        <v>4</v>
      </c>
      <c r="M1020">
        <v>4</v>
      </c>
      <c r="N1020">
        <v>144</v>
      </c>
      <c r="O1020">
        <v>4</v>
      </c>
      <c r="Q1020" t="s">
        <v>180</v>
      </c>
      <c r="R1020" t="s">
        <v>682</v>
      </c>
      <c r="S1020" t="s">
        <v>683</v>
      </c>
      <c r="U1020" t="s">
        <v>684</v>
      </c>
      <c r="V1020" t="s">
        <v>685</v>
      </c>
      <c r="W1020" t="s">
        <v>41</v>
      </c>
      <c r="X1020" t="s">
        <v>42</v>
      </c>
      <c r="Y1020" t="s">
        <v>686</v>
      </c>
      <c r="Z1020" t="s">
        <v>44</v>
      </c>
      <c r="AA1020" t="s">
        <v>44</v>
      </c>
      <c r="AB1020" s="1"/>
      <c r="AD1020" t="s">
        <v>45</v>
      </c>
      <c r="AE1020" t="s">
        <v>328</v>
      </c>
      <c r="AF1020" t="s">
        <v>47</v>
      </c>
    </row>
    <row r="1021" spans="1:32" hidden="1" outlineLevel="3" x14ac:dyDescent="0.35">
      <c r="A1021" t="s">
        <v>32</v>
      </c>
      <c r="B1021">
        <v>1014368</v>
      </c>
      <c r="C1021">
        <v>1</v>
      </c>
      <c r="E1021" t="s">
        <v>182</v>
      </c>
      <c r="H1021" t="s">
        <v>100</v>
      </c>
      <c r="I1021">
        <v>1</v>
      </c>
      <c r="J1021">
        <v>4</v>
      </c>
      <c r="K1021">
        <v>4</v>
      </c>
      <c r="L1021">
        <v>3</v>
      </c>
      <c r="M1021">
        <v>0</v>
      </c>
      <c r="N1021">
        <v>144</v>
      </c>
      <c r="O1021">
        <v>12</v>
      </c>
      <c r="Q1021" t="s">
        <v>101</v>
      </c>
      <c r="R1021" t="s">
        <v>682</v>
      </c>
      <c r="S1021" t="s">
        <v>683</v>
      </c>
      <c r="U1021" t="s">
        <v>684</v>
      </c>
      <c r="V1021" t="s">
        <v>685</v>
      </c>
      <c r="W1021" t="s">
        <v>41</v>
      </c>
      <c r="X1021" t="s">
        <v>42</v>
      </c>
      <c r="Y1021" t="s">
        <v>686</v>
      </c>
      <c r="Z1021" t="s">
        <v>44</v>
      </c>
      <c r="AA1021" t="s">
        <v>44</v>
      </c>
      <c r="AB1021" s="1"/>
      <c r="AD1021" t="s">
        <v>45</v>
      </c>
      <c r="AE1021" t="s">
        <v>328</v>
      </c>
      <c r="AF1021" t="s">
        <v>47</v>
      </c>
    </row>
    <row r="1022" spans="1:32" hidden="1" outlineLevel="3" x14ac:dyDescent="0.35">
      <c r="A1022" t="s">
        <v>32</v>
      </c>
      <c r="B1022">
        <v>1014368</v>
      </c>
      <c r="C1022">
        <v>1</v>
      </c>
      <c r="E1022" t="s">
        <v>182</v>
      </c>
      <c r="H1022" t="s">
        <v>102</v>
      </c>
      <c r="I1022">
        <v>1</v>
      </c>
      <c r="J1022">
        <v>2</v>
      </c>
      <c r="K1022">
        <v>2</v>
      </c>
      <c r="L1022">
        <v>4</v>
      </c>
      <c r="M1022">
        <v>1</v>
      </c>
      <c r="N1022">
        <v>19</v>
      </c>
      <c r="O1022">
        <v>2</v>
      </c>
      <c r="Q1022" t="s">
        <v>103</v>
      </c>
      <c r="R1022" t="s">
        <v>682</v>
      </c>
      <c r="S1022" t="s">
        <v>683</v>
      </c>
      <c r="U1022" t="s">
        <v>684</v>
      </c>
      <c r="V1022" t="s">
        <v>685</v>
      </c>
      <c r="W1022" t="s">
        <v>41</v>
      </c>
      <c r="X1022" t="s">
        <v>42</v>
      </c>
      <c r="Y1022" t="s">
        <v>686</v>
      </c>
      <c r="Z1022" t="s">
        <v>44</v>
      </c>
      <c r="AA1022" t="s">
        <v>44</v>
      </c>
      <c r="AB1022" s="1"/>
      <c r="AD1022" t="s">
        <v>45</v>
      </c>
      <c r="AE1022" t="s">
        <v>328</v>
      </c>
      <c r="AF1022" t="s">
        <v>47</v>
      </c>
    </row>
    <row r="1023" spans="1:32" hidden="1" outlineLevel="3" x14ac:dyDescent="0.35">
      <c r="A1023" t="s">
        <v>32</v>
      </c>
      <c r="B1023">
        <v>1014368</v>
      </c>
      <c r="C1023">
        <v>1</v>
      </c>
      <c r="E1023" t="s">
        <v>182</v>
      </c>
      <c r="H1023" t="s">
        <v>104</v>
      </c>
      <c r="I1023">
        <v>1</v>
      </c>
      <c r="J1023">
        <v>2</v>
      </c>
      <c r="K1023">
        <v>2</v>
      </c>
      <c r="L1023">
        <v>3</v>
      </c>
      <c r="M1023">
        <v>1</v>
      </c>
      <c r="N1023">
        <v>19</v>
      </c>
      <c r="O1023">
        <v>4</v>
      </c>
      <c r="Q1023" t="s">
        <v>105</v>
      </c>
      <c r="R1023" t="s">
        <v>682</v>
      </c>
      <c r="S1023" t="s">
        <v>683</v>
      </c>
      <c r="U1023" t="s">
        <v>684</v>
      </c>
      <c r="V1023" t="s">
        <v>685</v>
      </c>
      <c r="W1023" t="s">
        <v>41</v>
      </c>
      <c r="X1023" t="s">
        <v>42</v>
      </c>
      <c r="Y1023" t="s">
        <v>686</v>
      </c>
      <c r="Z1023" t="s">
        <v>44</v>
      </c>
      <c r="AA1023" t="s">
        <v>44</v>
      </c>
      <c r="AB1023" s="1"/>
      <c r="AD1023" t="s">
        <v>45</v>
      </c>
      <c r="AE1023" t="s">
        <v>328</v>
      </c>
      <c r="AF1023" t="s">
        <v>47</v>
      </c>
    </row>
    <row r="1024" spans="1:32" hidden="1" outlineLevel="3" x14ac:dyDescent="0.35">
      <c r="A1024" t="s">
        <v>32</v>
      </c>
      <c r="B1024">
        <v>1014368</v>
      </c>
      <c r="C1024">
        <v>1</v>
      </c>
      <c r="E1024" t="s">
        <v>182</v>
      </c>
      <c r="H1024" t="s">
        <v>106</v>
      </c>
      <c r="I1024">
        <v>1</v>
      </c>
      <c r="J1024">
        <v>2</v>
      </c>
      <c r="K1024">
        <v>2</v>
      </c>
      <c r="L1024">
        <v>19</v>
      </c>
      <c r="M1024">
        <v>0</v>
      </c>
      <c r="N1024">
        <v>144</v>
      </c>
      <c r="O1024">
        <v>5</v>
      </c>
      <c r="Q1024" t="s">
        <v>107</v>
      </c>
      <c r="R1024" t="s">
        <v>682</v>
      </c>
      <c r="S1024" t="s">
        <v>683</v>
      </c>
      <c r="U1024" t="s">
        <v>684</v>
      </c>
      <c r="V1024" t="s">
        <v>685</v>
      </c>
      <c r="W1024" t="s">
        <v>41</v>
      </c>
      <c r="X1024" t="s">
        <v>42</v>
      </c>
      <c r="Y1024" t="s">
        <v>686</v>
      </c>
      <c r="Z1024" t="s">
        <v>44</v>
      </c>
      <c r="AA1024" t="s">
        <v>44</v>
      </c>
      <c r="AB1024" s="1"/>
      <c r="AD1024" t="s">
        <v>45</v>
      </c>
      <c r="AE1024" t="s">
        <v>328</v>
      </c>
      <c r="AF1024" t="s">
        <v>47</v>
      </c>
    </row>
    <row r="1025" spans="1:32" hidden="1" outlineLevel="3" x14ac:dyDescent="0.35">
      <c r="A1025" t="s">
        <v>32</v>
      </c>
      <c r="B1025">
        <v>1014368</v>
      </c>
      <c r="C1025">
        <v>1</v>
      </c>
      <c r="E1025" t="s">
        <v>182</v>
      </c>
      <c r="H1025" t="s">
        <v>108</v>
      </c>
      <c r="I1025">
        <v>1</v>
      </c>
      <c r="J1025">
        <v>2</v>
      </c>
      <c r="K1025">
        <v>2</v>
      </c>
      <c r="L1025">
        <v>19</v>
      </c>
      <c r="M1025">
        <v>0</v>
      </c>
      <c r="N1025">
        <v>144</v>
      </c>
      <c r="O1025">
        <v>1</v>
      </c>
      <c r="Q1025" t="s">
        <v>109</v>
      </c>
      <c r="R1025" t="s">
        <v>682</v>
      </c>
      <c r="S1025" t="s">
        <v>683</v>
      </c>
      <c r="U1025" t="s">
        <v>684</v>
      </c>
      <c r="V1025" t="s">
        <v>685</v>
      </c>
      <c r="W1025" t="s">
        <v>41</v>
      </c>
      <c r="X1025" t="s">
        <v>42</v>
      </c>
      <c r="Y1025" t="s">
        <v>686</v>
      </c>
      <c r="Z1025" t="s">
        <v>44</v>
      </c>
      <c r="AA1025" t="s">
        <v>44</v>
      </c>
      <c r="AB1025" s="1"/>
      <c r="AD1025" t="s">
        <v>45</v>
      </c>
      <c r="AE1025" t="s">
        <v>328</v>
      </c>
      <c r="AF1025" t="s">
        <v>47</v>
      </c>
    </row>
    <row r="1026" spans="1:32" hidden="1" outlineLevel="3" x14ac:dyDescent="0.35">
      <c r="A1026" t="s">
        <v>32</v>
      </c>
      <c r="B1026">
        <v>1014368</v>
      </c>
      <c r="C1026">
        <v>1</v>
      </c>
      <c r="E1026" t="s">
        <v>182</v>
      </c>
      <c r="H1026" t="s">
        <v>248</v>
      </c>
      <c r="I1026">
        <v>1</v>
      </c>
      <c r="J1026">
        <v>2</v>
      </c>
      <c r="K1026">
        <v>2</v>
      </c>
      <c r="L1026">
        <v>19</v>
      </c>
      <c r="M1026">
        <v>0</v>
      </c>
      <c r="N1026">
        <v>144</v>
      </c>
      <c r="O1026">
        <v>6</v>
      </c>
      <c r="Q1026" t="s">
        <v>144</v>
      </c>
      <c r="R1026" t="s">
        <v>682</v>
      </c>
      <c r="S1026" t="s">
        <v>683</v>
      </c>
      <c r="U1026" t="s">
        <v>684</v>
      </c>
      <c r="V1026" t="s">
        <v>685</v>
      </c>
      <c r="W1026" t="s">
        <v>41</v>
      </c>
      <c r="X1026" t="s">
        <v>42</v>
      </c>
      <c r="Y1026" t="s">
        <v>686</v>
      </c>
      <c r="Z1026" t="s">
        <v>44</v>
      </c>
      <c r="AA1026" t="s">
        <v>44</v>
      </c>
      <c r="AB1026" s="1"/>
      <c r="AD1026" t="s">
        <v>45</v>
      </c>
      <c r="AE1026" t="s">
        <v>328</v>
      </c>
      <c r="AF1026" t="s">
        <v>47</v>
      </c>
    </row>
    <row r="1027" spans="1:32" hidden="1" outlineLevel="2" x14ac:dyDescent="0.35">
      <c r="A1027" t="s">
        <v>32</v>
      </c>
      <c r="B1027">
        <v>1014368</v>
      </c>
      <c r="C1027">
        <v>1</v>
      </c>
      <c r="E1027" t="s">
        <v>182</v>
      </c>
      <c r="H1027" t="s">
        <v>110</v>
      </c>
      <c r="I1027">
        <v>1</v>
      </c>
      <c r="J1027">
        <v>2</v>
      </c>
      <c r="K1027">
        <v>2</v>
      </c>
      <c r="L1027">
        <v>8</v>
      </c>
      <c r="M1027">
        <v>0</v>
      </c>
      <c r="N1027">
        <v>144</v>
      </c>
      <c r="O1027">
        <v>2</v>
      </c>
      <c r="Q1027" t="s">
        <v>111</v>
      </c>
      <c r="R1027" t="s">
        <v>682</v>
      </c>
      <c r="S1027" t="s">
        <v>683</v>
      </c>
      <c r="U1027" t="s">
        <v>684</v>
      </c>
      <c r="V1027" t="s">
        <v>685</v>
      </c>
      <c r="W1027" t="s">
        <v>41</v>
      </c>
      <c r="X1027" t="s">
        <v>42</v>
      </c>
      <c r="Y1027" t="s">
        <v>686</v>
      </c>
      <c r="Z1027" t="s">
        <v>44</v>
      </c>
      <c r="AA1027" t="s">
        <v>44</v>
      </c>
      <c r="AB1027" s="1"/>
      <c r="AD1027" t="s">
        <v>45</v>
      </c>
      <c r="AE1027" t="s">
        <v>328</v>
      </c>
      <c r="AF1027" t="s">
        <v>47</v>
      </c>
    </row>
    <row r="1028" spans="1:32" hidden="1" outlineLevel="1" x14ac:dyDescent="0.35">
      <c r="A1028" t="s">
        <v>32</v>
      </c>
      <c r="B1028">
        <v>1014368</v>
      </c>
      <c r="C1028" t="s">
        <v>147</v>
      </c>
      <c r="E1028" t="s">
        <v>57</v>
      </c>
      <c r="H1028" t="s">
        <v>148</v>
      </c>
      <c r="I1028">
        <v>28</v>
      </c>
      <c r="J1028" t="s">
        <v>35</v>
      </c>
      <c r="K1028">
        <v>90</v>
      </c>
      <c r="L1028">
        <v>21</v>
      </c>
      <c r="M1028">
        <v>14</v>
      </c>
      <c r="N1028">
        <v>289</v>
      </c>
      <c r="O1028">
        <v>496</v>
      </c>
      <c r="Q1028" t="s">
        <v>149</v>
      </c>
      <c r="R1028" t="s">
        <v>682</v>
      </c>
      <c r="S1028" t="s">
        <v>683</v>
      </c>
      <c r="U1028" t="s">
        <v>684</v>
      </c>
      <c r="V1028" t="s">
        <v>685</v>
      </c>
      <c r="W1028" t="s">
        <v>41</v>
      </c>
      <c r="X1028" t="s">
        <v>42</v>
      </c>
      <c r="Y1028" t="s">
        <v>686</v>
      </c>
      <c r="Z1028" t="s">
        <v>44</v>
      </c>
      <c r="AA1028" t="s">
        <v>44</v>
      </c>
      <c r="AB1028" s="1"/>
      <c r="AD1028" t="s">
        <v>45</v>
      </c>
      <c r="AE1028" t="s">
        <v>328</v>
      </c>
      <c r="AF1028" t="s">
        <v>47</v>
      </c>
    </row>
    <row r="1029" spans="1:32" hidden="1" outlineLevel="2" x14ac:dyDescent="0.35">
      <c r="A1029" t="s">
        <v>32</v>
      </c>
      <c r="B1029">
        <v>1014368</v>
      </c>
      <c r="C1029">
        <v>2</v>
      </c>
      <c r="E1029" t="s">
        <v>57</v>
      </c>
      <c r="H1029" t="s">
        <v>668</v>
      </c>
      <c r="I1029">
        <v>1</v>
      </c>
      <c r="J1029">
        <v>2</v>
      </c>
      <c r="K1029">
        <v>2</v>
      </c>
      <c r="L1029">
        <v>2</v>
      </c>
      <c r="M1029">
        <v>6</v>
      </c>
      <c r="N1029">
        <v>289</v>
      </c>
      <c r="O1029">
        <v>36</v>
      </c>
      <c r="P1029" t="s">
        <v>160</v>
      </c>
      <c r="Q1029" t="s">
        <v>667</v>
      </c>
      <c r="R1029" t="s">
        <v>682</v>
      </c>
      <c r="S1029" t="s">
        <v>683</v>
      </c>
      <c r="U1029" t="s">
        <v>684</v>
      </c>
      <c r="V1029" t="s">
        <v>685</v>
      </c>
      <c r="W1029" t="s">
        <v>41</v>
      </c>
      <c r="X1029" t="s">
        <v>42</v>
      </c>
      <c r="Y1029" t="s">
        <v>686</v>
      </c>
      <c r="Z1029" t="s">
        <v>44</v>
      </c>
      <c r="AA1029" t="s">
        <v>44</v>
      </c>
      <c r="AB1029" s="1"/>
      <c r="AD1029" t="s">
        <v>45</v>
      </c>
      <c r="AE1029" t="s">
        <v>328</v>
      </c>
      <c r="AF1029" t="s">
        <v>47</v>
      </c>
    </row>
    <row r="1030" spans="1:32" hidden="1" outlineLevel="2" x14ac:dyDescent="0.35">
      <c r="A1030" t="s">
        <v>32</v>
      </c>
      <c r="B1030">
        <v>1014368</v>
      </c>
      <c r="C1030">
        <v>2</v>
      </c>
      <c r="E1030" t="s">
        <v>57</v>
      </c>
      <c r="H1030" t="s">
        <v>175</v>
      </c>
      <c r="I1030">
        <v>1</v>
      </c>
      <c r="J1030">
        <v>1</v>
      </c>
      <c r="K1030">
        <v>1</v>
      </c>
      <c r="L1030">
        <v>1</v>
      </c>
      <c r="M1030">
        <v>2</v>
      </c>
      <c r="N1030">
        <v>289</v>
      </c>
      <c r="O1030">
        <v>20</v>
      </c>
      <c r="P1030" t="s">
        <v>52</v>
      </c>
      <c r="Q1030" t="s">
        <v>176</v>
      </c>
      <c r="R1030" t="s">
        <v>682</v>
      </c>
      <c r="S1030" t="s">
        <v>683</v>
      </c>
      <c r="U1030" t="s">
        <v>684</v>
      </c>
      <c r="V1030" t="s">
        <v>685</v>
      </c>
      <c r="W1030" t="s">
        <v>41</v>
      </c>
      <c r="X1030" t="s">
        <v>42</v>
      </c>
      <c r="Y1030" t="s">
        <v>686</v>
      </c>
      <c r="Z1030" t="s">
        <v>44</v>
      </c>
      <c r="AA1030" t="s">
        <v>44</v>
      </c>
      <c r="AB1030" s="1"/>
      <c r="AD1030" t="s">
        <v>45</v>
      </c>
      <c r="AE1030" t="s">
        <v>328</v>
      </c>
      <c r="AF1030" t="s">
        <v>47</v>
      </c>
    </row>
    <row r="1031" spans="1:32" hidden="1" outlineLevel="2" x14ac:dyDescent="0.35">
      <c r="A1031" t="s">
        <v>32</v>
      </c>
      <c r="B1031">
        <v>1014368</v>
      </c>
      <c r="C1031">
        <v>2</v>
      </c>
      <c r="E1031" t="s">
        <v>57</v>
      </c>
      <c r="H1031" t="s">
        <v>690</v>
      </c>
      <c r="I1031">
        <v>9</v>
      </c>
      <c r="J1031">
        <v>4</v>
      </c>
      <c r="K1031">
        <v>36</v>
      </c>
      <c r="L1031">
        <v>4</v>
      </c>
      <c r="M1031">
        <v>6</v>
      </c>
      <c r="N1031">
        <v>145</v>
      </c>
      <c r="O1031">
        <v>36</v>
      </c>
      <c r="P1031" t="s">
        <v>160</v>
      </c>
      <c r="Q1031" t="s">
        <v>691</v>
      </c>
      <c r="R1031" t="s">
        <v>682</v>
      </c>
      <c r="S1031" t="s">
        <v>683</v>
      </c>
      <c r="U1031" t="s">
        <v>684</v>
      </c>
      <c r="V1031" t="s">
        <v>685</v>
      </c>
      <c r="W1031" t="s">
        <v>41</v>
      </c>
      <c r="X1031" t="s">
        <v>42</v>
      </c>
      <c r="Y1031" t="s">
        <v>686</v>
      </c>
      <c r="Z1031" t="s">
        <v>44</v>
      </c>
      <c r="AA1031" t="s">
        <v>44</v>
      </c>
      <c r="AB1031" s="1"/>
      <c r="AD1031" t="s">
        <v>45</v>
      </c>
      <c r="AE1031" t="s">
        <v>328</v>
      </c>
      <c r="AF1031" t="s">
        <v>47</v>
      </c>
    </row>
    <row r="1032" spans="1:32" hidden="1" outlineLevel="2" x14ac:dyDescent="0.35">
      <c r="A1032" t="s">
        <v>32</v>
      </c>
      <c r="B1032">
        <v>1014368</v>
      </c>
      <c r="C1032">
        <v>2</v>
      </c>
      <c r="E1032" t="s">
        <v>57</v>
      </c>
      <c r="H1032" t="s">
        <v>232</v>
      </c>
      <c r="I1032">
        <v>1</v>
      </c>
      <c r="J1032">
        <v>1</v>
      </c>
      <c r="K1032">
        <v>1</v>
      </c>
      <c r="L1032">
        <v>14</v>
      </c>
      <c r="M1032">
        <v>1</v>
      </c>
      <c r="N1032">
        <v>14</v>
      </c>
      <c r="O1032">
        <v>1</v>
      </c>
      <c r="P1032" t="s">
        <v>52</v>
      </c>
      <c r="Q1032" t="s">
        <v>233</v>
      </c>
      <c r="R1032" t="s">
        <v>682</v>
      </c>
      <c r="S1032" t="s">
        <v>683</v>
      </c>
      <c r="U1032" t="s">
        <v>684</v>
      </c>
      <c r="V1032" t="s">
        <v>685</v>
      </c>
      <c r="W1032" t="s">
        <v>41</v>
      </c>
      <c r="X1032" t="s">
        <v>42</v>
      </c>
      <c r="Y1032" t="s">
        <v>686</v>
      </c>
      <c r="Z1032" t="s">
        <v>44</v>
      </c>
      <c r="AA1032" t="s">
        <v>44</v>
      </c>
      <c r="AB1032" s="1"/>
      <c r="AD1032" t="s">
        <v>45</v>
      </c>
      <c r="AE1032" t="s">
        <v>328</v>
      </c>
      <c r="AF1032" t="s">
        <v>47</v>
      </c>
    </row>
    <row r="1033" spans="1:32" hidden="1" outlineLevel="2" x14ac:dyDescent="0.35">
      <c r="A1033" t="s">
        <v>32</v>
      </c>
      <c r="B1033">
        <v>1014368</v>
      </c>
      <c r="C1033">
        <v>2</v>
      </c>
      <c r="E1033" t="s">
        <v>57</v>
      </c>
      <c r="H1033" t="s">
        <v>692</v>
      </c>
      <c r="I1033">
        <v>1</v>
      </c>
      <c r="J1033">
        <v>10</v>
      </c>
      <c r="K1033">
        <v>10</v>
      </c>
      <c r="L1033">
        <v>8</v>
      </c>
      <c r="M1033">
        <v>4</v>
      </c>
      <c r="N1033">
        <v>18</v>
      </c>
      <c r="O1033">
        <v>5</v>
      </c>
      <c r="P1033" t="s">
        <v>312</v>
      </c>
      <c r="Q1033" t="s">
        <v>693</v>
      </c>
      <c r="R1033" t="s">
        <v>682</v>
      </c>
      <c r="S1033" t="s">
        <v>683</v>
      </c>
      <c r="U1033" t="s">
        <v>684</v>
      </c>
      <c r="V1033" t="s">
        <v>685</v>
      </c>
      <c r="W1033" t="s">
        <v>41</v>
      </c>
      <c r="X1033" t="s">
        <v>42</v>
      </c>
      <c r="Y1033" t="s">
        <v>686</v>
      </c>
      <c r="Z1033" t="s">
        <v>44</v>
      </c>
      <c r="AA1033" t="s">
        <v>44</v>
      </c>
      <c r="AB1033" s="1"/>
      <c r="AD1033" t="s">
        <v>45</v>
      </c>
      <c r="AE1033" t="s">
        <v>328</v>
      </c>
      <c r="AF1033" t="s">
        <v>47</v>
      </c>
    </row>
    <row r="1034" spans="1:32" hidden="1" outlineLevel="2" x14ac:dyDescent="0.35">
      <c r="A1034" t="s">
        <v>32</v>
      </c>
      <c r="B1034">
        <v>1014368</v>
      </c>
      <c r="C1034">
        <v>2</v>
      </c>
      <c r="E1034" t="s">
        <v>57</v>
      </c>
      <c r="H1034" t="s">
        <v>98</v>
      </c>
      <c r="I1034">
        <v>8</v>
      </c>
      <c r="J1034">
        <v>1</v>
      </c>
      <c r="K1034">
        <v>8</v>
      </c>
      <c r="L1034">
        <v>6</v>
      </c>
      <c r="M1034">
        <v>2</v>
      </c>
      <c r="N1034">
        <v>144</v>
      </c>
      <c r="O1034">
        <v>5</v>
      </c>
      <c r="Q1034" t="s">
        <v>99</v>
      </c>
      <c r="R1034" t="s">
        <v>682</v>
      </c>
      <c r="S1034" t="s">
        <v>683</v>
      </c>
      <c r="U1034" t="s">
        <v>684</v>
      </c>
      <c r="V1034" t="s">
        <v>685</v>
      </c>
      <c r="W1034" t="s">
        <v>41</v>
      </c>
      <c r="X1034" t="s">
        <v>42</v>
      </c>
      <c r="Y1034" t="s">
        <v>686</v>
      </c>
      <c r="Z1034" t="s">
        <v>44</v>
      </c>
      <c r="AA1034" t="s">
        <v>44</v>
      </c>
      <c r="AB1034" s="1"/>
      <c r="AD1034" t="s">
        <v>45</v>
      </c>
      <c r="AE1034" t="s">
        <v>328</v>
      </c>
      <c r="AF1034" t="s">
        <v>47</v>
      </c>
    </row>
    <row r="1035" spans="1:32" hidden="1" outlineLevel="3" x14ac:dyDescent="0.35">
      <c r="A1035" t="s">
        <v>32</v>
      </c>
      <c r="B1035">
        <v>1014368</v>
      </c>
      <c r="C1035">
        <v>2</v>
      </c>
      <c r="E1035" t="s">
        <v>57</v>
      </c>
      <c r="H1035" t="s">
        <v>138</v>
      </c>
      <c r="I1035">
        <v>1</v>
      </c>
      <c r="J1035">
        <v>8</v>
      </c>
      <c r="K1035">
        <v>8</v>
      </c>
      <c r="L1035">
        <v>3</v>
      </c>
      <c r="M1035">
        <v>0</v>
      </c>
      <c r="N1035">
        <v>288</v>
      </c>
      <c r="O1035">
        <v>24</v>
      </c>
      <c r="Q1035" t="s">
        <v>101</v>
      </c>
      <c r="R1035" t="s">
        <v>682</v>
      </c>
      <c r="S1035" t="s">
        <v>683</v>
      </c>
      <c r="U1035" t="s">
        <v>684</v>
      </c>
      <c r="V1035" t="s">
        <v>685</v>
      </c>
      <c r="W1035" t="s">
        <v>41</v>
      </c>
      <c r="X1035" t="s">
        <v>42</v>
      </c>
      <c r="Y1035" t="s">
        <v>686</v>
      </c>
      <c r="Z1035" t="s">
        <v>44</v>
      </c>
      <c r="AA1035" t="s">
        <v>44</v>
      </c>
      <c r="AB1035" s="1"/>
      <c r="AD1035" t="s">
        <v>45</v>
      </c>
      <c r="AE1035" t="s">
        <v>328</v>
      </c>
      <c r="AF1035" t="s">
        <v>47</v>
      </c>
    </row>
    <row r="1036" spans="1:32" hidden="1" outlineLevel="3" x14ac:dyDescent="0.35">
      <c r="A1036" t="s">
        <v>32</v>
      </c>
      <c r="B1036">
        <v>1014368</v>
      </c>
      <c r="C1036">
        <v>2</v>
      </c>
      <c r="E1036" t="s">
        <v>57</v>
      </c>
      <c r="H1036" t="s">
        <v>139</v>
      </c>
      <c r="I1036">
        <v>1</v>
      </c>
      <c r="J1036">
        <v>4</v>
      </c>
      <c r="K1036">
        <v>4</v>
      </c>
      <c r="L1036">
        <v>4</v>
      </c>
      <c r="M1036">
        <v>1</v>
      </c>
      <c r="N1036">
        <v>38</v>
      </c>
      <c r="O1036">
        <v>4</v>
      </c>
      <c r="Q1036" t="s">
        <v>103</v>
      </c>
      <c r="R1036" t="s">
        <v>682</v>
      </c>
      <c r="S1036" t="s">
        <v>683</v>
      </c>
      <c r="U1036" t="s">
        <v>684</v>
      </c>
      <c r="V1036" t="s">
        <v>685</v>
      </c>
      <c r="W1036" t="s">
        <v>41</v>
      </c>
      <c r="X1036" t="s">
        <v>42</v>
      </c>
      <c r="Y1036" t="s">
        <v>686</v>
      </c>
      <c r="Z1036" t="s">
        <v>44</v>
      </c>
      <c r="AA1036" t="s">
        <v>44</v>
      </c>
      <c r="AB1036" s="1"/>
      <c r="AD1036" t="s">
        <v>45</v>
      </c>
      <c r="AE1036" t="s">
        <v>328</v>
      </c>
      <c r="AF1036" t="s">
        <v>47</v>
      </c>
    </row>
    <row r="1037" spans="1:32" hidden="1" outlineLevel="3" x14ac:dyDescent="0.35">
      <c r="A1037" t="s">
        <v>32</v>
      </c>
      <c r="B1037">
        <v>1014368</v>
      </c>
      <c r="C1037">
        <v>2</v>
      </c>
      <c r="E1037" t="s">
        <v>57</v>
      </c>
      <c r="H1037" t="s">
        <v>140</v>
      </c>
      <c r="I1037">
        <v>1</v>
      </c>
      <c r="J1037">
        <v>4</v>
      </c>
      <c r="K1037">
        <v>4</v>
      </c>
      <c r="L1037">
        <v>3</v>
      </c>
      <c r="M1037">
        <v>1</v>
      </c>
      <c r="N1037">
        <v>38</v>
      </c>
      <c r="O1037">
        <v>8</v>
      </c>
      <c r="Q1037" t="s">
        <v>105</v>
      </c>
      <c r="R1037" t="s">
        <v>682</v>
      </c>
      <c r="S1037" t="s">
        <v>683</v>
      </c>
      <c r="U1037" t="s">
        <v>684</v>
      </c>
      <c r="V1037" t="s">
        <v>685</v>
      </c>
      <c r="W1037" t="s">
        <v>41</v>
      </c>
      <c r="X1037" t="s">
        <v>42</v>
      </c>
      <c r="Y1037" t="s">
        <v>686</v>
      </c>
      <c r="Z1037" t="s">
        <v>44</v>
      </c>
      <c r="AA1037" t="s">
        <v>44</v>
      </c>
      <c r="AB1037" s="1"/>
      <c r="AD1037" t="s">
        <v>45</v>
      </c>
      <c r="AE1037" t="s">
        <v>328</v>
      </c>
      <c r="AF1037" t="s">
        <v>47</v>
      </c>
    </row>
    <row r="1038" spans="1:32" hidden="1" outlineLevel="3" x14ac:dyDescent="0.35">
      <c r="A1038" t="s">
        <v>32</v>
      </c>
      <c r="B1038">
        <v>1014368</v>
      </c>
      <c r="C1038">
        <v>2</v>
      </c>
      <c r="E1038" t="s">
        <v>57</v>
      </c>
      <c r="H1038" t="s">
        <v>141</v>
      </c>
      <c r="I1038">
        <v>1</v>
      </c>
      <c r="J1038">
        <v>4</v>
      </c>
      <c r="K1038">
        <v>4</v>
      </c>
      <c r="L1038">
        <v>19</v>
      </c>
      <c r="M1038">
        <v>0</v>
      </c>
      <c r="N1038">
        <v>288</v>
      </c>
      <c r="O1038">
        <v>10</v>
      </c>
      <c r="Q1038" t="s">
        <v>107</v>
      </c>
      <c r="R1038" t="s">
        <v>682</v>
      </c>
      <c r="S1038" t="s">
        <v>683</v>
      </c>
      <c r="U1038" t="s">
        <v>684</v>
      </c>
      <c r="V1038" t="s">
        <v>685</v>
      </c>
      <c r="W1038" t="s">
        <v>41</v>
      </c>
      <c r="X1038" t="s">
        <v>42</v>
      </c>
      <c r="Y1038" t="s">
        <v>686</v>
      </c>
      <c r="Z1038" t="s">
        <v>44</v>
      </c>
      <c r="AA1038" t="s">
        <v>44</v>
      </c>
      <c r="AB1038" s="1"/>
      <c r="AD1038" t="s">
        <v>45</v>
      </c>
      <c r="AE1038" t="s">
        <v>328</v>
      </c>
      <c r="AF1038" t="s">
        <v>47</v>
      </c>
    </row>
    <row r="1039" spans="1:32" hidden="1" outlineLevel="3" x14ac:dyDescent="0.35">
      <c r="A1039" t="s">
        <v>32</v>
      </c>
      <c r="B1039">
        <v>1014368</v>
      </c>
      <c r="C1039">
        <v>2</v>
      </c>
      <c r="E1039" t="s">
        <v>57</v>
      </c>
      <c r="H1039" t="s">
        <v>142</v>
      </c>
      <c r="I1039">
        <v>1</v>
      </c>
      <c r="J1039">
        <v>4</v>
      </c>
      <c r="K1039">
        <v>4</v>
      </c>
      <c r="L1039">
        <v>19</v>
      </c>
      <c r="M1039">
        <v>0</v>
      </c>
      <c r="N1039">
        <v>288</v>
      </c>
      <c r="O1039">
        <v>2</v>
      </c>
      <c r="Q1039" t="s">
        <v>109</v>
      </c>
      <c r="R1039" t="s">
        <v>682</v>
      </c>
      <c r="S1039" t="s">
        <v>683</v>
      </c>
      <c r="U1039" t="s">
        <v>684</v>
      </c>
      <c r="V1039" t="s">
        <v>685</v>
      </c>
      <c r="W1039" t="s">
        <v>41</v>
      </c>
      <c r="X1039" t="s">
        <v>42</v>
      </c>
      <c r="Y1039" t="s">
        <v>686</v>
      </c>
      <c r="Z1039" t="s">
        <v>44</v>
      </c>
      <c r="AA1039" t="s">
        <v>44</v>
      </c>
      <c r="AB1039" s="1"/>
      <c r="AD1039" t="s">
        <v>45</v>
      </c>
      <c r="AE1039" t="s">
        <v>328</v>
      </c>
      <c r="AF1039" t="s">
        <v>47</v>
      </c>
    </row>
    <row r="1040" spans="1:32" hidden="1" outlineLevel="3" x14ac:dyDescent="0.35">
      <c r="A1040" t="s">
        <v>32</v>
      </c>
      <c r="B1040">
        <v>1014368</v>
      </c>
      <c r="C1040">
        <v>2</v>
      </c>
      <c r="E1040" t="s">
        <v>57</v>
      </c>
      <c r="H1040" t="s">
        <v>143</v>
      </c>
      <c r="I1040">
        <v>1</v>
      </c>
      <c r="J1040">
        <v>4</v>
      </c>
      <c r="K1040">
        <v>4</v>
      </c>
      <c r="L1040">
        <v>19</v>
      </c>
      <c r="M1040">
        <v>0</v>
      </c>
      <c r="N1040">
        <v>288</v>
      </c>
      <c r="O1040">
        <v>12</v>
      </c>
      <c r="Q1040" t="s">
        <v>144</v>
      </c>
      <c r="R1040" t="s">
        <v>682</v>
      </c>
      <c r="S1040" t="s">
        <v>683</v>
      </c>
      <c r="U1040" t="s">
        <v>684</v>
      </c>
      <c r="V1040" t="s">
        <v>685</v>
      </c>
      <c r="W1040" t="s">
        <v>41</v>
      </c>
      <c r="X1040" t="s">
        <v>42</v>
      </c>
      <c r="Y1040" t="s">
        <v>686</v>
      </c>
      <c r="Z1040" t="s">
        <v>44</v>
      </c>
      <c r="AA1040" t="s">
        <v>44</v>
      </c>
      <c r="AB1040" s="1"/>
      <c r="AD1040" t="s">
        <v>45</v>
      </c>
      <c r="AE1040" t="s">
        <v>328</v>
      </c>
      <c r="AF1040" t="s">
        <v>47</v>
      </c>
    </row>
    <row r="1041" spans="1:32" hidden="1" outlineLevel="2" x14ac:dyDescent="0.35">
      <c r="A1041" t="s">
        <v>32</v>
      </c>
      <c r="B1041">
        <v>1014368</v>
      </c>
      <c r="C1041">
        <v>2</v>
      </c>
      <c r="E1041" t="s">
        <v>57</v>
      </c>
      <c r="H1041" t="s">
        <v>145</v>
      </c>
      <c r="I1041">
        <v>1</v>
      </c>
      <c r="J1041">
        <v>4</v>
      </c>
      <c r="K1041">
        <v>4</v>
      </c>
      <c r="L1041">
        <v>13</v>
      </c>
      <c r="M1041">
        <v>0</v>
      </c>
      <c r="N1041">
        <v>288</v>
      </c>
      <c r="O1041">
        <v>9</v>
      </c>
      <c r="Q1041" t="s">
        <v>146</v>
      </c>
      <c r="R1041" t="s">
        <v>682</v>
      </c>
      <c r="S1041" t="s">
        <v>683</v>
      </c>
      <c r="U1041" t="s">
        <v>684</v>
      </c>
      <c r="V1041" t="s">
        <v>685</v>
      </c>
      <c r="W1041" t="s">
        <v>41</v>
      </c>
      <c r="X1041" t="s">
        <v>42</v>
      </c>
      <c r="Y1041" t="s">
        <v>686</v>
      </c>
      <c r="Z1041" t="s">
        <v>44</v>
      </c>
      <c r="AA1041" t="s">
        <v>44</v>
      </c>
      <c r="AB1041" s="1"/>
      <c r="AD1041" t="s">
        <v>45</v>
      </c>
      <c r="AE1041" t="s">
        <v>328</v>
      </c>
      <c r="AF1041" t="s">
        <v>47</v>
      </c>
    </row>
    <row r="1042" spans="1:32" hidden="1" outlineLevel="1" x14ac:dyDescent="0.35">
      <c r="A1042" t="s">
        <v>32</v>
      </c>
      <c r="B1042">
        <v>1014368</v>
      </c>
      <c r="C1042" t="s">
        <v>150</v>
      </c>
      <c r="E1042" t="s">
        <v>57</v>
      </c>
      <c r="H1042" t="s">
        <v>151</v>
      </c>
      <c r="I1042">
        <v>16</v>
      </c>
      <c r="J1042" t="s">
        <v>35</v>
      </c>
      <c r="K1042">
        <v>141</v>
      </c>
      <c r="L1042">
        <v>13</v>
      </c>
      <c r="M1042">
        <v>14</v>
      </c>
      <c r="N1042">
        <v>145</v>
      </c>
      <c r="O1042">
        <v>94</v>
      </c>
      <c r="Q1042" t="s">
        <v>152</v>
      </c>
      <c r="R1042" t="s">
        <v>682</v>
      </c>
      <c r="S1042" t="s">
        <v>683</v>
      </c>
      <c r="U1042" t="s">
        <v>684</v>
      </c>
      <c r="V1042" t="s">
        <v>685</v>
      </c>
      <c r="W1042" t="s">
        <v>41</v>
      </c>
      <c r="X1042" t="s">
        <v>42</v>
      </c>
      <c r="Y1042" t="s">
        <v>686</v>
      </c>
      <c r="Z1042" t="s">
        <v>44</v>
      </c>
      <c r="AA1042" t="s">
        <v>44</v>
      </c>
      <c r="AB1042" s="1"/>
      <c r="AD1042" t="s">
        <v>45</v>
      </c>
      <c r="AE1042" t="s">
        <v>328</v>
      </c>
      <c r="AF1042" t="s">
        <v>47</v>
      </c>
    </row>
    <row r="1043" spans="1:32" hidden="1" outlineLevel="2" x14ac:dyDescent="0.35">
      <c r="A1043" t="s">
        <v>32</v>
      </c>
      <c r="B1043">
        <v>1014368</v>
      </c>
      <c r="C1043">
        <v>3</v>
      </c>
      <c r="E1043" t="s">
        <v>57</v>
      </c>
      <c r="H1043" t="s">
        <v>694</v>
      </c>
      <c r="I1043">
        <v>5</v>
      </c>
      <c r="J1043">
        <v>20</v>
      </c>
      <c r="K1043">
        <v>100</v>
      </c>
      <c r="L1043">
        <v>6</v>
      </c>
      <c r="M1043">
        <v>8</v>
      </c>
      <c r="N1043">
        <v>10</v>
      </c>
      <c r="O1043">
        <v>9</v>
      </c>
      <c r="P1043" t="s">
        <v>167</v>
      </c>
      <c r="Q1043" t="s">
        <v>695</v>
      </c>
      <c r="R1043" t="s">
        <v>682</v>
      </c>
      <c r="S1043" t="s">
        <v>683</v>
      </c>
      <c r="U1043" t="s">
        <v>684</v>
      </c>
      <c r="V1043" t="s">
        <v>685</v>
      </c>
      <c r="W1043" t="s">
        <v>41</v>
      </c>
      <c r="X1043" t="s">
        <v>42</v>
      </c>
      <c r="Y1043" t="s">
        <v>686</v>
      </c>
      <c r="Z1043" t="s">
        <v>44</v>
      </c>
      <c r="AA1043" t="s">
        <v>44</v>
      </c>
      <c r="AB1043" s="1"/>
      <c r="AD1043" t="s">
        <v>45</v>
      </c>
      <c r="AE1043" t="s">
        <v>328</v>
      </c>
      <c r="AF1043" t="s">
        <v>47</v>
      </c>
    </row>
    <row r="1044" spans="1:32" hidden="1" outlineLevel="2" x14ac:dyDescent="0.35">
      <c r="A1044" t="s">
        <v>32</v>
      </c>
      <c r="B1044">
        <v>1014368</v>
      </c>
      <c r="C1044">
        <v>3</v>
      </c>
      <c r="E1044" t="s">
        <v>57</v>
      </c>
      <c r="H1044" t="s">
        <v>177</v>
      </c>
      <c r="I1044">
        <v>1</v>
      </c>
      <c r="J1044">
        <v>20</v>
      </c>
      <c r="K1044">
        <v>20</v>
      </c>
      <c r="L1044">
        <v>4</v>
      </c>
      <c r="M1044">
        <v>10</v>
      </c>
      <c r="N1044">
        <v>10</v>
      </c>
      <c r="O1044">
        <v>5</v>
      </c>
      <c r="P1044" t="s">
        <v>167</v>
      </c>
      <c r="Q1044" t="s">
        <v>178</v>
      </c>
      <c r="R1044" t="s">
        <v>682</v>
      </c>
      <c r="S1044" t="s">
        <v>683</v>
      </c>
      <c r="U1044" t="s">
        <v>684</v>
      </c>
      <c r="V1044" t="s">
        <v>685</v>
      </c>
      <c r="W1044" t="s">
        <v>41</v>
      </c>
      <c r="X1044" t="s">
        <v>42</v>
      </c>
      <c r="Y1044" t="s">
        <v>686</v>
      </c>
      <c r="Z1044" t="s">
        <v>44</v>
      </c>
      <c r="AA1044" t="s">
        <v>44</v>
      </c>
      <c r="AB1044" s="1"/>
      <c r="AD1044" t="s">
        <v>45</v>
      </c>
      <c r="AE1044" t="s">
        <v>328</v>
      </c>
      <c r="AF1044" t="s">
        <v>47</v>
      </c>
    </row>
    <row r="1045" spans="1:32" hidden="1" outlineLevel="2" x14ac:dyDescent="0.35">
      <c r="A1045" t="s">
        <v>32</v>
      </c>
      <c r="B1045">
        <v>1014368</v>
      </c>
      <c r="C1045">
        <v>3</v>
      </c>
      <c r="E1045" t="s">
        <v>57</v>
      </c>
      <c r="H1045" t="s">
        <v>696</v>
      </c>
      <c r="I1045">
        <v>1</v>
      </c>
      <c r="J1045">
        <v>3</v>
      </c>
      <c r="K1045">
        <v>3</v>
      </c>
      <c r="L1045">
        <v>1</v>
      </c>
      <c r="M1045">
        <v>8</v>
      </c>
      <c r="N1045">
        <v>18</v>
      </c>
      <c r="O1045">
        <v>2</v>
      </c>
      <c r="P1045" t="s">
        <v>312</v>
      </c>
      <c r="Q1045" t="s">
        <v>693</v>
      </c>
      <c r="R1045" t="s">
        <v>682</v>
      </c>
      <c r="S1045" t="s">
        <v>683</v>
      </c>
      <c r="U1045" t="s">
        <v>684</v>
      </c>
      <c r="V1045" t="s">
        <v>685</v>
      </c>
      <c r="W1045" t="s">
        <v>41</v>
      </c>
      <c r="X1045" t="s">
        <v>42</v>
      </c>
      <c r="Y1045" t="s">
        <v>686</v>
      </c>
      <c r="Z1045" t="s">
        <v>44</v>
      </c>
      <c r="AA1045" t="s">
        <v>44</v>
      </c>
      <c r="AB1045" s="1"/>
      <c r="AD1045" t="s">
        <v>45</v>
      </c>
      <c r="AE1045" t="s">
        <v>328</v>
      </c>
      <c r="AF1045" t="s">
        <v>47</v>
      </c>
    </row>
    <row r="1046" spans="1:32" hidden="1" outlineLevel="3" x14ac:dyDescent="0.35">
      <c r="A1046" t="s">
        <v>32</v>
      </c>
      <c r="B1046">
        <v>1014368</v>
      </c>
      <c r="C1046">
        <v>3</v>
      </c>
      <c r="E1046" t="s">
        <v>57</v>
      </c>
      <c r="H1046" t="s">
        <v>100</v>
      </c>
      <c r="I1046">
        <v>1</v>
      </c>
      <c r="J1046">
        <v>4</v>
      </c>
      <c r="K1046">
        <v>4</v>
      </c>
      <c r="L1046">
        <v>3</v>
      </c>
      <c r="M1046">
        <v>0</v>
      </c>
      <c r="N1046">
        <v>144</v>
      </c>
      <c r="O1046">
        <v>12</v>
      </c>
      <c r="Q1046" t="s">
        <v>101</v>
      </c>
      <c r="R1046" t="s">
        <v>682</v>
      </c>
      <c r="S1046" t="s">
        <v>683</v>
      </c>
      <c r="U1046" t="s">
        <v>684</v>
      </c>
      <c r="V1046" t="s">
        <v>685</v>
      </c>
      <c r="W1046" t="s">
        <v>41</v>
      </c>
      <c r="X1046" t="s">
        <v>42</v>
      </c>
      <c r="Y1046" t="s">
        <v>686</v>
      </c>
      <c r="Z1046" t="s">
        <v>44</v>
      </c>
      <c r="AA1046" t="s">
        <v>44</v>
      </c>
      <c r="AB1046" s="1"/>
      <c r="AD1046" t="s">
        <v>45</v>
      </c>
      <c r="AE1046" t="s">
        <v>328</v>
      </c>
      <c r="AF1046" t="s">
        <v>47</v>
      </c>
    </row>
    <row r="1047" spans="1:32" hidden="1" outlineLevel="3" x14ac:dyDescent="0.35">
      <c r="A1047" t="s">
        <v>32</v>
      </c>
      <c r="B1047">
        <v>1014368</v>
      </c>
      <c r="C1047">
        <v>3</v>
      </c>
      <c r="E1047" t="s">
        <v>57</v>
      </c>
      <c r="H1047" t="s">
        <v>102</v>
      </c>
      <c r="I1047">
        <v>1</v>
      </c>
      <c r="J1047">
        <v>2</v>
      </c>
      <c r="K1047">
        <v>2</v>
      </c>
      <c r="L1047">
        <v>4</v>
      </c>
      <c r="M1047">
        <v>1</v>
      </c>
      <c r="N1047">
        <v>19</v>
      </c>
      <c r="O1047">
        <v>2</v>
      </c>
      <c r="Q1047" t="s">
        <v>103</v>
      </c>
      <c r="R1047" t="s">
        <v>682</v>
      </c>
      <c r="S1047" t="s">
        <v>683</v>
      </c>
      <c r="U1047" t="s">
        <v>684</v>
      </c>
      <c r="V1047" t="s">
        <v>685</v>
      </c>
      <c r="W1047" t="s">
        <v>41</v>
      </c>
      <c r="X1047" t="s">
        <v>42</v>
      </c>
      <c r="Y1047" t="s">
        <v>686</v>
      </c>
      <c r="Z1047" t="s">
        <v>44</v>
      </c>
      <c r="AA1047" t="s">
        <v>44</v>
      </c>
      <c r="AB1047" s="1"/>
      <c r="AD1047" t="s">
        <v>45</v>
      </c>
      <c r="AE1047" t="s">
        <v>328</v>
      </c>
      <c r="AF1047" t="s">
        <v>47</v>
      </c>
    </row>
    <row r="1048" spans="1:32" hidden="1" outlineLevel="3" x14ac:dyDescent="0.35">
      <c r="A1048" t="s">
        <v>32</v>
      </c>
      <c r="B1048">
        <v>1014368</v>
      </c>
      <c r="C1048">
        <v>3</v>
      </c>
      <c r="E1048" t="s">
        <v>57</v>
      </c>
      <c r="H1048" t="s">
        <v>104</v>
      </c>
      <c r="I1048">
        <v>1</v>
      </c>
      <c r="J1048">
        <v>2</v>
      </c>
      <c r="K1048">
        <v>2</v>
      </c>
      <c r="L1048">
        <v>3</v>
      </c>
      <c r="M1048">
        <v>1</v>
      </c>
      <c r="N1048">
        <v>19</v>
      </c>
      <c r="O1048">
        <v>4</v>
      </c>
      <c r="Q1048" t="s">
        <v>105</v>
      </c>
      <c r="R1048" t="s">
        <v>682</v>
      </c>
      <c r="S1048" t="s">
        <v>683</v>
      </c>
      <c r="U1048" t="s">
        <v>684</v>
      </c>
      <c r="V1048" t="s">
        <v>685</v>
      </c>
      <c r="W1048" t="s">
        <v>41</v>
      </c>
      <c r="X1048" t="s">
        <v>42</v>
      </c>
      <c r="Y1048" t="s">
        <v>686</v>
      </c>
      <c r="Z1048" t="s">
        <v>44</v>
      </c>
      <c r="AA1048" t="s">
        <v>44</v>
      </c>
      <c r="AB1048" s="1"/>
      <c r="AD1048" t="s">
        <v>45</v>
      </c>
      <c r="AE1048" t="s">
        <v>328</v>
      </c>
      <c r="AF1048" t="s">
        <v>47</v>
      </c>
    </row>
    <row r="1049" spans="1:32" hidden="1" outlineLevel="3" x14ac:dyDescent="0.35">
      <c r="A1049" t="s">
        <v>32</v>
      </c>
      <c r="B1049">
        <v>1014368</v>
      </c>
      <c r="C1049">
        <v>3</v>
      </c>
      <c r="E1049" t="s">
        <v>57</v>
      </c>
      <c r="H1049" t="s">
        <v>106</v>
      </c>
      <c r="I1049">
        <v>1</v>
      </c>
      <c r="J1049">
        <v>2</v>
      </c>
      <c r="K1049">
        <v>2</v>
      </c>
      <c r="L1049">
        <v>19</v>
      </c>
      <c r="M1049">
        <v>0</v>
      </c>
      <c r="N1049">
        <v>144</v>
      </c>
      <c r="O1049">
        <v>5</v>
      </c>
      <c r="Q1049" t="s">
        <v>107</v>
      </c>
      <c r="R1049" t="s">
        <v>682</v>
      </c>
      <c r="S1049" t="s">
        <v>683</v>
      </c>
      <c r="U1049" t="s">
        <v>684</v>
      </c>
      <c r="V1049" t="s">
        <v>685</v>
      </c>
      <c r="W1049" t="s">
        <v>41</v>
      </c>
      <c r="X1049" t="s">
        <v>42</v>
      </c>
      <c r="Y1049" t="s">
        <v>686</v>
      </c>
      <c r="Z1049" t="s">
        <v>44</v>
      </c>
      <c r="AA1049" t="s">
        <v>44</v>
      </c>
      <c r="AB1049" s="1"/>
      <c r="AD1049" t="s">
        <v>45</v>
      </c>
      <c r="AE1049" t="s">
        <v>328</v>
      </c>
      <c r="AF1049" t="s">
        <v>47</v>
      </c>
    </row>
    <row r="1050" spans="1:32" hidden="1" outlineLevel="3" x14ac:dyDescent="0.35">
      <c r="A1050" t="s">
        <v>32</v>
      </c>
      <c r="B1050">
        <v>1014368</v>
      </c>
      <c r="C1050">
        <v>3</v>
      </c>
      <c r="E1050" t="s">
        <v>57</v>
      </c>
      <c r="H1050" t="s">
        <v>108</v>
      </c>
      <c r="I1050">
        <v>1</v>
      </c>
      <c r="J1050">
        <v>2</v>
      </c>
      <c r="K1050">
        <v>2</v>
      </c>
      <c r="L1050">
        <v>19</v>
      </c>
      <c r="M1050">
        <v>0</v>
      </c>
      <c r="N1050">
        <v>144</v>
      </c>
      <c r="O1050">
        <v>1</v>
      </c>
      <c r="Q1050" t="s">
        <v>109</v>
      </c>
      <c r="R1050" t="s">
        <v>682</v>
      </c>
      <c r="S1050" t="s">
        <v>683</v>
      </c>
      <c r="U1050" t="s">
        <v>684</v>
      </c>
      <c r="V1050" t="s">
        <v>685</v>
      </c>
      <c r="W1050" t="s">
        <v>41</v>
      </c>
      <c r="X1050" t="s">
        <v>42</v>
      </c>
      <c r="Y1050" t="s">
        <v>686</v>
      </c>
      <c r="Z1050" t="s">
        <v>44</v>
      </c>
      <c r="AA1050" t="s">
        <v>44</v>
      </c>
      <c r="AB1050" s="1"/>
      <c r="AD1050" t="s">
        <v>45</v>
      </c>
      <c r="AE1050" t="s">
        <v>328</v>
      </c>
      <c r="AF1050" t="s">
        <v>47</v>
      </c>
    </row>
    <row r="1051" spans="1:32" hidden="1" outlineLevel="3" x14ac:dyDescent="0.35">
      <c r="A1051" t="s">
        <v>32</v>
      </c>
      <c r="B1051">
        <v>1014368</v>
      </c>
      <c r="C1051">
        <v>3</v>
      </c>
      <c r="E1051" t="s">
        <v>57</v>
      </c>
      <c r="H1051" t="s">
        <v>291</v>
      </c>
      <c r="I1051">
        <v>1</v>
      </c>
      <c r="J1051">
        <v>2</v>
      </c>
      <c r="K1051">
        <v>2</v>
      </c>
      <c r="L1051">
        <v>13</v>
      </c>
      <c r="M1051">
        <v>0</v>
      </c>
      <c r="N1051">
        <v>144</v>
      </c>
      <c r="O1051">
        <v>4</v>
      </c>
      <c r="Q1051" t="s">
        <v>146</v>
      </c>
      <c r="R1051" t="s">
        <v>682</v>
      </c>
      <c r="S1051" t="s">
        <v>683</v>
      </c>
      <c r="U1051" t="s">
        <v>684</v>
      </c>
      <c r="V1051" t="s">
        <v>685</v>
      </c>
      <c r="W1051" t="s">
        <v>41</v>
      </c>
      <c r="X1051" t="s">
        <v>42</v>
      </c>
      <c r="Y1051" t="s">
        <v>686</v>
      </c>
      <c r="Z1051" t="s">
        <v>44</v>
      </c>
      <c r="AA1051" t="s">
        <v>44</v>
      </c>
      <c r="AB1051" s="1"/>
      <c r="AD1051" t="s">
        <v>45</v>
      </c>
      <c r="AE1051" t="s">
        <v>328</v>
      </c>
      <c r="AF1051" t="s">
        <v>47</v>
      </c>
    </row>
    <row r="1052" spans="1:32" hidden="1" outlineLevel="3" x14ac:dyDescent="0.35">
      <c r="A1052" t="s">
        <v>32</v>
      </c>
      <c r="B1052">
        <v>1014368</v>
      </c>
      <c r="C1052">
        <v>3</v>
      </c>
      <c r="E1052" t="s">
        <v>57</v>
      </c>
      <c r="H1052" t="s">
        <v>321</v>
      </c>
      <c r="I1052">
        <v>1</v>
      </c>
      <c r="J1052">
        <v>2</v>
      </c>
      <c r="K1052">
        <v>2</v>
      </c>
      <c r="L1052">
        <v>10</v>
      </c>
      <c r="M1052">
        <v>0</v>
      </c>
      <c r="N1052">
        <v>144</v>
      </c>
      <c r="O1052">
        <v>4</v>
      </c>
      <c r="Q1052" t="s">
        <v>322</v>
      </c>
      <c r="R1052" t="s">
        <v>682</v>
      </c>
      <c r="S1052" t="s">
        <v>683</v>
      </c>
      <c r="U1052" t="s">
        <v>684</v>
      </c>
      <c r="V1052" t="s">
        <v>685</v>
      </c>
      <c r="W1052" t="s">
        <v>41</v>
      </c>
      <c r="X1052" t="s">
        <v>42</v>
      </c>
      <c r="Y1052" t="s">
        <v>686</v>
      </c>
      <c r="Z1052" t="s">
        <v>44</v>
      </c>
      <c r="AA1052" t="s">
        <v>44</v>
      </c>
      <c r="AB1052" s="1"/>
      <c r="AD1052" t="s">
        <v>45</v>
      </c>
      <c r="AE1052" t="s">
        <v>328</v>
      </c>
      <c r="AF1052" t="s">
        <v>47</v>
      </c>
    </row>
    <row r="1053" spans="1:32" hidden="1" outlineLevel="2" x14ac:dyDescent="0.35">
      <c r="A1053" t="s">
        <v>32</v>
      </c>
      <c r="B1053">
        <v>1014368</v>
      </c>
      <c r="C1053">
        <v>3</v>
      </c>
      <c r="E1053" t="s">
        <v>57</v>
      </c>
      <c r="H1053" t="s">
        <v>261</v>
      </c>
      <c r="I1053">
        <v>2</v>
      </c>
      <c r="J1053">
        <v>1</v>
      </c>
      <c r="K1053">
        <v>2</v>
      </c>
      <c r="L1053">
        <v>4</v>
      </c>
      <c r="M1053">
        <v>1</v>
      </c>
      <c r="N1053">
        <v>144</v>
      </c>
      <c r="O1053">
        <v>6</v>
      </c>
      <c r="Q1053" t="s">
        <v>262</v>
      </c>
      <c r="R1053" t="s">
        <v>682</v>
      </c>
      <c r="S1053" t="s">
        <v>683</v>
      </c>
      <c r="U1053" t="s">
        <v>684</v>
      </c>
      <c r="V1053" t="s">
        <v>685</v>
      </c>
      <c r="W1053" t="s">
        <v>41</v>
      </c>
      <c r="X1053" t="s">
        <v>42</v>
      </c>
      <c r="Y1053" t="s">
        <v>686</v>
      </c>
      <c r="Z1053" t="s">
        <v>44</v>
      </c>
      <c r="AA1053" t="s">
        <v>44</v>
      </c>
      <c r="AB1053" s="1"/>
      <c r="AD1053" t="s">
        <v>45</v>
      </c>
      <c r="AE1053" t="s">
        <v>328</v>
      </c>
      <c r="AF1053" t="s">
        <v>47</v>
      </c>
    </row>
    <row r="1054" spans="1:32" hidden="1" collapsed="1" x14ac:dyDescent="0.35"/>
    <row r="1055" spans="1:32" hidden="1" x14ac:dyDescent="0.35">
      <c r="A1055" t="s">
        <v>32</v>
      </c>
      <c r="B1055">
        <v>1014339</v>
      </c>
      <c r="C1055" t="s">
        <v>33</v>
      </c>
      <c r="H1055" t="s">
        <v>34</v>
      </c>
      <c r="I1055">
        <v>34</v>
      </c>
      <c r="J1055" t="s">
        <v>35</v>
      </c>
      <c r="K1055">
        <v>233</v>
      </c>
      <c r="L1055" t="s">
        <v>35</v>
      </c>
      <c r="M1055" t="s">
        <v>35</v>
      </c>
      <c r="N1055" t="s">
        <v>35</v>
      </c>
      <c r="O1055">
        <v>1189</v>
      </c>
      <c r="Q1055" t="s">
        <v>36</v>
      </c>
      <c r="R1055" t="s">
        <v>697</v>
      </c>
      <c r="S1055" t="s">
        <v>698</v>
      </c>
      <c r="U1055" t="s">
        <v>699</v>
      </c>
      <c r="V1055" t="s">
        <v>125</v>
      </c>
      <c r="W1055" t="s">
        <v>41</v>
      </c>
      <c r="X1055" t="s">
        <v>42</v>
      </c>
      <c r="Y1055" t="s">
        <v>700</v>
      </c>
      <c r="Z1055" t="s">
        <v>328</v>
      </c>
      <c r="AA1055" t="s">
        <v>328</v>
      </c>
      <c r="AB1055" s="1"/>
      <c r="AD1055" t="s">
        <v>45</v>
      </c>
      <c r="AE1055" t="s">
        <v>362</v>
      </c>
      <c r="AF1055" t="s">
        <v>47</v>
      </c>
    </row>
    <row r="1056" spans="1:32" hidden="1" outlineLevel="1" x14ac:dyDescent="0.35">
      <c r="A1056" t="s">
        <v>32</v>
      </c>
      <c r="B1056">
        <v>1014339</v>
      </c>
      <c r="C1056" t="s">
        <v>56</v>
      </c>
      <c r="E1056" t="s">
        <v>182</v>
      </c>
      <c r="H1056" t="s">
        <v>58</v>
      </c>
      <c r="I1056">
        <v>15</v>
      </c>
      <c r="J1056" t="s">
        <v>35</v>
      </c>
      <c r="K1056">
        <v>128</v>
      </c>
      <c r="L1056">
        <v>17</v>
      </c>
      <c r="M1056">
        <v>11</v>
      </c>
      <c r="N1056">
        <v>289</v>
      </c>
      <c r="O1056">
        <v>986</v>
      </c>
      <c r="Q1056" t="s">
        <v>59</v>
      </c>
      <c r="R1056" t="s">
        <v>697</v>
      </c>
      <c r="S1056" t="s">
        <v>698</v>
      </c>
      <c r="U1056" t="s">
        <v>699</v>
      </c>
      <c r="V1056" t="s">
        <v>125</v>
      </c>
      <c r="W1056" t="s">
        <v>41</v>
      </c>
      <c r="X1056" t="s">
        <v>42</v>
      </c>
      <c r="Y1056" t="s">
        <v>700</v>
      </c>
      <c r="Z1056" t="s">
        <v>328</v>
      </c>
      <c r="AA1056" t="s">
        <v>328</v>
      </c>
      <c r="AB1056" s="1"/>
      <c r="AD1056" t="s">
        <v>45</v>
      </c>
      <c r="AE1056" t="s">
        <v>362</v>
      </c>
      <c r="AF1056" t="s">
        <v>47</v>
      </c>
    </row>
    <row r="1057" spans="1:32" hidden="1" outlineLevel="2" x14ac:dyDescent="0.35">
      <c r="A1057" t="s">
        <v>32</v>
      </c>
      <c r="B1057">
        <v>1014339</v>
      </c>
      <c r="C1057">
        <v>1</v>
      </c>
      <c r="E1057" t="s">
        <v>182</v>
      </c>
      <c r="H1057" t="s">
        <v>701</v>
      </c>
      <c r="I1057">
        <v>8</v>
      </c>
      <c r="J1057">
        <v>12</v>
      </c>
      <c r="K1057">
        <v>96</v>
      </c>
      <c r="L1057">
        <v>3</v>
      </c>
      <c r="M1057">
        <v>5</v>
      </c>
      <c r="N1057">
        <v>289</v>
      </c>
      <c r="O1057">
        <v>115</v>
      </c>
      <c r="P1057" t="s">
        <v>132</v>
      </c>
      <c r="Q1057" t="s">
        <v>702</v>
      </c>
      <c r="R1057" t="s">
        <v>697</v>
      </c>
      <c r="S1057" t="s">
        <v>698</v>
      </c>
      <c r="U1057" t="s">
        <v>699</v>
      </c>
      <c r="V1057" t="s">
        <v>125</v>
      </c>
      <c r="W1057" t="s">
        <v>41</v>
      </c>
      <c r="X1057" t="s">
        <v>42</v>
      </c>
      <c r="Y1057" t="s">
        <v>700</v>
      </c>
      <c r="Z1057" t="s">
        <v>328</v>
      </c>
      <c r="AA1057" t="s">
        <v>328</v>
      </c>
      <c r="AB1057" s="1"/>
      <c r="AD1057" t="s">
        <v>45</v>
      </c>
      <c r="AE1057" t="s">
        <v>362</v>
      </c>
      <c r="AF1057" t="s">
        <v>47</v>
      </c>
    </row>
    <row r="1058" spans="1:32" hidden="1" outlineLevel="3" x14ac:dyDescent="0.35">
      <c r="A1058" t="s">
        <v>32</v>
      </c>
      <c r="B1058">
        <v>1014339</v>
      </c>
      <c r="C1058">
        <v>1</v>
      </c>
      <c r="E1058" t="s">
        <v>182</v>
      </c>
      <c r="H1058" t="s">
        <v>138</v>
      </c>
      <c r="I1058">
        <v>1</v>
      </c>
      <c r="J1058">
        <v>8</v>
      </c>
      <c r="K1058">
        <v>8</v>
      </c>
      <c r="L1058">
        <v>3</v>
      </c>
      <c r="M1058">
        <v>0</v>
      </c>
      <c r="N1058">
        <v>288</v>
      </c>
      <c r="O1058">
        <v>24</v>
      </c>
      <c r="Q1058" t="s">
        <v>101</v>
      </c>
      <c r="R1058" t="s">
        <v>697</v>
      </c>
      <c r="S1058" t="s">
        <v>698</v>
      </c>
      <c r="U1058" t="s">
        <v>699</v>
      </c>
      <c r="V1058" t="s">
        <v>125</v>
      </c>
      <c r="W1058" t="s">
        <v>41</v>
      </c>
      <c r="X1058" t="s">
        <v>42</v>
      </c>
      <c r="Y1058" t="s">
        <v>700</v>
      </c>
      <c r="Z1058" t="s">
        <v>328</v>
      </c>
      <c r="AA1058" t="s">
        <v>328</v>
      </c>
      <c r="AB1058" s="1"/>
      <c r="AD1058" t="s">
        <v>45</v>
      </c>
      <c r="AE1058" t="s">
        <v>362</v>
      </c>
      <c r="AF1058" t="s">
        <v>47</v>
      </c>
    </row>
    <row r="1059" spans="1:32" hidden="1" outlineLevel="3" x14ac:dyDescent="0.35">
      <c r="A1059" t="s">
        <v>32</v>
      </c>
      <c r="B1059">
        <v>1014339</v>
      </c>
      <c r="C1059">
        <v>1</v>
      </c>
      <c r="E1059" t="s">
        <v>182</v>
      </c>
      <c r="H1059" t="s">
        <v>139</v>
      </c>
      <c r="I1059">
        <v>1</v>
      </c>
      <c r="J1059">
        <v>4</v>
      </c>
      <c r="K1059">
        <v>4</v>
      </c>
      <c r="L1059">
        <v>4</v>
      </c>
      <c r="M1059">
        <v>1</v>
      </c>
      <c r="N1059">
        <v>38</v>
      </c>
      <c r="O1059">
        <v>4</v>
      </c>
      <c r="Q1059" t="s">
        <v>103</v>
      </c>
      <c r="R1059" t="s">
        <v>697</v>
      </c>
      <c r="S1059" t="s">
        <v>698</v>
      </c>
      <c r="U1059" t="s">
        <v>699</v>
      </c>
      <c r="V1059" t="s">
        <v>125</v>
      </c>
      <c r="W1059" t="s">
        <v>41</v>
      </c>
      <c r="X1059" t="s">
        <v>42</v>
      </c>
      <c r="Y1059" t="s">
        <v>700</v>
      </c>
      <c r="Z1059" t="s">
        <v>328</v>
      </c>
      <c r="AA1059" t="s">
        <v>328</v>
      </c>
      <c r="AB1059" s="1"/>
      <c r="AD1059" t="s">
        <v>45</v>
      </c>
      <c r="AE1059" t="s">
        <v>362</v>
      </c>
      <c r="AF1059" t="s">
        <v>47</v>
      </c>
    </row>
    <row r="1060" spans="1:32" hidden="1" outlineLevel="3" x14ac:dyDescent="0.35">
      <c r="A1060" t="s">
        <v>32</v>
      </c>
      <c r="B1060">
        <v>1014339</v>
      </c>
      <c r="C1060">
        <v>1</v>
      </c>
      <c r="E1060" t="s">
        <v>182</v>
      </c>
      <c r="H1060" t="s">
        <v>140</v>
      </c>
      <c r="I1060">
        <v>1</v>
      </c>
      <c r="J1060">
        <v>4</v>
      </c>
      <c r="K1060">
        <v>4</v>
      </c>
      <c r="L1060">
        <v>3</v>
      </c>
      <c r="M1060">
        <v>1</v>
      </c>
      <c r="N1060">
        <v>38</v>
      </c>
      <c r="O1060">
        <v>8</v>
      </c>
      <c r="Q1060" t="s">
        <v>105</v>
      </c>
      <c r="R1060" t="s">
        <v>697</v>
      </c>
      <c r="S1060" t="s">
        <v>698</v>
      </c>
      <c r="U1060" t="s">
        <v>699</v>
      </c>
      <c r="V1060" t="s">
        <v>125</v>
      </c>
      <c r="W1060" t="s">
        <v>41</v>
      </c>
      <c r="X1060" t="s">
        <v>42</v>
      </c>
      <c r="Y1060" t="s">
        <v>700</v>
      </c>
      <c r="Z1060" t="s">
        <v>328</v>
      </c>
      <c r="AA1060" t="s">
        <v>328</v>
      </c>
      <c r="AB1060" s="1"/>
      <c r="AD1060" t="s">
        <v>45</v>
      </c>
      <c r="AE1060" t="s">
        <v>362</v>
      </c>
      <c r="AF1060" t="s">
        <v>47</v>
      </c>
    </row>
    <row r="1061" spans="1:32" hidden="1" outlineLevel="3" x14ac:dyDescent="0.35">
      <c r="A1061" t="s">
        <v>32</v>
      </c>
      <c r="B1061">
        <v>1014339</v>
      </c>
      <c r="C1061">
        <v>1</v>
      </c>
      <c r="E1061" t="s">
        <v>182</v>
      </c>
      <c r="H1061" t="s">
        <v>141</v>
      </c>
      <c r="I1061">
        <v>1</v>
      </c>
      <c r="J1061">
        <v>4</v>
      </c>
      <c r="K1061">
        <v>4</v>
      </c>
      <c r="L1061">
        <v>19</v>
      </c>
      <c r="M1061">
        <v>0</v>
      </c>
      <c r="N1061">
        <v>288</v>
      </c>
      <c r="O1061">
        <v>10</v>
      </c>
      <c r="Q1061" t="s">
        <v>107</v>
      </c>
      <c r="R1061" t="s">
        <v>697</v>
      </c>
      <c r="S1061" t="s">
        <v>698</v>
      </c>
      <c r="U1061" t="s">
        <v>699</v>
      </c>
      <c r="V1061" t="s">
        <v>125</v>
      </c>
      <c r="W1061" t="s">
        <v>41</v>
      </c>
      <c r="X1061" t="s">
        <v>42</v>
      </c>
      <c r="Y1061" t="s">
        <v>700</v>
      </c>
      <c r="Z1061" t="s">
        <v>328</v>
      </c>
      <c r="AA1061" t="s">
        <v>328</v>
      </c>
      <c r="AB1061" s="1"/>
      <c r="AD1061" t="s">
        <v>45</v>
      </c>
      <c r="AE1061" t="s">
        <v>362</v>
      </c>
      <c r="AF1061" t="s">
        <v>47</v>
      </c>
    </row>
    <row r="1062" spans="1:32" hidden="1" outlineLevel="3" x14ac:dyDescent="0.35">
      <c r="A1062" t="s">
        <v>32</v>
      </c>
      <c r="B1062">
        <v>1014339</v>
      </c>
      <c r="C1062">
        <v>1</v>
      </c>
      <c r="E1062" t="s">
        <v>182</v>
      </c>
      <c r="H1062" t="s">
        <v>142</v>
      </c>
      <c r="I1062">
        <v>1</v>
      </c>
      <c r="J1062">
        <v>4</v>
      </c>
      <c r="K1062">
        <v>4</v>
      </c>
      <c r="L1062">
        <v>19</v>
      </c>
      <c r="M1062">
        <v>0</v>
      </c>
      <c r="N1062">
        <v>288</v>
      </c>
      <c r="O1062">
        <v>2</v>
      </c>
      <c r="Q1062" t="s">
        <v>109</v>
      </c>
      <c r="R1062" t="s">
        <v>697</v>
      </c>
      <c r="S1062" t="s">
        <v>698</v>
      </c>
      <c r="U1062" t="s">
        <v>699</v>
      </c>
      <c r="V1062" t="s">
        <v>125</v>
      </c>
      <c r="W1062" t="s">
        <v>41</v>
      </c>
      <c r="X1062" t="s">
        <v>42</v>
      </c>
      <c r="Y1062" t="s">
        <v>700</v>
      </c>
      <c r="Z1062" t="s">
        <v>328</v>
      </c>
      <c r="AA1062" t="s">
        <v>328</v>
      </c>
      <c r="AB1062" s="1"/>
      <c r="AD1062" t="s">
        <v>45</v>
      </c>
      <c r="AE1062" t="s">
        <v>362</v>
      </c>
      <c r="AF1062" t="s">
        <v>47</v>
      </c>
    </row>
    <row r="1063" spans="1:32" hidden="1" outlineLevel="3" x14ac:dyDescent="0.35">
      <c r="A1063" t="s">
        <v>32</v>
      </c>
      <c r="B1063">
        <v>1014339</v>
      </c>
      <c r="C1063">
        <v>1</v>
      </c>
      <c r="E1063" t="s">
        <v>182</v>
      </c>
      <c r="H1063" t="s">
        <v>143</v>
      </c>
      <c r="I1063">
        <v>1</v>
      </c>
      <c r="J1063">
        <v>4</v>
      </c>
      <c r="K1063">
        <v>4</v>
      </c>
      <c r="L1063">
        <v>19</v>
      </c>
      <c r="M1063">
        <v>0</v>
      </c>
      <c r="N1063">
        <v>288</v>
      </c>
      <c r="O1063">
        <v>12</v>
      </c>
      <c r="Q1063" t="s">
        <v>144</v>
      </c>
      <c r="R1063" t="s">
        <v>697</v>
      </c>
      <c r="S1063" t="s">
        <v>698</v>
      </c>
      <c r="U1063" t="s">
        <v>699</v>
      </c>
      <c r="V1063" t="s">
        <v>125</v>
      </c>
      <c r="W1063" t="s">
        <v>41</v>
      </c>
      <c r="X1063" t="s">
        <v>42</v>
      </c>
      <c r="Y1063" t="s">
        <v>700</v>
      </c>
      <c r="Z1063" t="s">
        <v>328</v>
      </c>
      <c r="AA1063" t="s">
        <v>328</v>
      </c>
      <c r="AB1063" s="1"/>
      <c r="AD1063" t="s">
        <v>45</v>
      </c>
      <c r="AE1063" t="s">
        <v>362</v>
      </c>
      <c r="AF1063" t="s">
        <v>47</v>
      </c>
    </row>
    <row r="1064" spans="1:32" hidden="1" outlineLevel="2" x14ac:dyDescent="0.35">
      <c r="A1064" t="s">
        <v>32</v>
      </c>
      <c r="B1064">
        <v>1014339</v>
      </c>
      <c r="C1064">
        <v>1</v>
      </c>
      <c r="E1064" t="s">
        <v>182</v>
      </c>
      <c r="H1064" t="s">
        <v>237</v>
      </c>
      <c r="I1064">
        <v>1</v>
      </c>
      <c r="J1064">
        <v>4</v>
      </c>
      <c r="K1064">
        <v>4</v>
      </c>
      <c r="L1064">
        <v>8</v>
      </c>
      <c r="M1064">
        <v>0</v>
      </c>
      <c r="N1064">
        <v>288</v>
      </c>
      <c r="O1064">
        <v>4</v>
      </c>
      <c r="Q1064" t="s">
        <v>111</v>
      </c>
      <c r="R1064" t="s">
        <v>697</v>
      </c>
      <c r="S1064" t="s">
        <v>698</v>
      </c>
      <c r="U1064" t="s">
        <v>699</v>
      </c>
      <c r="V1064" t="s">
        <v>125</v>
      </c>
      <c r="W1064" t="s">
        <v>41</v>
      </c>
      <c r="X1064" t="s">
        <v>42</v>
      </c>
      <c r="Y1064" t="s">
        <v>700</v>
      </c>
      <c r="Z1064" t="s">
        <v>328</v>
      </c>
      <c r="AA1064" t="s">
        <v>328</v>
      </c>
      <c r="AB1064" s="1"/>
      <c r="AD1064" t="s">
        <v>45</v>
      </c>
      <c r="AE1064" t="s">
        <v>362</v>
      </c>
      <c r="AF1064" t="s">
        <v>47</v>
      </c>
    </row>
    <row r="1065" spans="1:32" hidden="1" outlineLevel="1" x14ac:dyDescent="0.35">
      <c r="A1065" t="s">
        <v>32</v>
      </c>
      <c r="B1065">
        <v>1014339</v>
      </c>
      <c r="C1065" t="s">
        <v>147</v>
      </c>
      <c r="E1065" t="s">
        <v>182</v>
      </c>
      <c r="H1065" t="s">
        <v>148</v>
      </c>
      <c r="I1065">
        <v>11</v>
      </c>
      <c r="J1065" t="s">
        <v>35</v>
      </c>
      <c r="K1065">
        <v>68</v>
      </c>
      <c r="L1065">
        <v>7</v>
      </c>
      <c r="M1065">
        <v>6</v>
      </c>
      <c r="N1065">
        <v>145</v>
      </c>
      <c r="O1065">
        <v>114</v>
      </c>
      <c r="Q1065" t="s">
        <v>149</v>
      </c>
      <c r="R1065" t="s">
        <v>697</v>
      </c>
      <c r="S1065" t="s">
        <v>698</v>
      </c>
      <c r="U1065" t="s">
        <v>699</v>
      </c>
      <c r="V1065" t="s">
        <v>125</v>
      </c>
      <c r="W1065" t="s">
        <v>41</v>
      </c>
      <c r="X1065" t="s">
        <v>42</v>
      </c>
      <c r="Y1065" t="s">
        <v>700</v>
      </c>
      <c r="Z1065" t="s">
        <v>328</v>
      </c>
      <c r="AA1065" t="s">
        <v>328</v>
      </c>
      <c r="AB1065" s="1"/>
      <c r="AD1065" t="s">
        <v>45</v>
      </c>
      <c r="AE1065" t="s">
        <v>362</v>
      </c>
      <c r="AF1065" t="s">
        <v>47</v>
      </c>
    </row>
    <row r="1066" spans="1:32" hidden="1" outlineLevel="2" x14ac:dyDescent="0.35">
      <c r="A1066" t="s">
        <v>32</v>
      </c>
      <c r="B1066">
        <v>1014339</v>
      </c>
      <c r="C1066">
        <v>2</v>
      </c>
      <c r="E1066" t="s">
        <v>182</v>
      </c>
      <c r="H1066" t="s">
        <v>703</v>
      </c>
      <c r="I1066">
        <v>2</v>
      </c>
      <c r="J1066">
        <v>10</v>
      </c>
      <c r="K1066">
        <v>20</v>
      </c>
      <c r="L1066">
        <v>1</v>
      </c>
      <c r="M1066">
        <v>3</v>
      </c>
      <c r="N1066">
        <v>145</v>
      </c>
      <c r="O1066">
        <v>21</v>
      </c>
      <c r="P1066" t="s">
        <v>52</v>
      </c>
      <c r="Q1066" t="s">
        <v>704</v>
      </c>
      <c r="R1066" t="s">
        <v>697</v>
      </c>
      <c r="S1066" t="s">
        <v>698</v>
      </c>
      <c r="U1066" t="s">
        <v>699</v>
      </c>
      <c r="V1066" t="s">
        <v>125</v>
      </c>
      <c r="W1066" t="s">
        <v>41</v>
      </c>
      <c r="X1066" t="s">
        <v>42</v>
      </c>
      <c r="Y1066" t="s">
        <v>700</v>
      </c>
      <c r="Z1066" t="s">
        <v>328</v>
      </c>
      <c r="AA1066" t="s">
        <v>328</v>
      </c>
      <c r="AB1066" s="1"/>
      <c r="AD1066" t="s">
        <v>45</v>
      </c>
      <c r="AE1066" t="s">
        <v>362</v>
      </c>
      <c r="AF1066" t="s">
        <v>47</v>
      </c>
    </row>
    <row r="1067" spans="1:32" hidden="1" outlineLevel="2" x14ac:dyDescent="0.35">
      <c r="A1067" t="s">
        <v>32</v>
      </c>
      <c r="B1067">
        <v>1014339</v>
      </c>
      <c r="C1067">
        <v>2</v>
      </c>
      <c r="E1067" t="s">
        <v>182</v>
      </c>
      <c r="H1067" t="s">
        <v>705</v>
      </c>
      <c r="I1067">
        <v>1</v>
      </c>
      <c r="J1067">
        <v>17</v>
      </c>
      <c r="K1067">
        <v>17</v>
      </c>
      <c r="L1067">
        <v>1</v>
      </c>
      <c r="M1067">
        <v>3</v>
      </c>
      <c r="N1067">
        <v>145</v>
      </c>
      <c r="O1067">
        <v>20</v>
      </c>
      <c r="P1067" t="s">
        <v>52</v>
      </c>
      <c r="Q1067" t="s">
        <v>706</v>
      </c>
      <c r="R1067" t="s">
        <v>697</v>
      </c>
      <c r="S1067" t="s">
        <v>698</v>
      </c>
      <c r="U1067" t="s">
        <v>699</v>
      </c>
      <c r="V1067" t="s">
        <v>125</v>
      </c>
      <c r="W1067" t="s">
        <v>41</v>
      </c>
      <c r="X1067" t="s">
        <v>42</v>
      </c>
      <c r="Y1067" t="s">
        <v>700</v>
      </c>
      <c r="Z1067" t="s">
        <v>328</v>
      </c>
      <c r="AA1067" t="s">
        <v>328</v>
      </c>
      <c r="AB1067" s="1"/>
      <c r="AD1067" t="s">
        <v>45</v>
      </c>
      <c r="AE1067" t="s">
        <v>362</v>
      </c>
      <c r="AF1067" t="s">
        <v>47</v>
      </c>
    </row>
    <row r="1068" spans="1:32" hidden="1" outlineLevel="2" x14ac:dyDescent="0.35">
      <c r="A1068" t="s">
        <v>32</v>
      </c>
      <c r="B1068">
        <v>1014339</v>
      </c>
      <c r="C1068">
        <v>2</v>
      </c>
      <c r="E1068" t="s">
        <v>182</v>
      </c>
      <c r="H1068" t="s">
        <v>221</v>
      </c>
      <c r="I1068">
        <v>1</v>
      </c>
      <c r="J1068">
        <v>1</v>
      </c>
      <c r="K1068">
        <v>1</v>
      </c>
      <c r="L1068">
        <v>0</v>
      </c>
      <c r="M1068">
        <v>3</v>
      </c>
      <c r="N1068">
        <v>145</v>
      </c>
      <c r="O1068">
        <v>2</v>
      </c>
      <c r="P1068" t="s">
        <v>52</v>
      </c>
      <c r="Q1068" t="s">
        <v>222</v>
      </c>
      <c r="R1068" t="s">
        <v>697</v>
      </c>
      <c r="S1068" t="s">
        <v>698</v>
      </c>
      <c r="U1068" t="s">
        <v>699</v>
      </c>
      <c r="V1068" t="s">
        <v>125</v>
      </c>
      <c r="W1068" t="s">
        <v>41</v>
      </c>
      <c r="X1068" t="s">
        <v>42</v>
      </c>
      <c r="Y1068" t="s">
        <v>700</v>
      </c>
      <c r="Z1068" t="s">
        <v>328</v>
      </c>
      <c r="AA1068" t="s">
        <v>328</v>
      </c>
      <c r="AB1068" s="1"/>
      <c r="AD1068" t="s">
        <v>45</v>
      </c>
      <c r="AE1068" t="s">
        <v>362</v>
      </c>
      <c r="AF1068" t="s">
        <v>47</v>
      </c>
    </row>
    <row r="1069" spans="1:32" hidden="1" outlineLevel="2" x14ac:dyDescent="0.35">
      <c r="A1069" t="s">
        <v>32</v>
      </c>
      <c r="B1069">
        <v>1014339</v>
      </c>
      <c r="C1069">
        <v>2</v>
      </c>
      <c r="E1069" t="s">
        <v>182</v>
      </c>
      <c r="H1069" t="s">
        <v>707</v>
      </c>
      <c r="I1069">
        <v>1</v>
      </c>
      <c r="J1069">
        <v>17</v>
      </c>
      <c r="K1069">
        <v>17</v>
      </c>
      <c r="L1069">
        <v>1</v>
      </c>
      <c r="M1069">
        <v>2</v>
      </c>
      <c r="N1069">
        <v>145</v>
      </c>
      <c r="O1069">
        <v>25</v>
      </c>
      <c r="P1069" t="s">
        <v>52</v>
      </c>
      <c r="Q1069" t="s">
        <v>708</v>
      </c>
      <c r="R1069" t="s">
        <v>697</v>
      </c>
      <c r="S1069" t="s">
        <v>698</v>
      </c>
      <c r="U1069" t="s">
        <v>699</v>
      </c>
      <c r="V1069" t="s">
        <v>125</v>
      </c>
      <c r="W1069" t="s">
        <v>41</v>
      </c>
      <c r="X1069" t="s">
        <v>42</v>
      </c>
      <c r="Y1069" t="s">
        <v>700</v>
      </c>
      <c r="Z1069" t="s">
        <v>328</v>
      </c>
      <c r="AA1069" t="s">
        <v>328</v>
      </c>
      <c r="AB1069" s="1"/>
      <c r="AD1069" t="s">
        <v>45</v>
      </c>
      <c r="AE1069" t="s">
        <v>362</v>
      </c>
      <c r="AF1069" t="s">
        <v>47</v>
      </c>
    </row>
    <row r="1070" spans="1:32" hidden="1" outlineLevel="2" x14ac:dyDescent="0.35">
      <c r="A1070" t="s">
        <v>32</v>
      </c>
      <c r="B1070">
        <v>1014339</v>
      </c>
      <c r="C1070">
        <v>2</v>
      </c>
      <c r="E1070" t="s">
        <v>182</v>
      </c>
      <c r="H1070" t="s">
        <v>709</v>
      </c>
      <c r="I1070">
        <v>1</v>
      </c>
      <c r="J1070">
        <v>1</v>
      </c>
      <c r="K1070">
        <v>1</v>
      </c>
      <c r="L1070">
        <v>0</v>
      </c>
      <c r="M1070">
        <v>2</v>
      </c>
      <c r="N1070">
        <v>145</v>
      </c>
      <c r="O1070">
        <v>2</v>
      </c>
      <c r="P1070" t="s">
        <v>52</v>
      </c>
      <c r="Q1070" t="s">
        <v>710</v>
      </c>
      <c r="R1070" t="s">
        <v>697</v>
      </c>
      <c r="S1070" t="s">
        <v>698</v>
      </c>
      <c r="U1070" t="s">
        <v>699</v>
      </c>
      <c r="V1070" t="s">
        <v>125</v>
      </c>
      <c r="W1070" t="s">
        <v>41</v>
      </c>
      <c r="X1070" t="s">
        <v>42</v>
      </c>
      <c r="Y1070" t="s">
        <v>700</v>
      </c>
      <c r="Z1070" t="s">
        <v>328</v>
      </c>
      <c r="AA1070" t="s">
        <v>328</v>
      </c>
      <c r="AB1070" s="1"/>
      <c r="AD1070" t="s">
        <v>45</v>
      </c>
      <c r="AE1070" t="s">
        <v>362</v>
      </c>
      <c r="AF1070" t="s">
        <v>47</v>
      </c>
    </row>
    <row r="1071" spans="1:32" hidden="1" outlineLevel="3" x14ac:dyDescent="0.35">
      <c r="A1071" t="s">
        <v>32</v>
      </c>
      <c r="B1071">
        <v>1014339</v>
      </c>
      <c r="C1071">
        <v>2</v>
      </c>
      <c r="E1071" t="s">
        <v>182</v>
      </c>
      <c r="H1071" t="s">
        <v>100</v>
      </c>
      <c r="I1071">
        <v>1</v>
      </c>
      <c r="J1071">
        <v>4</v>
      </c>
      <c r="K1071">
        <v>4</v>
      </c>
      <c r="L1071">
        <v>3</v>
      </c>
      <c r="M1071">
        <v>0</v>
      </c>
      <c r="N1071">
        <v>144</v>
      </c>
      <c r="O1071">
        <v>12</v>
      </c>
      <c r="Q1071" t="s">
        <v>101</v>
      </c>
      <c r="R1071" t="s">
        <v>697</v>
      </c>
      <c r="S1071" t="s">
        <v>698</v>
      </c>
      <c r="U1071" t="s">
        <v>699</v>
      </c>
      <c r="V1071" t="s">
        <v>125</v>
      </c>
      <c r="W1071" t="s">
        <v>41</v>
      </c>
      <c r="X1071" t="s">
        <v>42</v>
      </c>
      <c r="Y1071" t="s">
        <v>700</v>
      </c>
      <c r="Z1071" t="s">
        <v>328</v>
      </c>
      <c r="AA1071" t="s">
        <v>328</v>
      </c>
      <c r="AB1071" s="1"/>
      <c r="AD1071" t="s">
        <v>45</v>
      </c>
      <c r="AE1071" t="s">
        <v>362</v>
      </c>
      <c r="AF1071" t="s">
        <v>47</v>
      </c>
    </row>
    <row r="1072" spans="1:32" hidden="1" outlineLevel="3" x14ac:dyDescent="0.35">
      <c r="A1072" t="s">
        <v>32</v>
      </c>
      <c r="B1072">
        <v>1014339</v>
      </c>
      <c r="C1072">
        <v>2</v>
      </c>
      <c r="E1072" t="s">
        <v>182</v>
      </c>
      <c r="H1072" t="s">
        <v>102</v>
      </c>
      <c r="I1072">
        <v>1</v>
      </c>
      <c r="J1072">
        <v>2</v>
      </c>
      <c r="K1072">
        <v>2</v>
      </c>
      <c r="L1072">
        <v>4</v>
      </c>
      <c r="M1072">
        <v>1</v>
      </c>
      <c r="N1072">
        <v>19</v>
      </c>
      <c r="O1072">
        <v>2</v>
      </c>
      <c r="Q1072" t="s">
        <v>103</v>
      </c>
      <c r="R1072" t="s">
        <v>697</v>
      </c>
      <c r="S1072" t="s">
        <v>698</v>
      </c>
      <c r="U1072" t="s">
        <v>699</v>
      </c>
      <c r="V1072" t="s">
        <v>125</v>
      </c>
      <c r="W1072" t="s">
        <v>41</v>
      </c>
      <c r="X1072" t="s">
        <v>42</v>
      </c>
      <c r="Y1072" t="s">
        <v>700</v>
      </c>
      <c r="Z1072" t="s">
        <v>328</v>
      </c>
      <c r="AA1072" t="s">
        <v>328</v>
      </c>
      <c r="AB1072" s="1"/>
      <c r="AD1072" t="s">
        <v>45</v>
      </c>
      <c r="AE1072" t="s">
        <v>362</v>
      </c>
      <c r="AF1072" t="s">
        <v>47</v>
      </c>
    </row>
    <row r="1073" spans="1:32" hidden="1" outlineLevel="3" x14ac:dyDescent="0.35">
      <c r="A1073" t="s">
        <v>32</v>
      </c>
      <c r="B1073">
        <v>1014339</v>
      </c>
      <c r="C1073">
        <v>2</v>
      </c>
      <c r="E1073" t="s">
        <v>182</v>
      </c>
      <c r="H1073" t="s">
        <v>104</v>
      </c>
      <c r="I1073">
        <v>1</v>
      </c>
      <c r="J1073">
        <v>2</v>
      </c>
      <c r="K1073">
        <v>2</v>
      </c>
      <c r="L1073">
        <v>3</v>
      </c>
      <c r="M1073">
        <v>1</v>
      </c>
      <c r="N1073">
        <v>19</v>
      </c>
      <c r="O1073">
        <v>4</v>
      </c>
      <c r="Q1073" t="s">
        <v>105</v>
      </c>
      <c r="R1073" t="s">
        <v>697</v>
      </c>
      <c r="S1073" t="s">
        <v>698</v>
      </c>
      <c r="U1073" t="s">
        <v>699</v>
      </c>
      <c r="V1073" t="s">
        <v>125</v>
      </c>
      <c r="W1073" t="s">
        <v>41</v>
      </c>
      <c r="X1073" t="s">
        <v>42</v>
      </c>
      <c r="Y1073" t="s">
        <v>700</v>
      </c>
      <c r="Z1073" t="s">
        <v>328</v>
      </c>
      <c r="AA1073" t="s">
        <v>328</v>
      </c>
      <c r="AB1073" s="1"/>
      <c r="AD1073" t="s">
        <v>45</v>
      </c>
      <c r="AE1073" t="s">
        <v>362</v>
      </c>
      <c r="AF1073" t="s">
        <v>47</v>
      </c>
    </row>
    <row r="1074" spans="1:32" hidden="1" outlineLevel="3" x14ac:dyDescent="0.35">
      <c r="A1074" t="s">
        <v>32</v>
      </c>
      <c r="B1074">
        <v>1014339</v>
      </c>
      <c r="C1074">
        <v>2</v>
      </c>
      <c r="E1074" t="s">
        <v>182</v>
      </c>
      <c r="H1074" t="s">
        <v>106</v>
      </c>
      <c r="I1074">
        <v>1</v>
      </c>
      <c r="J1074">
        <v>2</v>
      </c>
      <c r="K1074">
        <v>2</v>
      </c>
      <c r="L1074">
        <v>19</v>
      </c>
      <c r="M1074">
        <v>0</v>
      </c>
      <c r="N1074">
        <v>144</v>
      </c>
      <c r="O1074">
        <v>5</v>
      </c>
      <c r="Q1074" t="s">
        <v>107</v>
      </c>
      <c r="R1074" t="s">
        <v>697</v>
      </c>
      <c r="S1074" t="s">
        <v>698</v>
      </c>
      <c r="U1074" t="s">
        <v>699</v>
      </c>
      <c r="V1074" t="s">
        <v>125</v>
      </c>
      <c r="W1074" t="s">
        <v>41</v>
      </c>
      <c r="X1074" t="s">
        <v>42</v>
      </c>
      <c r="Y1074" t="s">
        <v>700</v>
      </c>
      <c r="Z1074" t="s">
        <v>328</v>
      </c>
      <c r="AA1074" t="s">
        <v>328</v>
      </c>
      <c r="AB1074" s="1"/>
      <c r="AD1074" t="s">
        <v>45</v>
      </c>
      <c r="AE1074" t="s">
        <v>362</v>
      </c>
      <c r="AF1074" t="s">
        <v>47</v>
      </c>
    </row>
    <row r="1075" spans="1:32" hidden="1" outlineLevel="2" x14ac:dyDescent="0.35">
      <c r="A1075" t="s">
        <v>32</v>
      </c>
      <c r="B1075">
        <v>1014339</v>
      </c>
      <c r="C1075">
        <v>2</v>
      </c>
      <c r="E1075" t="s">
        <v>182</v>
      </c>
      <c r="H1075" t="s">
        <v>108</v>
      </c>
      <c r="I1075">
        <v>1</v>
      </c>
      <c r="J1075">
        <v>2</v>
      </c>
      <c r="K1075">
        <v>2</v>
      </c>
      <c r="L1075">
        <v>19</v>
      </c>
      <c r="M1075">
        <v>0</v>
      </c>
      <c r="N1075">
        <v>144</v>
      </c>
      <c r="O1075">
        <v>1</v>
      </c>
      <c r="Q1075" t="s">
        <v>109</v>
      </c>
      <c r="R1075" t="s">
        <v>697</v>
      </c>
      <c r="S1075" t="s">
        <v>698</v>
      </c>
      <c r="U1075" t="s">
        <v>699</v>
      </c>
      <c r="V1075" t="s">
        <v>125</v>
      </c>
      <c r="W1075" t="s">
        <v>41</v>
      </c>
      <c r="X1075" t="s">
        <v>42</v>
      </c>
      <c r="Y1075" t="s">
        <v>700</v>
      </c>
      <c r="Z1075" t="s">
        <v>328</v>
      </c>
      <c r="AA1075" t="s">
        <v>328</v>
      </c>
      <c r="AB1075" s="1"/>
      <c r="AD1075" t="s">
        <v>45</v>
      </c>
      <c r="AE1075" t="s">
        <v>362</v>
      </c>
      <c r="AF1075" t="s">
        <v>47</v>
      </c>
    </row>
    <row r="1076" spans="1:32" hidden="1" outlineLevel="1" x14ac:dyDescent="0.35">
      <c r="A1076" t="s">
        <v>32</v>
      </c>
      <c r="B1076">
        <v>1014339</v>
      </c>
      <c r="C1076" t="s">
        <v>150</v>
      </c>
      <c r="E1076" t="s">
        <v>182</v>
      </c>
      <c r="H1076" t="s">
        <v>151</v>
      </c>
      <c r="I1076">
        <v>8</v>
      </c>
      <c r="J1076" t="s">
        <v>35</v>
      </c>
      <c r="K1076">
        <v>37</v>
      </c>
      <c r="L1076">
        <v>6</v>
      </c>
      <c r="M1076">
        <v>7</v>
      </c>
      <c r="N1076">
        <v>145</v>
      </c>
      <c r="O1076">
        <v>89</v>
      </c>
      <c r="Q1076" t="s">
        <v>152</v>
      </c>
      <c r="R1076" t="s">
        <v>697</v>
      </c>
      <c r="S1076" t="s">
        <v>698</v>
      </c>
      <c r="U1076" t="s">
        <v>699</v>
      </c>
      <c r="V1076" t="s">
        <v>125</v>
      </c>
      <c r="W1076" t="s">
        <v>41</v>
      </c>
      <c r="X1076" t="s">
        <v>42</v>
      </c>
      <c r="Y1076" t="s">
        <v>700</v>
      </c>
      <c r="Z1076" t="s">
        <v>328</v>
      </c>
      <c r="AA1076" t="s">
        <v>328</v>
      </c>
      <c r="AB1076" s="1"/>
      <c r="AD1076" t="s">
        <v>45</v>
      </c>
      <c r="AE1076" t="s">
        <v>362</v>
      </c>
      <c r="AF1076" t="s">
        <v>47</v>
      </c>
    </row>
    <row r="1077" spans="1:32" hidden="1" outlineLevel="2" x14ac:dyDescent="0.35">
      <c r="A1077" t="s">
        <v>32</v>
      </c>
      <c r="B1077">
        <v>1014339</v>
      </c>
      <c r="C1077">
        <v>3</v>
      </c>
      <c r="E1077" t="s">
        <v>182</v>
      </c>
      <c r="H1077" t="s">
        <v>711</v>
      </c>
      <c r="I1077">
        <v>2</v>
      </c>
      <c r="J1077">
        <v>8</v>
      </c>
      <c r="K1077">
        <v>16</v>
      </c>
      <c r="L1077">
        <v>2</v>
      </c>
      <c r="M1077">
        <v>4</v>
      </c>
      <c r="N1077">
        <v>145</v>
      </c>
      <c r="O1077">
        <v>24</v>
      </c>
      <c r="P1077" t="s">
        <v>136</v>
      </c>
      <c r="Q1077" t="s">
        <v>712</v>
      </c>
      <c r="R1077" t="s">
        <v>697</v>
      </c>
      <c r="S1077" t="s">
        <v>698</v>
      </c>
      <c r="U1077" t="s">
        <v>699</v>
      </c>
      <c r="V1077" t="s">
        <v>125</v>
      </c>
      <c r="W1077" t="s">
        <v>41</v>
      </c>
      <c r="X1077" t="s">
        <v>42</v>
      </c>
      <c r="Y1077" t="s">
        <v>700</v>
      </c>
      <c r="Z1077" t="s">
        <v>328</v>
      </c>
      <c r="AA1077" t="s">
        <v>328</v>
      </c>
      <c r="AB1077" s="1"/>
      <c r="AD1077" t="s">
        <v>45</v>
      </c>
      <c r="AE1077" t="s">
        <v>362</v>
      </c>
      <c r="AF1077" t="s">
        <v>47</v>
      </c>
    </row>
    <row r="1078" spans="1:32" hidden="1" outlineLevel="2" x14ac:dyDescent="0.35">
      <c r="A1078" t="s">
        <v>32</v>
      </c>
      <c r="B1078">
        <v>1014339</v>
      </c>
      <c r="C1078">
        <v>3</v>
      </c>
      <c r="E1078" t="s">
        <v>182</v>
      </c>
      <c r="H1078" t="s">
        <v>713</v>
      </c>
      <c r="I1078">
        <v>1</v>
      </c>
      <c r="J1078">
        <v>9</v>
      </c>
      <c r="K1078">
        <v>9</v>
      </c>
      <c r="L1078">
        <v>1</v>
      </c>
      <c r="M1078">
        <v>4</v>
      </c>
      <c r="N1078">
        <v>145</v>
      </c>
      <c r="O1078">
        <v>17</v>
      </c>
      <c r="P1078" t="s">
        <v>52</v>
      </c>
      <c r="Q1078" t="s">
        <v>714</v>
      </c>
      <c r="R1078" t="s">
        <v>697</v>
      </c>
      <c r="S1078" t="s">
        <v>698</v>
      </c>
      <c r="U1078" t="s">
        <v>699</v>
      </c>
      <c r="V1078" t="s">
        <v>125</v>
      </c>
      <c r="W1078" t="s">
        <v>41</v>
      </c>
      <c r="X1078" t="s">
        <v>42</v>
      </c>
      <c r="Y1078" t="s">
        <v>700</v>
      </c>
      <c r="Z1078" t="s">
        <v>328</v>
      </c>
      <c r="AA1078" t="s">
        <v>328</v>
      </c>
      <c r="AB1078" s="1"/>
      <c r="AD1078" t="s">
        <v>45</v>
      </c>
      <c r="AE1078" t="s">
        <v>362</v>
      </c>
      <c r="AF1078" t="s">
        <v>47</v>
      </c>
    </row>
    <row r="1079" spans="1:32" hidden="1" outlineLevel="3" x14ac:dyDescent="0.35">
      <c r="A1079" t="s">
        <v>32</v>
      </c>
      <c r="B1079">
        <v>1014339</v>
      </c>
      <c r="C1079">
        <v>3</v>
      </c>
      <c r="E1079" t="s">
        <v>182</v>
      </c>
      <c r="H1079" t="s">
        <v>100</v>
      </c>
      <c r="I1079">
        <v>1</v>
      </c>
      <c r="J1079">
        <v>4</v>
      </c>
      <c r="K1079">
        <v>4</v>
      </c>
      <c r="L1079">
        <v>3</v>
      </c>
      <c r="M1079">
        <v>0</v>
      </c>
      <c r="N1079">
        <v>144</v>
      </c>
      <c r="O1079">
        <v>12</v>
      </c>
      <c r="Q1079" t="s">
        <v>101</v>
      </c>
      <c r="R1079" t="s">
        <v>697</v>
      </c>
      <c r="S1079" t="s">
        <v>698</v>
      </c>
      <c r="U1079" t="s">
        <v>699</v>
      </c>
      <c r="V1079" t="s">
        <v>125</v>
      </c>
      <c r="W1079" t="s">
        <v>41</v>
      </c>
      <c r="X1079" t="s">
        <v>42</v>
      </c>
      <c r="Y1079" t="s">
        <v>700</v>
      </c>
      <c r="Z1079" t="s">
        <v>328</v>
      </c>
      <c r="AA1079" t="s">
        <v>328</v>
      </c>
      <c r="AB1079" s="1"/>
      <c r="AD1079" t="s">
        <v>45</v>
      </c>
      <c r="AE1079" t="s">
        <v>362</v>
      </c>
      <c r="AF1079" t="s">
        <v>47</v>
      </c>
    </row>
    <row r="1080" spans="1:32" hidden="1" outlineLevel="3" x14ac:dyDescent="0.35">
      <c r="A1080" t="s">
        <v>32</v>
      </c>
      <c r="B1080">
        <v>1014339</v>
      </c>
      <c r="C1080">
        <v>3</v>
      </c>
      <c r="E1080" t="s">
        <v>182</v>
      </c>
      <c r="H1080" t="s">
        <v>102</v>
      </c>
      <c r="I1080">
        <v>1</v>
      </c>
      <c r="J1080">
        <v>2</v>
      </c>
      <c r="K1080">
        <v>2</v>
      </c>
      <c r="L1080">
        <v>4</v>
      </c>
      <c r="M1080">
        <v>1</v>
      </c>
      <c r="N1080">
        <v>19</v>
      </c>
      <c r="O1080">
        <v>2</v>
      </c>
      <c r="Q1080" t="s">
        <v>103</v>
      </c>
      <c r="R1080" t="s">
        <v>697</v>
      </c>
      <c r="S1080" t="s">
        <v>698</v>
      </c>
      <c r="U1080" t="s">
        <v>699</v>
      </c>
      <c r="V1080" t="s">
        <v>125</v>
      </c>
      <c r="W1080" t="s">
        <v>41</v>
      </c>
      <c r="X1080" t="s">
        <v>42</v>
      </c>
      <c r="Y1080" t="s">
        <v>700</v>
      </c>
      <c r="Z1080" t="s">
        <v>328</v>
      </c>
      <c r="AA1080" t="s">
        <v>328</v>
      </c>
      <c r="AB1080" s="1"/>
      <c r="AD1080" t="s">
        <v>45</v>
      </c>
      <c r="AE1080" t="s">
        <v>362</v>
      </c>
      <c r="AF1080" t="s">
        <v>47</v>
      </c>
    </row>
    <row r="1081" spans="1:32" hidden="1" outlineLevel="3" x14ac:dyDescent="0.35">
      <c r="A1081" t="s">
        <v>32</v>
      </c>
      <c r="B1081">
        <v>1014339</v>
      </c>
      <c r="C1081">
        <v>3</v>
      </c>
      <c r="E1081" t="s">
        <v>182</v>
      </c>
      <c r="H1081" t="s">
        <v>104</v>
      </c>
      <c r="I1081">
        <v>1</v>
      </c>
      <c r="J1081">
        <v>2</v>
      </c>
      <c r="K1081">
        <v>2</v>
      </c>
      <c r="L1081">
        <v>3</v>
      </c>
      <c r="M1081">
        <v>1</v>
      </c>
      <c r="N1081">
        <v>19</v>
      </c>
      <c r="O1081">
        <v>4</v>
      </c>
      <c r="Q1081" t="s">
        <v>105</v>
      </c>
      <c r="R1081" t="s">
        <v>697</v>
      </c>
      <c r="S1081" t="s">
        <v>698</v>
      </c>
      <c r="U1081" t="s">
        <v>699</v>
      </c>
      <c r="V1081" t="s">
        <v>125</v>
      </c>
      <c r="W1081" t="s">
        <v>41</v>
      </c>
      <c r="X1081" t="s">
        <v>42</v>
      </c>
      <c r="Y1081" t="s">
        <v>700</v>
      </c>
      <c r="Z1081" t="s">
        <v>328</v>
      </c>
      <c r="AA1081" t="s">
        <v>328</v>
      </c>
      <c r="AB1081" s="1"/>
      <c r="AD1081" t="s">
        <v>45</v>
      </c>
      <c r="AE1081" t="s">
        <v>362</v>
      </c>
      <c r="AF1081" t="s">
        <v>47</v>
      </c>
    </row>
    <row r="1082" spans="1:32" hidden="1" outlineLevel="3" x14ac:dyDescent="0.35">
      <c r="A1082" t="s">
        <v>32</v>
      </c>
      <c r="B1082">
        <v>1014339</v>
      </c>
      <c r="C1082">
        <v>3</v>
      </c>
      <c r="E1082" t="s">
        <v>182</v>
      </c>
      <c r="H1082" t="s">
        <v>106</v>
      </c>
      <c r="I1082">
        <v>1</v>
      </c>
      <c r="J1082">
        <v>2</v>
      </c>
      <c r="K1082">
        <v>2</v>
      </c>
      <c r="L1082">
        <v>19</v>
      </c>
      <c r="M1082">
        <v>0</v>
      </c>
      <c r="N1082">
        <v>144</v>
      </c>
      <c r="O1082">
        <v>5</v>
      </c>
      <c r="Q1082" t="s">
        <v>107</v>
      </c>
      <c r="R1082" t="s">
        <v>697</v>
      </c>
      <c r="S1082" t="s">
        <v>698</v>
      </c>
      <c r="U1082" t="s">
        <v>699</v>
      </c>
      <c r="V1082" t="s">
        <v>125</v>
      </c>
      <c r="W1082" t="s">
        <v>41</v>
      </c>
      <c r="X1082" t="s">
        <v>42</v>
      </c>
      <c r="Y1082" t="s">
        <v>700</v>
      </c>
      <c r="Z1082" t="s">
        <v>328</v>
      </c>
      <c r="AA1082" t="s">
        <v>328</v>
      </c>
      <c r="AB1082" s="1"/>
      <c r="AD1082" t="s">
        <v>45</v>
      </c>
      <c r="AE1082" t="s">
        <v>362</v>
      </c>
      <c r="AF1082" t="s">
        <v>47</v>
      </c>
    </row>
    <row r="1083" spans="1:32" hidden="1" outlineLevel="2" x14ac:dyDescent="0.35">
      <c r="A1083" t="s">
        <v>32</v>
      </c>
      <c r="B1083">
        <v>1014339</v>
      </c>
      <c r="C1083">
        <v>3</v>
      </c>
      <c r="E1083" t="s">
        <v>182</v>
      </c>
      <c r="H1083" t="s">
        <v>108</v>
      </c>
      <c r="I1083">
        <v>1</v>
      </c>
      <c r="J1083">
        <v>2</v>
      </c>
      <c r="K1083">
        <v>2</v>
      </c>
      <c r="L1083">
        <v>19</v>
      </c>
      <c r="M1083">
        <v>0</v>
      </c>
      <c r="N1083">
        <v>144</v>
      </c>
      <c r="O1083">
        <v>1</v>
      </c>
      <c r="Q1083" t="s">
        <v>109</v>
      </c>
      <c r="R1083" t="s">
        <v>697</v>
      </c>
      <c r="S1083" t="s">
        <v>698</v>
      </c>
      <c r="U1083" t="s">
        <v>699</v>
      </c>
      <c r="V1083" t="s">
        <v>125</v>
      </c>
      <c r="W1083" t="s">
        <v>41</v>
      </c>
      <c r="X1083" t="s">
        <v>42</v>
      </c>
      <c r="Y1083" t="s">
        <v>700</v>
      </c>
      <c r="Z1083" t="s">
        <v>328</v>
      </c>
      <c r="AA1083" t="s">
        <v>328</v>
      </c>
      <c r="AB1083" s="1"/>
      <c r="AD1083" t="s">
        <v>45</v>
      </c>
      <c r="AE1083" t="s">
        <v>362</v>
      </c>
      <c r="AF1083" t="s">
        <v>47</v>
      </c>
    </row>
    <row r="1084" spans="1:32" hidden="1" collapsed="1" x14ac:dyDescent="0.35"/>
    <row r="1085" spans="1:32" hidden="1" x14ac:dyDescent="0.35">
      <c r="A1085" t="s">
        <v>32</v>
      </c>
      <c r="B1085">
        <v>1014344</v>
      </c>
      <c r="C1085" t="s">
        <v>33</v>
      </c>
      <c r="H1085" t="s">
        <v>34</v>
      </c>
      <c r="I1085">
        <v>80</v>
      </c>
      <c r="J1085" t="s">
        <v>35</v>
      </c>
      <c r="K1085">
        <v>556</v>
      </c>
      <c r="L1085" t="s">
        <v>35</v>
      </c>
      <c r="M1085" t="s">
        <v>35</v>
      </c>
      <c r="N1085" t="s">
        <v>35</v>
      </c>
      <c r="O1085">
        <v>4068</v>
      </c>
      <c r="Q1085" t="s">
        <v>36</v>
      </c>
      <c r="R1085" t="s">
        <v>715</v>
      </c>
      <c r="S1085" t="s">
        <v>716</v>
      </c>
      <c r="U1085" t="s">
        <v>717</v>
      </c>
      <c r="V1085" t="s">
        <v>125</v>
      </c>
      <c r="W1085" t="s">
        <v>41</v>
      </c>
      <c r="X1085" t="s">
        <v>42</v>
      </c>
      <c r="Y1085" t="s">
        <v>700</v>
      </c>
      <c r="Z1085" t="s">
        <v>327</v>
      </c>
      <c r="AA1085" t="s">
        <v>327</v>
      </c>
      <c r="AB1085" s="1"/>
      <c r="AD1085" t="s">
        <v>45</v>
      </c>
      <c r="AE1085" t="s">
        <v>46</v>
      </c>
      <c r="AF1085" t="s">
        <v>47</v>
      </c>
    </row>
    <row r="1086" spans="1:32" hidden="1" outlineLevel="1" x14ac:dyDescent="0.35">
      <c r="A1086" t="s">
        <v>32</v>
      </c>
      <c r="B1086">
        <v>1014344</v>
      </c>
      <c r="C1086" t="s">
        <v>48</v>
      </c>
      <c r="H1086" t="s">
        <v>49</v>
      </c>
      <c r="I1086">
        <v>4</v>
      </c>
      <c r="J1086" t="s">
        <v>35</v>
      </c>
      <c r="K1086" t="s">
        <v>35</v>
      </c>
      <c r="L1086" t="s">
        <v>35</v>
      </c>
      <c r="M1086" t="s">
        <v>35</v>
      </c>
      <c r="N1086" t="s">
        <v>35</v>
      </c>
      <c r="O1086" t="s">
        <v>35</v>
      </c>
      <c r="Q1086" t="s">
        <v>50</v>
      </c>
      <c r="R1086" t="s">
        <v>715</v>
      </c>
      <c r="S1086" t="s">
        <v>716</v>
      </c>
      <c r="U1086" t="s">
        <v>717</v>
      </c>
      <c r="V1086" t="s">
        <v>125</v>
      </c>
      <c r="W1086" t="s">
        <v>41</v>
      </c>
      <c r="X1086" t="s">
        <v>42</v>
      </c>
      <c r="Y1086" t="s">
        <v>700</v>
      </c>
      <c r="Z1086" t="s">
        <v>327</v>
      </c>
      <c r="AA1086" t="s">
        <v>327</v>
      </c>
      <c r="AB1086" s="1"/>
      <c r="AD1086" t="s">
        <v>45</v>
      </c>
      <c r="AE1086" t="s">
        <v>46</v>
      </c>
      <c r="AF1086" t="s">
        <v>47</v>
      </c>
    </row>
    <row r="1087" spans="1:32" hidden="1" outlineLevel="2" x14ac:dyDescent="0.35">
      <c r="A1087" t="s">
        <v>32</v>
      </c>
      <c r="B1087">
        <v>1014344</v>
      </c>
      <c r="C1087">
        <v>0</v>
      </c>
      <c r="H1087" t="s">
        <v>718</v>
      </c>
      <c r="I1087">
        <v>4</v>
      </c>
      <c r="J1087" t="s">
        <v>35</v>
      </c>
      <c r="K1087" t="s">
        <v>35</v>
      </c>
      <c r="L1087" t="s">
        <v>35</v>
      </c>
      <c r="M1087" t="s">
        <v>35</v>
      </c>
      <c r="N1087" t="s">
        <v>35</v>
      </c>
      <c r="O1087" t="s">
        <v>35</v>
      </c>
      <c r="P1087" t="s">
        <v>52</v>
      </c>
      <c r="Q1087" t="s">
        <v>719</v>
      </c>
      <c r="R1087" t="s">
        <v>715</v>
      </c>
      <c r="S1087" t="s">
        <v>716</v>
      </c>
      <c r="U1087" t="s">
        <v>717</v>
      </c>
      <c r="V1087" t="s">
        <v>125</v>
      </c>
      <c r="W1087" t="s">
        <v>41</v>
      </c>
      <c r="X1087" t="s">
        <v>42</v>
      </c>
      <c r="Y1087" t="s">
        <v>700</v>
      </c>
      <c r="Z1087" t="s">
        <v>327</v>
      </c>
      <c r="AA1087" t="s">
        <v>327</v>
      </c>
      <c r="AB1087" s="1"/>
      <c r="AD1087" t="s">
        <v>45</v>
      </c>
      <c r="AE1087" t="s">
        <v>46</v>
      </c>
      <c r="AF1087" t="s">
        <v>47</v>
      </c>
    </row>
    <row r="1088" spans="1:32" hidden="1" outlineLevel="1" x14ac:dyDescent="0.35">
      <c r="A1088" t="s">
        <v>32</v>
      </c>
      <c r="B1088">
        <v>1014344</v>
      </c>
      <c r="C1088" t="s">
        <v>56</v>
      </c>
      <c r="E1088" t="s">
        <v>182</v>
      </c>
      <c r="H1088" t="s">
        <v>58</v>
      </c>
      <c r="I1088">
        <v>16</v>
      </c>
      <c r="J1088" t="s">
        <v>35</v>
      </c>
      <c r="K1088">
        <v>104</v>
      </c>
      <c r="L1088">
        <v>19</v>
      </c>
      <c r="M1088">
        <v>10</v>
      </c>
      <c r="N1088">
        <v>289</v>
      </c>
      <c r="O1088">
        <v>1130</v>
      </c>
      <c r="Q1088" t="s">
        <v>59</v>
      </c>
      <c r="R1088" t="s">
        <v>715</v>
      </c>
      <c r="S1088" t="s">
        <v>716</v>
      </c>
      <c r="U1088" t="s">
        <v>717</v>
      </c>
      <c r="V1088" t="s">
        <v>125</v>
      </c>
      <c r="W1088" t="s">
        <v>41</v>
      </c>
      <c r="X1088" t="s">
        <v>42</v>
      </c>
      <c r="Y1088" t="s">
        <v>700</v>
      </c>
      <c r="Z1088" t="s">
        <v>327</v>
      </c>
      <c r="AA1088" t="s">
        <v>327</v>
      </c>
      <c r="AB1088" s="1"/>
      <c r="AD1088" t="s">
        <v>45</v>
      </c>
      <c r="AE1088" t="s">
        <v>46</v>
      </c>
      <c r="AF1088" t="s">
        <v>47</v>
      </c>
    </row>
    <row r="1089" spans="1:32" hidden="1" outlineLevel="2" x14ac:dyDescent="0.35">
      <c r="A1089" t="s">
        <v>32</v>
      </c>
      <c r="B1089">
        <v>1014344</v>
      </c>
      <c r="C1089">
        <v>1</v>
      </c>
      <c r="E1089" t="s">
        <v>182</v>
      </c>
      <c r="H1089" t="s">
        <v>720</v>
      </c>
      <c r="I1089">
        <v>9</v>
      </c>
      <c r="J1089">
        <v>8</v>
      </c>
      <c r="K1089">
        <v>72</v>
      </c>
      <c r="L1089">
        <v>2</v>
      </c>
      <c r="M1089">
        <v>7</v>
      </c>
      <c r="N1089">
        <v>289</v>
      </c>
      <c r="O1089">
        <v>118</v>
      </c>
      <c r="P1089" t="s">
        <v>136</v>
      </c>
      <c r="Q1089" t="s">
        <v>721</v>
      </c>
      <c r="R1089" t="s">
        <v>715</v>
      </c>
      <c r="S1089" t="s">
        <v>716</v>
      </c>
      <c r="U1089" t="s">
        <v>717</v>
      </c>
      <c r="V1089" t="s">
        <v>125</v>
      </c>
      <c r="W1089" t="s">
        <v>41</v>
      </c>
      <c r="X1089" t="s">
        <v>42</v>
      </c>
      <c r="Y1089" t="s">
        <v>700</v>
      </c>
      <c r="Z1089" t="s">
        <v>327</v>
      </c>
      <c r="AA1089" t="s">
        <v>327</v>
      </c>
      <c r="AB1089" s="1"/>
      <c r="AD1089" t="s">
        <v>45</v>
      </c>
      <c r="AE1089" t="s">
        <v>46</v>
      </c>
      <c r="AF1089" t="s">
        <v>47</v>
      </c>
    </row>
    <row r="1090" spans="1:32" hidden="1" outlineLevel="3" x14ac:dyDescent="0.35">
      <c r="A1090" t="s">
        <v>32</v>
      </c>
      <c r="B1090">
        <v>1014344</v>
      </c>
      <c r="C1090">
        <v>1</v>
      </c>
      <c r="E1090" t="s">
        <v>182</v>
      </c>
      <c r="H1090" t="s">
        <v>138</v>
      </c>
      <c r="I1090">
        <v>1</v>
      </c>
      <c r="J1090">
        <v>8</v>
      </c>
      <c r="K1090">
        <v>8</v>
      </c>
      <c r="L1090">
        <v>3</v>
      </c>
      <c r="M1090">
        <v>0</v>
      </c>
      <c r="N1090">
        <v>288</v>
      </c>
      <c r="O1090">
        <v>24</v>
      </c>
      <c r="Q1090" t="s">
        <v>101</v>
      </c>
      <c r="R1090" t="s">
        <v>715</v>
      </c>
      <c r="S1090" t="s">
        <v>716</v>
      </c>
      <c r="U1090" t="s">
        <v>717</v>
      </c>
      <c r="V1090" t="s">
        <v>125</v>
      </c>
      <c r="W1090" t="s">
        <v>41</v>
      </c>
      <c r="X1090" t="s">
        <v>42</v>
      </c>
      <c r="Y1090" t="s">
        <v>700</v>
      </c>
      <c r="Z1090" t="s">
        <v>327</v>
      </c>
      <c r="AA1090" t="s">
        <v>327</v>
      </c>
      <c r="AB1090" s="1"/>
      <c r="AD1090" t="s">
        <v>45</v>
      </c>
      <c r="AE1090" t="s">
        <v>46</v>
      </c>
      <c r="AF1090" t="s">
        <v>47</v>
      </c>
    </row>
    <row r="1091" spans="1:32" hidden="1" outlineLevel="3" x14ac:dyDescent="0.35">
      <c r="A1091" t="s">
        <v>32</v>
      </c>
      <c r="B1091">
        <v>1014344</v>
      </c>
      <c r="C1091">
        <v>1</v>
      </c>
      <c r="E1091" t="s">
        <v>182</v>
      </c>
      <c r="H1091" t="s">
        <v>139</v>
      </c>
      <c r="I1091">
        <v>1</v>
      </c>
      <c r="J1091">
        <v>4</v>
      </c>
      <c r="K1091">
        <v>4</v>
      </c>
      <c r="L1091">
        <v>4</v>
      </c>
      <c r="M1091">
        <v>1</v>
      </c>
      <c r="N1091">
        <v>38</v>
      </c>
      <c r="O1091">
        <v>4</v>
      </c>
      <c r="Q1091" t="s">
        <v>103</v>
      </c>
      <c r="R1091" t="s">
        <v>715</v>
      </c>
      <c r="S1091" t="s">
        <v>716</v>
      </c>
      <c r="U1091" t="s">
        <v>717</v>
      </c>
      <c r="V1091" t="s">
        <v>125</v>
      </c>
      <c r="W1091" t="s">
        <v>41</v>
      </c>
      <c r="X1091" t="s">
        <v>42</v>
      </c>
      <c r="Y1091" t="s">
        <v>700</v>
      </c>
      <c r="Z1091" t="s">
        <v>327</v>
      </c>
      <c r="AA1091" t="s">
        <v>327</v>
      </c>
      <c r="AB1091" s="1"/>
      <c r="AD1091" t="s">
        <v>45</v>
      </c>
      <c r="AE1091" t="s">
        <v>46</v>
      </c>
      <c r="AF1091" t="s">
        <v>47</v>
      </c>
    </row>
    <row r="1092" spans="1:32" hidden="1" outlineLevel="3" x14ac:dyDescent="0.35">
      <c r="A1092" t="s">
        <v>32</v>
      </c>
      <c r="B1092">
        <v>1014344</v>
      </c>
      <c r="C1092">
        <v>1</v>
      </c>
      <c r="E1092" t="s">
        <v>182</v>
      </c>
      <c r="H1092" t="s">
        <v>140</v>
      </c>
      <c r="I1092">
        <v>1</v>
      </c>
      <c r="J1092">
        <v>4</v>
      </c>
      <c r="K1092">
        <v>4</v>
      </c>
      <c r="L1092">
        <v>3</v>
      </c>
      <c r="M1092">
        <v>1</v>
      </c>
      <c r="N1092">
        <v>38</v>
      </c>
      <c r="O1092">
        <v>8</v>
      </c>
      <c r="Q1092" t="s">
        <v>105</v>
      </c>
      <c r="R1092" t="s">
        <v>715</v>
      </c>
      <c r="S1092" t="s">
        <v>716</v>
      </c>
      <c r="U1092" t="s">
        <v>717</v>
      </c>
      <c r="V1092" t="s">
        <v>125</v>
      </c>
      <c r="W1092" t="s">
        <v>41</v>
      </c>
      <c r="X1092" t="s">
        <v>42</v>
      </c>
      <c r="Y1092" t="s">
        <v>700</v>
      </c>
      <c r="Z1092" t="s">
        <v>327</v>
      </c>
      <c r="AA1092" t="s">
        <v>327</v>
      </c>
      <c r="AB1092" s="1"/>
      <c r="AD1092" t="s">
        <v>45</v>
      </c>
      <c r="AE1092" t="s">
        <v>46</v>
      </c>
      <c r="AF1092" t="s">
        <v>47</v>
      </c>
    </row>
    <row r="1093" spans="1:32" hidden="1" outlineLevel="3" x14ac:dyDescent="0.35">
      <c r="A1093" t="s">
        <v>32</v>
      </c>
      <c r="B1093">
        <v>1014344</v>
      </c>
      <c r="C1093">
        <v>1</v>
      </c>
      <c r="E1093" t="s">
        <v>182</v>
      </c>
      <c r="H1093" t="s">
        <v>141</v>
      </c>
      <c r="I1093">
        <v>1</v>
      </c>
      <c r="J1093">
        <v>4</v>
      </c>
      <c r="K1093">
        <v>4</v>
      </c>
      <c r="L1093">
        <v>19</v>
      </c>
      <c r="M1093">
        <v>0</v>
      </c>
      <c r="N1093">
        <v>288</v>
      </c>
      <c r="O1093">
        <v>10</v>
      </c>
      <c r="Q1093" t="s">
        <v>107</v>
      </c>
      <c r="R1093" t="s">
        <v>715</v>
      </c>
      <c r="S1093" t="s">
        <v>716</v>
      </c>
      <c r="U1093" t="s">
        <v>717</v>
      </c>
      <c r="V1093" t="s">
        <v>125</v>
      </c>
      <c r="W1093" t="s">
        <v>41</v>
      </c>
      <c r="X1093" t="s">
        <v>42</v>
      </c>
      <c r="Y1093" t="s">
        <v>700</v>
      </c>
      <c r="Z1093" t="s">
        <v>327</v>
      </c>
      <c r="AA1093" t="s">
        <v>327</v>
      </c>
      <c r="AB1093" s="1"/>
      <c r="AD1093" t="s">
        <v>45</v>
      </c>
      <c r="AE1093" t="s">
        <v>46</v>
      </c>
      <c r="AF1093" t="s">
        <v>47</v>
      </c>
    </row>
    <row r="1094" spans="1:32" hidden="1" outlineLevel="3" x14ac:dyDescent="0.35">
      <c r="A1094" t="s">
        <v>32</v>
      </c>
      <c r="B1094">
        <v>1014344</v>
      </c>
      <c r="C1094">
        <v>1</v>
      </c>
      <c r="E1094" t="s">
        <v>182</v>
      </c>
      <c r="H1094" t="s">
        <v>142</v>
      </c>
      <c r="I1094">
        <v>1</v>
      </c>
      <c r="J1094">
        <v>4</v>
      </c>
      <c r="K1094">
        <v>4</v>
      </c>
      <c r="L1094">
        <v>19</v>
      </c>
      <c r="M1094">
        <v>0</v>
      </c>
      <c r="N1094">
        <v>288</v>
      </c>
      <c r="O1094">
        <v>2</v>
      </c>
      <c r="Q1094" t="s">
        <v>109</v>
      </c>
      <c r="R1094" t="s">
        <v>715</v>
      </c>
      <c r="S1094" t="s">
        <v>716</v>
      </c>
      <c r="U1094" t="s">
        <v>717</v>
      </c>
      <c r="V1094" t="s">
        <v>125</v>
      </c>
      <c r="W1094" t="s">
        <v>41</v>
      </c>
      <c r="X1094" t="s">
        <v>42</v>
      </c>
      <c r="Y1094" t="s">
        <v>700</v>
      </c>
      <c r="Z1094" t="s">
        <v>327</v>
      </c>
      <c r="AA1094" t="s">
        <v>327</v>
      </c>
      <c r="AB1094" s="1"/>
      <c r="AD1094" t="s">
        <v>45</v>
      </c>
      <c r="AE1094" t="s">
        <v>46</v>
      </c>
      <c r="AF1094" t="s">
        <v>47</v>
      </c>
    </row>
    <row r="1095" spans="1:32" hidden="1" outlineLevel="3" x14ac:dyDescent="0.35">
      <c r="A1095" t="s">
        <v>32</v>
      </c>
      <c r="B1095">
        <v>1014344</v>
      </c>
      <c r="C1095">
        <v>1</v>
      </c>
      <c r="E1095" t="s">
        <v>182</v>
      </c>
      <c r="H1095" t="s">
        <v>143</v>
      </c>
      <c r="I1095">
        <v>1</v>
      </c>
      <c r="J1095">
        <v>4</v>
      </c>
      <c r="K1095">
        <v>4</v>
      </c>
      <c r="L1095">
        <v>19</v>
      </c>
      <c r="M1095">
        <v>0</v>
      </c>
      <c r="N1095">
        <v>288</v>
      </c>
      <c r="O1095">
        <v>12</v>
      </c>
      <c r="Q1095" t="s">
        <v>144</v>
      </c>
      <c r="R1095" t="s">
        <v>715</v>
      </c>
      <c r="S1095" t="s">
        <v>716</v>
      </c>
      <c r="U1095" t="s">
        <v>717</v>
      </c>
      <c r="V1095" t="s">
        <v>125</v>
      </c>
      <c r="W1095" t="s">
        <v>41</v>
      </c>
      <c r="X1095" t="s">
        <v>42</v>
      </c>
      <c r="Y1095" t="s">
        <v>700</v>
      </c>
      <c r="Z1095" t="s">
        <v>327</v>
      </c>
      <c r="AA1095" t="s">
        <v>327</v>
      </c>
      <c r="AB1095" s="1"/>
      <c r="AD1095" t="s">
        <v>45</v>
      </c>
      <c r="AE1095" t="s">
        <v>46</v>
      </c>
      <c r="AF1095" t="s">
        <v>47</v>
      </c>
    </row>
    <row r="1096" spans="1:32" hidden="1" outlineLevel="2" x14ac:dyDescent="0.35">
      <c r="A1096" t="s">
        <v>32</v>
      </c>
      <c r="B1096">
        <v>1014344</v>
      </c>
      <c r="C1096">
        <v>1</v>
      </c>
      <c r="E1096" t="s">
        <v>182</v>
      </c>
      <c r="H1096" t="s">
        <v>237</v>
      </c>
      <c r="I1096">
        <v>1</v>
      </c>
      <c r="J1096">
        <v>4</v>
      </c>
      <c r="K1096">
        <v>4</v>
      </c>
      <c r="L1096">
        <v>8</v>
      </c>
      <c r="M1096">
        <v>0</v>
      </c>
      <c r="N1096">
        <v>288</v>
      </c>
      <c r="O1096">
        <v>4</v>
      </c>
      <c r="Q1096" t="s">
        <v>111</v>
      </c>
      <c r="R1096" t="s">
        <v>715</v>
      </c>
      <c r="S1096" t="s">
        <v>716</v>
      </c>
      <c r="U1096" t="s">
        <v>717</v>
      </c>
      <c r="V1096" t="s">
        <v>125</v>
      </c>
      <c r="W1096" t="s">
        <v>41</v>
      </c>
      <c r="X1096" t="s">
        <v>42</v>
      </c>
      <c r="Y1096" t="s">
        <v>700</v>
      </c>
      <c r="Z1096" t="s">
        <v>327</v>
      </c>
      <c r="AA1096" t="s">
        <v>327</v>
      </c>
      <c r="AB1096" s="1"/>
      <c r="AD1096" t="s">
        <v>45</v>
      </c>
      <c r="AE1096" t="s">
        <v>46</v>
      </c>
      <c r="AF1096" t="s">
        <v>47</v>
      </c>
    </row>
    <row r="1097" spans="1:32" hidden="1" outlineLevel="1" x14ac:dyDescent="0.35">
      <c r="A1097" t="s">
        <v>32</v>
      </c>
      <c r="B1097">
        <v>1014344</v>
      </c>
      <c r="C1097" t="s">
        <v>147</v>
      </c>
      <c r="E1097" t="s">
        <v>182</v>
      </c>
      <c r="H1097" t="s">
        <v>148</v>
      </c>
      <c r="I1097">
        <v>28</v>
      </c>
      <c r="J1097" t="s">
        <v>35</v>
      </c>
      <c r="K1097">
        <v>185</v>
      </c>
      <c r="L1097">
        <v>22</v>
      </c>
      <c r="M1097">
        <v>16</v>
      </c>
      <c r="N1097">
        <v>289</v>
      </c>
      <c r="O1097">
        <v>2211</v>
      </c>
      <c r="Q1097" t="s">
        <v>149</v>
      </c>
      <c r="R1097" t="s">
        <v>715</v>
      </c>
      <c r="S1097" t="s">
        <v>716</v>
      </c>
      <c r="U1097" t="s">
        <v>717</v>
      </c>
      <c r="V1097" t="s">
        <v>125</v>
      </c>
      <c r="W1097" t="s">
        <v>41</v>
      </c>
      <c r="X1097" t="s">
        <v>42</v>
      </c>
      <c r="Y1097" t="s">
        <v>700</v>
      </c>
      <c r="Z1097" t="s">
        <v>327</v>
      </c>
      <c r="AA1097" t="s">
        <v>327</v>
      </c>
      <c r="AB1097" s="1"/>
      <c r="AD1097" t="s">
        <v>45</v>
      </c>
      <c r="AE1097" t="s">
        <v>46</v>
      </c>
      <c r="AF1097" t="s">
        <v>47</v>
      </c>
    </row>
    <row r="1098" spans="1:32" hidden="1" outlineLevel="2" x14ac:dyDescent="0.35">
      <c r="A1098" t="s">
        <v>32</v>
      </c>
      <c r="B1098">
        <v>1014344</v>
      </c>
      <c r="C1098">
        <v>2</v>
      </c>
      <c r="E1098" t="s">
        <v>182</v>
      </c>
      <c r="H1098" t="s">
        <v>720</v>
      </c>
      <c r="I1098">
        <v>18</v>
      </c>
      <c r="J1098">
        <v>8</v>
      </c>
      <c r="K1098">
        <v>144</v>
      </c>
      <c r="L1098">
        <v>2</v>
      </c>
      <c r="M1098">
        <v>7</v>
      </c>
      <c r="N1098">
        <v>289</v>
      </c>
      <c r="O1098">
        <v>118</v>
      </c>
      <c r="P1098" t="s">
        <v>136</v>
      </c>
      <c r="Q1098" t="s">
        <v>721</v>
      </c>
      <c r="R1098" t="s">
        <v>715</v>
      </c>
      <c r="S1098" t="s">
        <v>716</v>
      </c>
      <c r="U1098" t="s">
        <v>717</v>
      </c>
      <c r="V1098" t="s">
        <v>125</v>
      </c>
      <c r="W1098" t="s">
        <v>41</v>
      </c>
      <c r="X1098" t="s">
        <v>42</v>
      </c>
      <c r="Y1098" t="s">
        <v>700</v>
      </c>
      <c r="Z1098" t="s">
        <v>327</v>
      </c>
      <c r="AA1098" t="s">
        <v>327</v>
      </c>
      <c r="AB1098" s="1"/>
      <c r="AD1098" t="s">
        <v>45</v>
      </c>
      <c r="AE1098" t="s">
        <v>46</v>
      </c>
      <c r="AF1098" t="s">
        <v>47</v>
      </c>
    </row>
    <row r="1099" spans="1:32" hidden="1" outlineLevel="2" x14ac:dyDescent="0.35">
      <c r="A1099" t="s">
        <v>32</v>
      </c>
      <c r="B1099">
        <v>1014344</v>
      </c>
      <c r="C1099">
        <v>2</v>
      </c>
      <c r="E1099" t="s">
        <v>182</v>
      </c>
      <c r="H1099" t="s">
        <v>98</v>
      </c>
      <c r="I1099">
        <v>2</v>
      </c>
      <c r="J1099">
        <v>1</v>
      </c>
      <c r="K1099">
        <v>2</v>
      </c>
      <c r="L1099">
        <v>6</v>
      </c>
      <c r="M1099">
        <v>2</v>
      </c>
      <c r="N1099">
        <v>144</v>
      </c>
      <c r="O1099">
        <v>5</v>
      </c>
      <c r="Q1099" t="s">
        <v>99</v>
      </c>
      <c r="R1099" t="s">
        <v>715</v>
      </c>
      <c r="S1099" t="s">
        <v>716</v>
      </c>
      <c r="U1099" t="s">
        <v>717</v>
      </c>
      <c r="V1099" t="s">
        <v>125</v>
      </c>
      <c r="W1099" t="s">
        <v>41</v>
      </c>
      <c r="X1099" t="s">
        <v>42</v>
      </c>
      <c r="Y1099" t="s">
        <v>700</v>
      </c>
      <c r="Z1099" t="s">
        <v>327</v>
      </c>
      <c r="AA1099" t="s">
        <v>327</v>
      </c>
      <c r="AB1099" s="1"/>
      <c r="AD1099" t="s">
        <v>45</v>
      </c>
      <c r="AE1099" t="s">
        <v>46</v>
      </c>
      <c r="AF1099" t="s">
        <v>47</v>
      </c>
    </row>
    <row r="1100" spans="1:32" hidden="1" outlineLevel="2" x14ac:dyDescent="0.35">
      <c r="A1100" t="s">
        <v>32</v>
      </c>
      <c r="B1100">
        <v>1014344</v>
      </c>
      <c r="C1100">
        <v>2</v>
      </c>
      <c r="E1100" t="s">
        <v>182</v>
      </c>
      <c r="H1100" t="s">
        <v>333</v>
      </c>
      <c r="I1100">
        <v>1</v>
      </c>
      <c r="J1100">
        <v>7</v>
      </c>
      <c r="K1100">
        <v>7</v>
      </c>
      <c r="L1100">
        <v>5</v>
      </c>
      <c r="M1100">
        <v>1</v>
      </c>
      <c r="N1100">
        <v>7</v>
      </c>
      <c r="O1100">
        <v>1</v>
      </c>
      <c r="P1100" t="s">
        <v>52</v>
      </c>
      <c r="Q1100" t="s">
        <v>332</v>
      </c>
      <c r="R1100" t="s">
        <v>715</v>
      </c>
      <c r="S1100" t="s">
        <v>716</v>
      </c>
      <c r="U1100" t="s">
        <v>717</v>
      </c>
      <c r="V1100" t="s">
        <v>125</v>
      </c>
      <c r="W1100" t="s">
        <v>41</v>
      </c>
      <c r="X1100" t="s">
        <v>42</v>
      </c>
      <c r="Y1100" t="s">
        <v>700</v>
      </c>
      <c r="Z1100" t="s">
        <v>327</v>
      </c>
      <c r="AA1100" t="s">
        <v>327</v>
      </c>
      <c r="AB1100" s="1"/>
      <c r="AD1100" t="s">
        <v>45</v>
      </c>
      <c r="AE1100" t="s">
        <v>46</v>
      </c>
      <c r="AF1100" t="s">
        <v>47</v>
      </c>
    </row>
    <row r="1101" spans="1:32" hidden="1" outlineLevel="3" x14ac:dyDescent="0.35">
      <c r="A1101" t="s">
        <v>32</v>
      </c>
      <c r="B1101">
        <v>1014344</v>
      </c>
      <c r="C1101">
        <v>2</v>
      </c>
      <c r="E1101" t="s">
        <v>182</v>
      </c>
      <c r="H1101" t="s">
        <v>138</v>
      </c>
      <c r="I1101">
        <v>1</v>
      </c>
      <c r="J1101">
        <v>8</v>
      </c>
      <c r="K1101">
        <v>8</v>
      </c>
      <c r="L1101">
        <v>3</v>
      </c>
      <c r="M1101">
        <v>0</v>
      </c>
      <c r="N1101">
        <v>288</v>
      </c>
      <c r="O1101">
        <v>24</v>
      </c>
      <c r="Q1101" t="s">
        <v>101</v>
      </c>
      <c r="R1101" t="s">
        <v>715</v>
      </c>
      <c r="S1101" t="s">
        <v>716</v>
      </c>
      <c r="U1101" t="s">
        <v>717</v>
      </c>
      <c r="V1101" t="s">
        <v>125</v>
      </c>
      <c r="W1101" t="s">
        <v>41</v>
      </c>
      <c r="X1101" t="s">
        <v>42</v>
      </c>
      <c r="Y1101" t="s">
        <v>700</v>
      </c>
      <c r="Z1101" t="s">
        <v>327</v>
      </c>
      <c r="AA1101" t="s">
        <v>327</v>
      </c>
      <c r="AB1101" s="1"/>
      <c r="AD1101" t="s">
        <v>45</v>
      </c>
      <c r="AE1101" t="s">
        <v>46</v>
      </c>
      <c r="AF1101" t="s">
        <v>47</v>
      </c>
    </row>
    <row r="1102" spans="1:32" hidden="1" outlineLevel="3" x14ac:dyDescent="0.35">
      <c r="A1102" t="s">
        <v>32</v>
      </c>
      <c r="B1102">
        <v>1014344</v>
      </c>
      <c r="C1102">
        <v>2</v>
      </c>
      <c r="E1102" t="s">
        <v>182</v>
      </c>
      <c r="H1102" t="s">
        <v>139</v>
      </c>
      <c r="I1102">
        <v>1</v>
      </c>
      <c r="J1102">
        <v>4</v>
      </c>
      <c r="K1102">
        <v>4</v>
      </c>
      <c r="L1102">
        <v>4</v>
      </c>
      <c r="M1102">
        <v>1</v>
      </c>
      <c r="N1102">
        <v>38</v>
      </c>
      <c r="O1102">
        <v>4</v>
      </c>
      <c r="Q1102" t="s">
        <v>103</v>
      </c>
      <c r="R1102" t="s">
        <v>715</v>
      </c>
      <c r="S1102" t="s">
        <v>716</v>
      </c>
      <c r="U1102" t="s">
        <v>717</v>
      </c>
      <c r="V1102" t="s">
        <v>125</v>
      </c>
      <c r="W1102" t="s">
        <v>41</v>
      </c>
      <c r="X1102" t="s">
        <v>42</v>
      </c>
      <c r="Y1102" t="s">
        <v>700</v>
      </c>
      <c r="Z1102" t="s">
        <v>327</v>
      </c>
      <c r="AA1102" t="s">
        <v>327</v>
      </c>
      <c r="AB1102" s="1"/>
      <c r="AD1102" t="s">
        <v>45</v>
      </c>
      <c r="AE1102" t="s">
        <v>46</v>
      </c>
      <c r="AF1102" t="s">
        <v>47</v>
      </c>
    </row>
    <row r="1103" spans="1:32" hidden="1" outlineLevel="3" x14ac:dyDescent="0.35">
      <c r="A1103" t="s">
        <v>32</v>
      </c>
      <c r="B1103">
        <v>1014344</v>
      </c>
      <c r="C1103">
        <v>2</v>
      </c>
      <c r="E1103" t="s">
        <v>182</v>
      </c>
      <c r="H1103" t="s">
        <v>140</v>
      </c>
      <c r="I1103">
        <v>1</v>
      </c>
      <c r="J1103">
        <v>4</v>
      </c>
      <c r="K1103">
        <v>4</v>
      </c>
      <c r="L1103">
        <v>3</v>
      </c>
      <c r="M1103">
        <v>1</v>
      </c>
      <c r="N1103">
        <v>38</v>
      </c>
      <c r="O1103">
        <v>8</v>
      </c>
      <c r="Q1103" t="s">
        <v>105</v>
      </c>
      <c r="R1103" t="s">
        <v>715</v>
      </c>
      <c r="S1103" t="s">
        <v>716</v>
      </c>
      <c r="U1103" t="s">
        <v>717</v>
      </c>
      <c r="V1103" t="s">
        <v>125</v>
      </c>
      <c r="W1103" t="s">
        <v>41</v>
      </c>
      <c r="X1103" t="s">
        <v>42</v>
      </c>
      <c r="Y1103" t="s">
        <v>700</v>
      </c>
      <c r="Z1103" t="s">
        <v>327</v>
      </c>
      <c r="AA1103" t="s">
        <v>327</v>
      </c>
      <c r="AB1103" s="1"/>
      <c r="AD1103" t="s">
        <v>45</v>
      </c>
      <c r="AE1103" t="s">
        <v>46</v>
      </c>
      <c r="AF1103" t="s">
        <v>47</v>
      </c>
    </row>
    <row r="1104" spans="1:32" hidden="1" outlineLevel="3" x14ac:dyDescent="0.35">
      <c r="A1104" t="s">
        <v>32</v>
      </c>
      <c r="B1104">
        <v>1014344</v>
      </c>
      <c r="C1104">
        <v>2</v>
      </c>
      <c r="E1104" t="s">
        <v>182</v>
      </c>
      <c r="H1104" t="s">
        <v>141</v>
      </c>
      <c r="I1104">
        <v>1</v>
      </c>
      <c r="J1104">
        <v>4</v>
      </c>
      <c r="K1104">
        <v>4</v>
      </c>
      <c r="L1104">
        <v>19</v>
      </c>
      <c r="M1104">
        <v>0</v>
      </c>
      <c r="N1104">
        <v>288</v>
      </c>
      <c r="O1104">
        <v>10</v>
      </c>
      <c r="Q1104" t="s">
        <v>107</v>
      </c>
      <c r="R1104" t="s">
        <v>715</v>
      </c>
      <c r="S1104" t="s">
        <v>716</v>
      </c>
      <c r="U1104" t="s">
        <v>717</v>
      </c>
      <c r="V1104" t="s">
        <v>125</v>
      </c>
      <c r="W1104" t="s">
        <v>41</v>
      </c>
      <c r="X1104" t="s">
        <v>42</v>
      </c>
      <c r="Y1104" t="s">
        <v>700</v>
      </c>
      <c r="Z1104" t="s">
        <v>327</v>
      </c>
      <c r="AA1104" t="s">
        <v>327</v>
      </c>
      <c r="AB1104" s="1"/>
      <c r="AD1104" t="s">
        <v>45</v>
      </c>
      <c r="AE1104" t="s">
        <v>46</v>
      </c>
      <c r="AF1104" t="s">
        <v>47</v>
      </c>
    </row>
    <row r="1105" spans="1:32" hidden="1" outlineLevel="3" x14ac:dyDescent="0.35">
      <c r="A1105" t="s">
        <v>32</v>
      </c>
      <c r="B1105">
        <v>1014344</v>
      </c>
      <c r="C1105">
        <v>2</v>
      </c>
      <c r="E1105" t="s">
        <v>182</v>
      </c>
      <c r="H1105" t="s">
        <v>142</v>
      </c>
      <c r="I1105">
        <v>1</v>
      </c>
      <c r="J1105">
        <v>4</v>
      </c>
      <c r="K1105">
        <v>4</v>
      </c>
      <c r="L1105">
        <v>19</v>
      </c>
      <c r="M1105">
        <v>0</v>
      </c>
      <c r="N1105">
        <v>288</v>
      </c>
      <c r="O1105">
        <v>2</v>
      </c>
      <c r="Q1105" t="s">
        <v>109</v>
      </c>
      <c r="R1105" t="s">
        <v>715</v>
      </c>
      <c r="S1105" t="s">
        <v>716</v>
      </c>
      <c r="U1105" t="s">
        <v>717</v>
      </c>
      <c r="V1105" t="s">
        <v>125</v>
      </c>
      <c r="W1105" t="s">
        <v>41</v>
      </c>
      <c r="X1105" t="s">
        <v>42</v>
      </c>
      <c r="Y1105" t="s">
        <v>700</v>
      </c>
      <c r="Z1105" t="s">
        <v>327</v>
      </c>
      <c r="AA1105" t="s">
        <v>327</v>
      </c>
      <c r="AB1105" s="1"/>
      <c r="AD1105" t="s">
        <v>45</v>
      </c>
      <c r="AE1105" t="s">
        <v>46</v>
      </c>
      <c r="AF1105" t="s">
        <v>47</v>
      </c>
    </row>
    <row r="1106" spans="1:32" hidden="1" outlineLevel="3" x14ac:dyDescent="0.35">
      <c r="A1106" t="s">
        <v>32</v>
      </c>
      <c r="B1106">
        <v>1014344</v>
      </c>
      <c r="C1106">
        <v>2</v>
      </c>
      <c r="E1106" t="s">
        <v>182</v>
      </c>
      <c r="H1106" t="s">
        <v>143</v>
      </c>
      <c r="I1106">
        <v>1</v>
      </c>
      <c r="J1106">
        <v>4</v>
      </c>
      <c r="K1106">
        <v>4</v>
      </c>
      <c r="L1106">
        <v>19</v>
      </c>
      <c r="M1106">
        <v>0</v>
      </c>
      <c r="N1106">
        <v>288</v>
      </c>
      <c r="O1106">
        <v>12</v>
      </c>
      <c r="Q1106" t="s">
        <v>144</v>
      </c>
      <c r="R1106" t="s">
        <v>715</v>
      </c>
      <c r="S1106" t="s">
        <v>716</v>
      </c>
      <c r="U1106" t="s">
        <v>717</v>
      </c>
      <c r="V1106" t="s">
        <v>125</v>
      </c>
      <c r="W1106" t="s">
        <v>41</v>
      </c>
      <c r="X1106" t="s">
        <v>42</v>
      </c>
      <c r="Y1106" t="s">
        <v>700</v>
      </c>
      <c r="Z1106" t="s">
        <v>327</v>
      </c>
      <c r="AA1106" t="s">
        <v>327</v>
      </c>
      <c r="AB1106" s="1"/>
      <c r="AD1106" t="s">
        <v>45</v>
      </c>
      <c r="AE1106" t="s">
        <v>46</v>
      </c>
      <c r="AF1106" t="s">
        <v>47</v>
      </c>
    </row>
    <row r="1107" spans="1:32" hidden="1" outlineLevel="2" x14ac:dyDescent="0.35">
      <c r="A1107" t="s">
        <v>32</v>
      </c>
      <c r="B1107">
        <v>1014344</v>
      </c>
      <c r="C1107">
        <v>2</v>
      </c>
      <c r="E1107" t="s">
        <v>182</v>
      </c>
      <c r="H1107" t="s">
        <v>145</v>
      </c>
      <c r="I1107">
        <v>1</v>
      </c>
      <c r="J1107">
        <v>4</v>
      </c>
      <c r="K1107">
        <v>4</v>
      </c>
      <c r="L1107">
        <v>13</v>
      </c>
      <c r="M1107">
        <v>0</v>
      </c>
      <c r="N1107">
        <v>288</v>
      </c>
      <c r="O1107">
        <v>9</v>
      </c>
      <c r="Q1107" t="s">
        <v>146</v>
      </c>
      <c r="R1107" t="s">
        <v>715</v>
      </c>
      <c r="S1107" t="s">
        <v>716</v>
      </c>
      <c r="U1107" t="s">
        <v>717</v>
      </c>
      <c r="V1107" t="s">
        <v>125</v>
      </c>
      <c r="W1107" t="s">
        <v>41</v>
      </c>
      <c r="X1107" t="s">
        <v>42</v>
      </c>
      <c r="Y1107" t="s">
        <v>700</v>
      </c>
      <c r="Z1107" t="s">
        <v>327</v>
      </c>
      <c r="AA1107" t="s">
        <v>327</v>
      </c>
      <c r="AB1107" s="1"/>
      <c r="AD1107" t="s">
        <v>45</v>
      </c>
      <c r="AE1107" t="s">
        <v>46</v>
      </c>
      <c r="AF1107" t="s">
        <v>47</v>
      </c>
    </row>
    <row r="1108" spans="1:32" hidden="1" outlineLevel="1" x14ac:dyDescent="0.35">
      <c r="A1108" t="s">
        <v>32</v>
      </c>
      <c r="B1108">
        <v>1014344</v>
      </c>
      <c r="C1108" t="s">
        <v>150</v>
      </c>
      <c r="E1108" t="s">
        <v>57</v>
      </c>
      <c r="H1108" t="s">
        <v>151</v>
      </c>
      <c r="I1108">
        <v>36</v>
      </c>
      <c r="J1108" t="s">
        <v>35</v>
      </c>
      <c r="K1108">
        <v>267</v>
      </c>
      <c r="L1108">
        <v>21</v>
      </c>
      <c r="M1108">
        <v>11</v>
      </c>
      <c r="N1108">
        <v>145</v>
      </c>
      <c r="O1108">
        <v>727</v>
      </c>
      <c r="Q1108" t="s">
        <v>152</v>
      </c>
      <c r="R1108" t="s">
        <v>715</v>
      </c>
      <c r="S1108" t="s">
        <v>716</v>
      </c>
      <c r="U1108" t="s">
        <v>717</v>
      </c>
      <c r="V1108" t="s">
        <v>125</v>
      </c>
      <c r="W1108" t="s">
        <v>41</v>
      </c>
      <c r="X1108" t="s">
        <v>42</v>
      </c>
      <c r="Y1108" t="s">
        <v>700</v>
      </c>
      <c r="Z1108" t="s">
        <v>327</v>
      </c>
      <c r="AA1108" t="s">
        <v>327</v>
      </c>
      <c r="AB1108" s="1"/>
      <c r="AD1108" t="s">
        <v>45</v>
      </c>
      <c r="AE1108" t="s">
        <v>46</v>
      </c>
      <c r="AF1108" t="s">
        <v>47</v>
      </c>
    </row>
    <row r="1109" spans="1:32" hidden="1" outlineLevel="2" x14ac:dyDescent="0.35">
      <c r="A1109" t="s">
        <v>32</v>
      </c>
      <c r="B1109">
        <v>1014344</v>
      </c>
      <c r="C1109">
        <v>3</v>
      </c>
      <c r="E1109" t="s">
        <v>57</v>
      </c>
      <c r="H1109" t="s">
        <v>722</v>
      </c>
      <c r="I1109">
        <v>18</v>
      </c>
      <c r="J1109">
        <v>8</v>
      </c>
      <c r="K1109">
        <v>144</v>
      </c>
      <c r="L1109">
        <v>2</v>
      </c>
      <c r="M1109">
        <v>3</v>
      </c>
      <c r="N1109">
        <v>145</v>
      </c>
      <c r="O1109">
        <v>27</v>
      </c>
      <c r="P1109" t="s">
        <v>136</v>
      </c>
      <c r="Q1109" t="s">
        <v>723</v>
      </c>
      <c r="R1109" t="s">
        <v>715</v>
      </c>
      <c r="S1109" t="s">
        <v>716</v>
      </c>
      <c r="U1109" t="s">
        <v>717</v>
      </c>
      <c r="V1109" t="s">
        <v>125</v>
      </c>
      <c r="W1109" t="s">
        <v>41</v>
      </c>
      <c r="X1109" t="s">
        <v>42</v>
      </c>
      <c r="Y1109" t="s">
        <v>700</v>
      </c>
      <c r="Z1109" t="s">
        <v>327</v>
      </c>
      <c r="AA1109" t="s">
        <v>327</v>
      </c>
      <c r="AB1109" s="1"/>
      <c r="AD1109" t="s">
        <v>45</v>
      </c>
      <c r="AE1109" t="s">
        <v>46</v>
      </c>
      <c r="AF1109" t="s">
        <v>47</v>
      </c>
    </row>
    <row r="1110" spans="1:32" hidden="1" outlineLevel="2" x14ac:dyDescent="0.35">
      <c r="A1110" t="s">
        <v>32</v>
      </c>
      <c r="B1110">
        <v>1014344</v>
      </c>
      <c r="C1110">
        <v>3</v>
      </c>
      <c r="E1110" t="s">
        <v>57</v>
      </c>
      <c r="H1110" t="s">
        <v>724</v>
      </c>
      <c r="I1110">
        <v>1</v>
      </c>
      <c r="J1110">
        <v>2</v>
      </c>
      <c r="K1110">
        <v>2</v>
      </c>
      <c r="L1110">
        <v>0</v>
      </c>
      <c r="M1110">
        <v>3</v>
      </c>
      <c r="N1110">
        <v>145</v>
      </c>
      <c r="O1110">
        <v>5</v>
      </c>
      <c r="P1110" t="s">
        <v>52</v>
      </c>
      <c r="Q1110" t="s">
        <v>725</v>
      </c>
      <c r="R1110" t="s">
        <v>715</v>
      </c>
      <c r="S1110" t="s">
        <v>716</v>
      </c>
      <c r="U1110" t="s">
        <v>717</v>
      </c>
      <c r="V1110" t="s">
        <v>125</v>
      </c>
      <c r="W1110" t="s">
        <v>41</v>
      </c>
      <c r="X1110" t="s">
        <v>42</v>
      </c>
      <c r="Y1110" t="s">
        <v>700</v>
      </c>
      <c r="Z1110" t="s">
        <v>327</v>
      </c>
      <c r="AA1110" t="s">
        <v>327</v>
      </c>
      <c r="AB1110" s="1"/>
      <c r="AD1110" t="s">
        <v>45</v>
      </c>
      <c r="AE1110" t="s">
        <v>46</v>
      </c>
      <c r="AF1110" t="s">
        <v>47</v>
      </c>
    </row>
    <row r="1111" spans="1:32" hidden="1" outlineLevel="2" x14ac:dyDescent="0.35">
      <c r="A1111" t="s">
        <v>32</v>
      </c>
      <c r="B1111">
        <v>1014344</v>
      </c>
      <c r="C1111">
        <v>3</v>
      </c>
      <c r="E1111" t="s">
        <v>57</v>
      </c>
      <c r="H1111" t="s">
        <v>241</v>
      </c>
      <c r="I1111">
        <v>1</v>
      </c>
      <c r="J1111">
        <v>10</v>
      </c>
      <c r="K1111">
        <v>10</v>
      </c>
      <c r="L1111">
        <v>1</v>
      </c>
      <c r="M1111">
        <v>4</v>
      </c>
      <c r="N1111">
        <v>145</v>
      </c>
      <c r="O1111">
        <v>19</v>
      </c>
      <c r="P1111" t="s">
        <v>52</v>
      </c>
      <c r="Q1111" t="s">
        <v>228</v>
      </c>
      <c r="R1111" t="s">
        <v>715</v>
      </c>
      <c r="S1111" t="s">
        <v>716</v>
      </c>
      <c r="U1111" t="s">
        <v>717</v>
      </c>
      <c r="V1111" t="s">
        <v>125</v>
      </c>
      <c r="W1111" t="s">
        <v>41</v>
      </c>
      <c r="X1111" t="s">
        <v>42</v>
      </c>
      <c r="Y1111" t="s">
        <v>700</v>
      </c>
      <c r="Z1111" t="s">
        <v>327</v>
      </c>
      <c r="AA1111" t="s">
        <v>327</v>
      </c>
      <c r="AB1111" s="1"/>
      <c r="AD1111" t="s">
        <v>45</v>
      </c>
      <c r="AE1111" t="s">
        <v>46</v>
      </c>
      <c r="AF1111" t="s">
        <v>47</v>
      </c>
    </row>
    <row r="1112" spans="1:32" hidden="1" outlineLevel="2" x14ac:dyDescent="0.35">
      <c r="A1112" t="s">
        <v>32</v>
      </c>
      <c r="B1112">
        <v>1014344</v>
      </c>
      <c r="C1112">
        <v>3</v>
      </c>
      <c r="E1112" t="s">
        <v>57</v>
      </c>
      <c r="H1112" t="s">
        <v>726</v>
      </c>
      <c r="I1112">
        <v>1</v>
      </c>
      <c r="J1112">
        <v>5</v>
      </c>
      <c r="K1112">
        <v>5</v>
      </c>
      <c r="L1112">
        <v>3</v>
      </c>
      <c r="M1112">
        <v>1</v>
      </c>
      <c r="N1112">
        <v>145</v>
      </c>
      <c r="O1112">
        <v>10</v>
      </c>
      <c r="P1112" t="s">
        <v>52</v>
      </c>
      <c r="Q1112" t="s">
        <v>727</v>
      </c>
      <c r="R1112" t="s">
        <v>715</v>
      </c>
      <c r="S1112" t="s">
        <v>716</v>
      </c>
      <c r="U1112" t="s">
        <v>717</v>
      </c>
      <c r="V1112" t="s">
        <v>125</v>
      </c>
      <c r="W1112" t="s">
        <v>41</v>
      </c>
      <c r="X1112" t="s">
        <v>42</v>
      </c>
      <c r="Y1112" t="s">
        <v>700</v>
      </c>
      <c r="Z1112" t="s">
        <v>327</v>
      </c>
      <c r="AA1112" t="s">
        <v>327</v>
      </c>
      <c r="AB1112" s="1"/>
      <c r="AD1112" t="s">
        <v>45</v>
      </c>
      <c r="AE1112" t="s">
        <v>46</v>
      </c>
      <c r="AF1112" t="s">
        <v>47</v>
      </c>
    </row>
    <row r="1113" spans="1:32" hidden="1" outlineLevel="2" x14ac:dyDescent="0.35">
      <c r="A1113" t="s">
        <v>32</v>
      </c>
      <c r="B1113">
        <v>1014344</v>
      </c>
      <c r="C1113">
        <v>3</v>
      </c>
      <c r="E1113" t="s">
        <v>57</v>
      </c>
      <c r="H1113" t="s">
        <v>728</v>
      </c>
      <c r="I1113">
        <v>5</v>
      </c>
      <c r="J1113">
        <v>10</v>
      </c>
      <c r="K1113">
        <v>50</v>
      </c>
      <c r="L1113">
        <v>3</v>
      </c>
      <c r="M1113">
        <v>1</v>
      </c>
      <c r="N1113">
        <v>145</v>
      </c>
      <c r="O1113">
        <v>23</v>
      </c>
      <c r="P1113" t="s">
        <v>52</v>
      </c>
      <c r="Q1113" t="s">
        <v>725</v>
      </c>
      <c r="R1113" t="s">
        <v>715</v>
      </c>
      <c r="S1113" t="s">
        <v>716</v>
      </c>
      <c r="U1113" t="s">
        <v>717</v>
      </c>
      <c r="V1113" t="s">
        <v>125</v>
      </c>
      <c r="W1113" t="s">
        <v>41</v>
      </c>
      <c r="X1113" t="s">
        <v>42</v>
      </c>
      <c r="Y1113" t="s">
        <v>700</v>
      </c>
      <c r="Z1113" t="s">
        <v>327</v>
      </c>
      <c r="AA1113" t="s">
        <v>327</v>
      </c>
      <c r="AB1113" s="1"/>
      <c r="AD1113" t="s">
        <v>45</v>
      </c>
      <c r="AE1113" t="s">
        <v>46</v>
      </c>
      <c r="AF1113" t="s">
        <v>47</v>
      </c>
    </row>
    <row r="1114" spans="1:32" hidden="1" outlineLevel="2" x14ac:dyDescent="0.35">
      <c r="A1114" t="s">
        <v>32</v>
      </c>
      <c r="B1114">
        <v>1014344</v>
      </c>
      <c r="C1114">
        <v>3</v>
      </c>
      <c r="E1114" t="s">
        <v>57</v>
      </c>
      <c r="H1114" t="s">
        <v>729</v>
      </c>
      <c r="I1114">
        <v>2</v>
      </c>
      <c r="J1114">
        <v>10</v>
      </c>
      <c r="K1114">
        <v>20</v>
      </c>
      <c r="L1114">
        <v>3</v>
      </c>
      <c r="M1114">
        <v>1</v>
      </c>
      <c r="N1114">
        <v>145</v>
      </c>
      <c r="O1114">
        <v>18</v>
      </c>
      <c r="P1114" t="s">
        <v>52</v>
      </c>
      <c r="Q1114" t="s">
        <v>730</v>
      </c>
      <c r="R1114" t="s">
        <v>715</v>
      </c>
      <c r="S1114" t="s">
        <v>716</v>
      </c>
      <c r="U1114" t="s">
        <v>717</v>
      </c>
      <c r="V1114" t="s">
        <v>125</v>
      </c>
      <c r="W1114" t="s">
        <v>41</v>
      </c>
      <c r="X1114" t="s">
        <v>42</v>
      </c>
      <c r="Y1114" t="s">
        <v>700</v>
      </c>
      <c r="Z1114" t="s">
        <v>327</v>
      </c>
      <c r="AA1114" t="s">
        <v>327</v>
      </c>
      <c r="AB1114" s="1"/>
      <c r="AD1114" t="s">
        <v>45</v>
      </c>
      <c r="AE1114" t="s">
        <v>46</v>
      </c>
      <c r="AF1114" t="s">
        <v>47</v>
      </c>
    </row>
    <row r="1115" spans="1:32" hidden="1" outlineLevel="2" x14ac:dyDescent="0.35">
      <c r="A1115" t="s">
        <v>32</v>
      </c>
      <c r="B1115">
        <v>1014344</v>
      </c>
      <c r="C1115">
        <v>3</v>
      </c>
      <c r="E1115" t="s">
        <v>57</v>
      </c>
      <c r="H1115" t="s">
        <v>731</v>
      </c>
      <c r="I1115">
        <v>1</v>
      </c>
      <c r="J1115">
        <v>20</v>
      </c>
      <c r="K1115">
        <v>20</v>
      </c>
      <c r="L1115">
        <v>2</v>
      </c>
      <c r="M1115">
        <v>1</v>
      </c>
      <c r="N1115">
        <v>145</v>
      </c>
      <c r="O1115">
        <v>21</v>
      </c>
      <c r="P1115" t="s">
        <v>52</v>
      </c>
      <c r="Q1115" t="s">
        <v>732</v>
      </c>
      <c r="R1115" t="s">
        <v>715</v>
      </c>
      <c r="S1115" t="s">
        <v>716</v>
      </c>
      <c r="U1115" t="s">
        <v>717</v>
      </c>
      <c r="V1115" t="s">
        <v>125</v>
      </c>
      <c r="W1115" t="s">
        <v>41</v>
      </c>
      <c r="X1115" t="s">
        <v>42</v>
      </c>
      <c r="Y1115" t="s">
        <v>700</v>
      </c>
      <c r="Z1115" t="s">
        <v>327</v>
      </c>
      <c r="AA1115" t="s">
        <v>327</v>
      </c>
      <c r="AB1115" s="1"/>
      <c r="AD1115" t="s">
        <v>45</v>
      </c>
      <c r="AE1115" t="s">
        <v>46</v>
      </c>
      <c r="AF1115" t="s">
        <v>47</v>
      </c>
    </row>
    <row r="1116" spans="1:32" hidden="1" outlineLevel="3" x14ac:dyDescent="0.35">
      <c r="A1116" t="s">
        <v>32</v>
      </c>
      <c r="B1116">
        <v>1014344</v>
      </c>
      <c r="C1116">
        <v>3</v>
      </c>
      <c r="E1116" t="s">
        <v>57</v>
      </c>
      <c r="H1116" t="s">
        <v>100</v>
      </c>
      <c r="I1116">
        <v>1</v>
      </c>
      <c r="J1116">
        <v>4</v>
      </c>
      <c r="K1116">
        <v>4</v>
      </c>
      <c r="L1116">
        <v>3</v>
      </c>
      <c r="M1116">
        <v>0</v>
      </c>
      <c r="N1116">
        <v>144</v>
      </c>
      <c r="O1116">
        <v>12</v>
      </c>
      <c r="Q1116" t="s">
        <v>101</v>
      </c>
      <c r="R1116" t="s">
        <v>715</v>
      </c>
      <c r="S1116" t="s">
        <v>716</v>
      </c>
      <c r="U1116" t="s">
        <v>717</v>
      </c>
      <c r="V1116" t="s">
        <v>125</v>
      </c>
      <c r="W1116" t="s">
        <v>41</v>
      </c>
      <c r="X1116" t="s">
        <v>42</v>
      </c>
      <c r="Y1116" t="s">
        <v>700</v>
      </c>
      <c r="Z1116" t="s">
        <v>327</v>
      </c>
      <c r="AA1116" t="s">
        <v>327</v>
      </c>
      <c r="AB1116" s="1"/>
      <c r="AD1116" t="s">
        <v>45</v>
      </c>
      <c r="AE1116" t="s">
        <v>46</v>
      </c>
      <c r="AF1116" t="s">
        <v>47</v>
      </c>
    </row>
    <row r="1117" spans="1:32" hidden="1" outlineLevel="3" x14ac:dyDescent="0.35">
      <c r="A1117" t="s">
        <v>32</v>
      </c>
      <c r="B1117">
        <v>1014344</v>
      </c>
      <c r="C1117">
        <v>3</v>
      </c>
      <c r="E1117" t="s">
        <v>57</v>
      </c>
      <c r="H1117" t="s">
        <v>102</v>
      </c>
      <c r="I1117">
        <v>1</v>
      </c>
      <c r="J1117">
        <v>2</v>
      </c>
      <c r="K1117">
        <v>2</v>
      </c>
      <c r="L1117">
        <v>4</v>
      </c>
      <c r="M1117">
        <v>1</v>
      </c>
      <c r="N1117">
        <v>19</v>
      </c>
      <c r="O1117">
        <v>2</v>
      </c>
      <c r="Q1117" t="s">
        <v>103</v>
      </c>
      <c r="R1117" t="s">
        <v>715</v>
      </c>
      <c r="S1117" t="s">
        <v>716</v>
      </c>
      <c r="U1117" t="s">
        <v>717</v>
      </c>
      <c r="V1117" t="s">
        <v>125</v>
      </c>
      <c r="W1117" t="s">
        <v>41</v>
      </c>
      <c r="X1117" t="s">
        <v>42</v>
      </c>
      <c r="Y1117" t="s">
        <v>700</v>
      </c>
      <c r="Z1117" t="s">
        <v>327</v>
      </c>
      <c r="AA1117" t="s">
        <v>327</v>
      </c>
      <c r="AB1117" s="1"/>
      <c r="AD1117" t="s">
        <v>45</v>
      </c>
      <c r="AE1117" t="s">
        <v>46</v>
      </c>
      <c r="AF1117" t="s">
        <v>47</v>
      </c>
    </row>
    <row r="1118" spans="1:32" hidden="1" outlineLevel="3" x14ac:dyDescent="0.35">
      <c r="A1118" t="s">
        <v>32</v>
      </c>
      <c r="B1118">
        <v>1014344</v>
      </c>
      <c r="C1118">
        <v>3</v>
      </c>
      <c r="E1118" t="s">
        <v>57</v>
      </c>
      <c r="H1118" t="s">
        <v>104</v>
      </c>
      <c r="I1118">
        <v>1</v>
      </c>
      <c r="J1118">
        <v>2</v>
      </c>
      <c r="K1118">
        <v>2</v>
      </c>
      <c r="L1118">
        <v>3</v>
      </c>
      <c r="M1118">
        <v>1</v>
      </c>
      <c r="N1118">
        <v>19</v>
      </c>
      <c r="O1118">
        <v>4</v>
      </c>
      <c r="Q1118" t="s">
        <v>105</v>
      </c>
      <c r="R1118" t="s">
        <v>715</v>
      </c>
      <c r="S1118" t="s">
        <v>716</v>
      </c>
      <c r="U1118" t="s">
        <v>717</v>
      </c>
      <c r="V1118" t="s">
        <v>125</v>
      </c>
      <c r="W1118" t="s">
        <v>41</v>
      </c>
      <c r="X1118" t="s">
        <v>42</v>
      </c>
      <c r="Y1118" t="s">
        <v>700</v>
      </c>
      <c r="Z1118" t="s">
        <v>327</v>
      </c>
      <c r="AA1118" t="s">
        <v>327</v>
      </c>
      <c r="AB1118" s="1"/>
      <c r="AD1118" t="s">
        <v>45</v>
      </c>
      <c r="AE1118" t="s">
        <v>46</v>
      </c>
      <c r="AF1118" t="s">
        <v>47</v>
      </c>
    </row>
    <row r="1119" spans="1:32" hidden="1" outlineLevel="3" x14ac:dyDescent="0.35">
      <c r="A1119" t="s">
        <v>32</v>
      </c>
      <c r="B1119">
        <v>1014344</v>
      </c>
      <c r="C1119">
        <v>3</v>
      </c>
      <c r="E1119" t="s">
        <v>57</v>
      </c>
      <c r="H1119" t="s">
        <v>106</v>
      </c>
      <c r="I1119">
        <v>1</v>
      </c>
      <c r="J1119">
        <v>2</v>
      </c>
      <c r="K1119">
        <v>2</v>
      </c>
      <c r="L1119">
        <v>19</v>
      </c>
      <c r="M1119">
        <v>0</v>
      </c>
      <c r="N1119">
        <v>144</v>
      </c>
      <c r="O1119">
        <v>5</v>
      </c>
      <c r="Q1119" t="s">
        <v>107</v>
      </c>
      <c r="R1119" t="s">
        <v>715</v>
      </c>
      <c r="S1119" t="s">
        <v>716</v>
      </c>
      <c r="U1119" t="s">
        <v>717</v>
      </c>
      <c r="V1119" t="s">
        <v>125</v>
      </c>
      <c r="W1119" t="s">
        <v>41</v>
      </c>
      <c r="X1119" t="s">
        <v>42</v>
      </c>
      <c r="Y1119" t="s">
        <v>700</v>
      </c>
      <c r="Z1119" t="s">
        <v>327</v>
      </c>
      <c r="AA1119" t="s">
        <v>327</v>
      </c>
      <c r="AB1119" s="1"/>
      <c r="AD1119" t="s">
        <v>45</v>
      </c>
      <c r="AE1119" t="s">
        <v>46</v>
      </c>
      <c r="AF1119" t="s">
        <v>47</v>
      </c>
    </row>
    <row r="1120" spans="1:32" hidden="1" outlineLevel="3" x14ac:dyDescent="0.35">
      <c r="A1120" t="s">
        <v>32</v>
      </c>
      <c r="B1120">
        <v>1014344</v>
      </c>
      <c r="C1120">
        <v>3</v>
      </c>
      <c r="E1120" t="s">
        <v>57</v>
      </c>
      <c r="H1120" t="s">
        <v>108</v>
      </c>
      <c r="I1120">
        <v>1</v>
      </c>
      <c r="J1120">
        <v>2</v>
      </c>
      <c r="K1120">
        <v>2</v>
      </c>
      <c r="L1120">
        <v>19</v>
      </c>
      <c r="M1120">
        <v>0</v>
      </c>
      <c r="N1120">
        <v>144</v>
      </c>
      <c r="O1120">
        <v>1</v>
      </c>
      <c r="Q1120" t="s">
        <v>109</v>
      </c>
      <c r="R1120" t="s">
        <v>715</v>
      </c>
      <c r="S1120" t="s">
        <v>716</v>
      </c>
      <c r="U1120" t="s">
        <v>717</v>
      </c>
      <c r="V1120" t="s">
        <v>125</v>
      </c>
      <c r="W1120" t="s">
        <v>41</v>
      </c>
      <c r="X1120" t="s">
        <v>42</v>
      </c>
      <c r="Y1120" t="s">
        <v>700</v>
      </c>
      <c r="Z1120" t="s">
        <v>327</v>
      </c>
      <c r="AA1120" t="s">
        <v>327</v>
      </c>
      <c r="AB1120" s="1"/>
      <c r="AD1120" t="s">
        <v>45</v>
      </c>
      <c r="AE1120" t="s">
        <v>46</v>
      </c>
      <c r="AF1120" t="s">
        <v>47</v>
      </c>
    </row>
    <row r="1121" spans="1:32" hidden="1" outlineLevel="3" x14ac:dyDescent="0.35">
      <c r="A1121" t="s">
        <v>32</v>
      </c>
      <c r="B1121">
        <v>1014344</v>
      </c>
      <c r="C1121">
        <v>3</v>
      </c>
      <c r="E1121" t="s">
        <v>57</v>
      </c>
      <c r="H1121" t="s">
        <v>248</v>
      </c>
      <c r="I1121">
        <v>1</v>
      </c>
      <c r="J1121">
        <v>2</v>
      </c>
      <c r="K1121">
        <v>2</v>
      </c>
      <c r="L1121">
        <v>19</v>
      </c>
      <c r="M1121">
        <v>0</v>
      </c>
      <c r="N1121">
        <v>144</v>
      </c>
      <c r="O1121">
        <v>6</v>
      </c>
      <c r="Q1121" t="s">
        <v>144</v>
      </c>
      <c r="R1121" t="s">
        <v>715</v>
      </c>
      <c r="S1121" t="s">
        <v>716</v>
      </c>
      <c r="U1121" t="s">
        <v>717</v>
      </c>
      <c r="V1121" t="s">
        <v>125</v>
      </c>
      <c r="W1121" t="s">
        <v>41</v>
      </c>
      <c r="X1121" t="s">
        <v>42</v>
      </c>
      <c r="Y1121" t="s">
        <v>700</v>
      </c>
      <c r="Z1121" t="s">
        <v>327</v>
      </c>
      <c r="AA1121" t="s">
        <v>327</v>
      </c>
      <c r="AB1121" s="1"/>
      <c r="AD1121" t="s">
        <v>45</v>
      </c>
      <c r="AE1121" t="s">
        <v>46</v>
      </c>
      <c r="AF1121" t="s">
        <v>47</v>
      </c>
    </row>
    <row r="1122" spans="1:32" hidden="1" outlineLevel="2" x14ac:dyDescent="0.35">
      <c r="A1122" t="s">
        <v>32</v>
      </c>
      <c r="B1122">
        <v>1014344</v>
      </c>
      <c r="C1122">
        <v>3</v>
      </c>
      <c r="E1122" t="s">
        <v>57</v>
      </c>
      <c r="H1122" t="s">
        <v>110</v>
      </c>
      <c r="I1122">
        <v>1</v>
      </c>
      <c r="J1122">
        <v>2</v>
      </c>
      <c r="K1122">
        <v>2</v>
      </c>
      <c r="L1122">
        <v>8</v>
      </c>
      <c r="M1122">
        <v>0</v>
      </c>
      <c r="N1122">
        <v>144</v>
      </c>
      <c r="O1122">
        <v>2</v>
      </c>
      <c r="Q1122" t="s">
        <v>111</v>
      </c>
      <c r="R1122" t="s">
        <v>715</v>
      </c>
      <c r="S1122" t="s">
        <v>716</v>
      </c>
      <c r="U1122" t="s">
        <v>717</v>
      </c>
      <c r="V1122" t="s">
        <v>125</v>
      </c>
      <c r="W1122" t="s">
        <v>41</v>
      </c>
      <c r="X1122" t="s">
        <v>42</v>
      </c>
      <c r="Y1122" t="s">
        <v>700</v>
      </c>
      <c r="Z1122" t="s">
        <v>327</v>
      </c>
      <c r="AA1122" t="s">
        <v>327</v>
      </c>
      <c r="AB1122" s="1"/>
      <c r="AD1122" t="s">
        <v>45</v>
      </c>
      <c r="AE1122" t="s">
        <v>46</v>
      </c>
      <c r="AF1122" t="s">
        <v>47</v>
      </c>
    </row>
    <row r="1123" spans="1:32" hidden="1" collapsed="1" x14ac:dyDescent="0.35"/>
    <row r="1124" spans="1:32" hidden="1" x14ac:dyDescent="0.35">
      <c r="A1124" t="s">
        <v>112</v>
      </c>
      <c r="B1124">
        <v>1000077</v>
      </c>
      <c r="C1124" t="s">
        <v>33</v>
      </c>
      <c r="H1124" t="s">
        <v>34</v>
      </c>
      <c r="I1124">
        <v>104</v>
      </c>
      <c r="J1124" t="s">
        <v>35</v>
      </c>
      <c r="K1124">
        <v>584</v>
      </c>
      <c r="L1124" t="s">
        <v>35</v>
      </c>
      <c r="M1124" t="s">
        <v>35</v>
      </c>
      <c r="N1124" t="s">
        <v>35</v>
      </c>
      <c r="O1124">
        <v>4031</v>
      </c>
      <c r="Q1124" t="s">
        <v>36</v>
      </c>
      <c r="R1124" t="s">
        <v>733</v>
      </c>
      <c r="S1124" t="s">
        <v>734</v>
      </c>
      <c r="U1124" t="s">
        <v>735</v>
      </c>
      <c r="V1124" t="s">
        <v>736</v>
      </c>
      <c r="W1124" t="s">
        <v>125</v>
      </c>
      <c r="X1124" t="s">
        <v>117</v>
      </c>
      <c r="Y1124" t="s">
        <v>737</v>
      </c>
      <c r="Z1124" t="s">
        <v>737</v>
      </c>
      <c r="AA1124" t="s">
        <v>737</v>
      </c>
      <c r="AB1124" s="1"/>
      <c r="AD1124" t="s">
        <v>45</v>
      </c>
      <c r="AE1124" t="s">
        <v>285</v>
      </c>
      <c r="AF1124" t="s">
        <v>47</v>
      </c>
    </row>
    <row r="1125" spans="1:32" hidden="1" outlineLevel="1" x14ac:dyDescent="0.35">
      <c r="A1125" t="s">
        <v>112</v>
      </c>
      <c r="B1125">
        <v>1000077</v>
      </c>
      <c r="C1125" t="s">
        <v>56</v>
      </c>
      <c r="E1125" t="s">
        <v>182</v>
      </c>
      <c r="H1125" t="s">
        <v>58</v>
      </c>
      <c r="I1125">
        <v>39</v>
      </c>
      <c r="J1125" t="s">
        <v>35</v>
      </c>
      <c r="K1125">
        <v>322</v>
      </c>
      <c r="L1125">
        <v>19</v>
      </c>
      <c r="M1125">
        <v>19</v>
      </c>
      <c r="N1125">
        <v>289</v>
      </c>
      <c r="O1125">
        <v>1056</v>
      </c>
      <c r="Q1125" t="s">
        <v>59</v>
      </c>
      <c r="R1125" t="s">
        <v>733</v>
      </c>
      <c r="S1125" t="s">
        <v>734</v>
      </c>
      <c r="U1125" t="s">
        <v>735</v>
      </c>
      <c r="V1125" t="s">
        <v>736</v>
      </c>
      <c r="W1125" t="s">
        <v>125</v>
      </c>
      <c r="X1125" t="s">
        <v>117</v>
      </c>
      <c r="Y1125" t="s">
        <v>737</v>
      </c>
      <c r="Z1125" t="s">
        <v>737</v>
      </c>
      <c r="AA1125" t="s">
        <v>737</v>
      </c>
      <c r="AB1125" s="1"/>
      <c r="AD1125" t="s">
        <v>45</v>
      </c>
      <c r="AE1125" t="s">
        <v>285</v>
      </c>
      <c r="AF1125" t="s">
        <v>47</v>
      </c>
    </row>
    <row r="1126" spans="1:32" hidden="1" outlineLevel="2" x14ac:dyDescent="0.35">
      <c r="A1126" t="s">
        <v>112</v>
      </c>
      <c r="B1126">
        <v>1000077</v>
      </c>
      <c r="C1126">
        <v>1</v>
      </c>
      <c r="E1126" t="s">
        <v>182</v>
      </c>
      <c r="H1126" t="s">
        <v>738</v>
      </c>
      <c r="I1126">
        <v>16</v>
      </c>
      <c r="J1126">
        <v>4</v>
      </c>
      <c r="K1126">
        <v>64</v>
      </c>
      <c r="L1126">
        <v>4</v>
      </c>
      <c r="M1126">
        <v>4</v>
      </c>
      <c r="N1126">
        <v>289</v>
      </c>
      <c r="O1126">
        <v>58</v>
      </c>
      <c r="P1126" t="s">
        <v>52</v>
      </c>
      <c r="Q1126" t="s">
        <v>739</v>
      </c>
      <c r="R1126" t="s">
        <v>733</v>
      </c>
      <c r="S1126" t="s">
        <v>734</v>
      </c>
      <c r="U1126" t="s">
        <v>735</v>
      </c>
      <c r="V1126" t="s">
        <v>736</v>
      </c>
      <c r="W1126" t="s">
        <v>125</v>
      </c>
      <c r="X1126" t="s">
        <v>117</v>
      </c>
      <c r="Y1126" t="s">
        <v>737</v>
      </c>
      <c r="Z1126" t="s">
        <v>737</v>
      </c>
      <c r="AA1126" t="s">
        <v>737</v>
      </c>
      <c r="AB1126" s="1"/>
      <c r="AD1126" t="s">
        <v>45</v>
      </c>
      <c r="AE1126" t="s">
        <v>285</v>
      </c>
      <c r="AF1126" t="s">
        <v>47</v>
      </c>
    </row>
    <row r="1127" spans="1:32" hidden="1" outlineLevel="2" x14ac:dyDescent="0.35">
      <c r="A1127" t="s">
        <v>112</v>
      </c>
      <c r="B1127">
        <v>1000077</v>
      </c>
      <c r="C1127">
        <v>1</v>
      </c>
      <c r="E1127" t="s">
        <v>182</v>
      </c>
      <c r="H1127" t="s">
        <v>740</v>
      </c>
      <c r="I1127">
        <v>1</v>
      </c>
      <c r="J1127">
        <v>2</v>
      </c>
      <c r="K1127">
        <v>2</v>
      </c>
      <c r="L1127">
        <v>2</v>
      </c>
      <c r="M1127">
        <v>4</v>
      </c>
      <c r="N1127">
        <v>289</v>
      </c>
      <c r="O1127">
        <v>29</v>
      </c>
      <c r="P1127" t="s">
        <v>52</v>
      </c>
      <c r="Q1127" t="s">
        <v>739</v>
      </c>
      <c r="R1127" t="s">
        <v>733</v>
      </c>
      <c r="S1127" t="s">
        <v>734</v>
      </c>
      <c r="U1127" t="s">
        <v>735</v>
      </c>
      <c r="V1127" t="s">
        <v>736</v>
      </c>
      <c r="W1127" t="s">
        <v>125</v>
      </c>
      <c r="X1127" t="s">
        <v>117</v>
      </c>
      <c r="Y1127" t="s">
        <v>737</v>
      </c>
      <c r="Z1127" t="s">
        <v>737</v>
      </c>
      <c r="AA1127" t="s">
        <v>737</v>
      </c>
      <c r="AB1127" s="1"/>
      <c r="AD1127" t="s">
        <v>45</v>
      </c>
      <c r="AE1127" t="s">
        <v>285</v>
      </c>
      <c r="AF1127" t="s">
        <v>47</v>
      </c>
    </row>
    <row r="1128" spans="1:32" hidden="1" outlineLevel="2" x14ac:dyDescent="0.35">
      <c r="A1128" t="s">
        <v>112</v>
      </c>
      <c r="B1128">
        <v>1000077</v>
      </c>
      <c r="C1128">
        <v>1</v>
      </c>
      <c r="E1128" t="s">
        <v>182</v>
      </c>
      <c r="H1128" t="s">
        <v>98</v>
      </c>
      <c r="I1128">
        <v>4</v>
      </c>
      <c r="J1128">
        <v>1</v>
      </c>
      <c r="K1128">
        <v>4</v>
      </c>
      <c r="L1128">
        <v>2</v>
      </c>
      <c r="M1128">
        <v>6</v>
      </c>
      <c r="N1128">
        <v>144</v>
      </c>
      <c r="O1128">
        <v>5</v>
      </c>
      <c r="Q1128" t="s">
        <v>99</v>
      </c>
      <c r="R1128" t="s">
        <v>733</v>
      </c>
      <c r="S1128" t="s">
        <v>734</v>
      </c>
      <c r="U1128" t="s">
        <v>735</v>
      </c>
      <c r="V1128" t="s">
        <v>736</v>
      </c>
      <c r="W1128" t="s">
        <v>125</v>
      </c>
      <c r="X1128" t="s">
        <v>117</v>
      </c>
      <c r="Y1128" t="s">
        <v>737</v>
      </c>
      <c r="Z1128" t="s">
        <v>737</v>
      </c>
      <c r="AA1128" t="s">
        <v>737</v>
      </c>
      <c r="AB1128" s="1"/>
      <c r="AD1128" t="s">
        <v>45</v>
      </c>
      <c r="AE1128" t="s">
        <v>285</v>
      </c>
      <c r="AF1128" t="s">
        <v>47</v>
      </c>
    </row>
    <row r="1129" spans="1:32" hidden="1" outlineLevel="2" x14ac:dyDescent="0.35">
      <c r="A1129" t="s">
        <v>112</v>
      </c>
      <c r="B1129">
        <v>1000077</v>
      </c>
      <c r="C1129">
        <v>1</v>
      </c>
      <c r="E1129" t="s">
        <v>182</v>
      </c>
      <c r="H1129" t="s">
        <v>741</v>
      </c>
      <c r="I1129">
        <v>11</v>
      </c>
      <c r="J1129">
        <v>20</v>
      </c>
      <c r="K1129">
        <v>220</v>
      </c>
      <c r="L1129">
        <v>2</v>
      </c>
      <c r="M1129">
        <v>4</v>
      </c>
      <c r="N1129">
        <v>6</v>
      </c>
      <c r="O1129">
        <v>1</v>
      </c>
      <c r="P1129" t="s">
        <v>52</v>
      </c>
      <c r="Q1129" t="s">
        <v>742</v>
      </c>
      <c r="R1129" t="s">
        <v>733</v>
      </c>
      <c r="S1129" t="s">
        <v>734</v>
      </c>
      <c r="U1129" t="s">
        <v>735</v>
      </c>
      <c r="V1129" t="s">
        <v>736</v>
      </c>
      <c r="W1129" t="s">
        <v>125</v>
      </c>
      <c r="X1129" t="s">
        <v>117</v>
      </c>
      <c r="Y1129" t="s">
        <v>737</v>
      </c>
      <c r="Z1129" t="s">
        <v>737</v>
      </c>
      <c r="AA1129" t="s">
        <v>737</v>
      </c>
      <c r="AB1129" s="1"/>
      <c r="AD1129" t="s">
        <v>45</v>
      </c>
      <c r="AE1129" t="s">
        <v>285</v>
      </c>
      <c r="AF1129" t="s">
        <v>47</v>
      </c>
    </row>
    <row r="1130" spans="1:32" hidden="1" outlineLevel="3" x14ac:dyDescent="0.35">
      <c r="A1130" t="s">
        <v>112</v>
      </c>
      <c r="B1130">
        <v>1000077</v>
      </c>
      <c r="C1130">
        <v>1</v>
      </c>
      <c r="E1130" t="s">
        <v>182</v>
      </c>
      <c r="H1130" t="s">
        <v>138</v>
      </c>
      <c r="I1130">
        <v>1</v>
      </c>
      <c r="J1130">
        <v>8</v>
      </c>
      <c r="K1130">
        <v>8</v>
      </c>
      <c r="L1130">
        <v>3</v>
      </c>
      <c r="M1130">
        <v>0</v>
      </c>
      <c r="N1130">
        <v>288</v>
      </c>
      <c r="O1130">
        <v>24</v>
      </c>
      <c r="Q1130" t="s">
        <v>101</v>
      </c>
      <c r="R1130" t="s">
        <v>733</v>
      </c>
      <c r="S1130" t="s">
        <v>734</v>
      </c>
      <c r="U1130" t="s">
        <v>735</v>
      </c>
      <c r="V1130" t="s">
        <v>736</v>
      </c>
      <c r="W1130" t="s">
        <v>125</v>
      </c>
      <c r="X1130" t="s">
        <v>117</v>
      </c>
      <c r="Y1130" t="s">
        <v>737</v>
      </c>
      <c r="Z1130" t="s">
        <v>737</v>
      </c>
      <c r="AA1130" t="s">
        <v>737</v>
      </c>
      <c r="AB1130" s="1"/>
      <c r="AD1130" t="s">
        <v>45</v>
      </c>
      <c r="AE1130" t="s">
        <v>285</v>
      </c>
      <c r="AF1130" t="s">
        <v>47</v>
      </c>
    </row>
    <row r="1131" spans="1:32" hidden="1" outlineLevel="3" x14ac:dyDescent="0.35">
      <c r="A1131" t="s">
        <v>112</v>
      </c>
      <c r="B1131">
        <v>1000077</v>
      </c>
      <c r="C1131">
        <v>1</v>
      </c>
      <c r="E1131" t="s">
        <v>182</v>
      </c>
      <c r="H1131" t="s">
        <v>139</v>
      </c>
      <c r="I1131">
        <v>1</v>
      </c>
      <c r="J1131">
        <v>4</v>
      </c>
      <c r="K1131">
        <v>4</v>
      </c>
      <c r="L1131">
        <v>4</v>
      </c>
      <c r="M1131">
        <v>1</v>
      </c>
      <c r="N1131">
        <v>38</v>
      </c>
      <c r="O1131">
        <v>4</v>
      </c>
      <c r="Q1131" t="s">
        <v>103</v>
      </c>
      <c r="R1131" t="s">
        <v>733</v>
      </c>
      <c r="S1131" t="s">
        <v>734</v>
      </c>
      <c r="U1131" t="s">
        <v>735</v>
      </c>
      <c r="V1131" t="s">
        <v>736</v>
      </c>
      <c r="W1131" t="s">
        <v>125</v>
      </c>
      <c r="X1131" t="s">
        <v>117</v>
      </c>
      <c r="Y1131" t="s">
        <v>737</v>
      </c>
      <c r="Z1131" t="s">
        <v>737</v>
      </c>
      <c r="AA1131" t="s">
        <v>737</v>
      </c>
      <c r="AB1131" s="1"/>
      <c r="AD1131" t="s">
        <v>45</v>
      </c>
      <c r="AE1131" t="s">
        <v>285</v>
      </c>
      <c r="AF1131" t="s">
        <v>47</v>
      </c>
    </row>
    <row r="1132" spans="1:32" hidden="1" outlineLevel="3" x14ac:dyDescent="0.35">
      <c r="A1132" t="s">
        <v>112</v>
      </c>
      <c r="B1132">
        <v>1000077</v>
      </c>
      <c r="C1132">
        <v>1</v>
      </c>
      <c r="E1132" t="s">
        <v>182</v>
      </c>
      <c r="H1132" t="s">
        <v>140</v>
      </c>
      <c r="I1132">
        <v>1</v>
      </c>
      <c r="J1132">
        <v>4</v>
      </c>
      <c r="K1132">
        <v>4</v>
      </c>
      <c r="L1132">
        <v>3</v>
      </c>
      <c r="M1132">
        <v>1</v>
      </c>
      <c r="N1132">
        <v>38</v>
      </c>
      <c r="O1132">
        <v>8</v>
      </c>
      <c r="Q1132" t="s">
        <v>105</v>
      </c>
      <c r="R1132" t="s">
        <v>733</v>
      </c>
      <c r="S1132" t="s">
        <v>734</v>
      </c>
      <c r="U1132" t="s">
        <v>735</v>
      </c>
      <c r="V1132" t="s">
        <v>736</v>
      </c>
      <c r="W1132" t="s">
        <v>125</v>
      </c>
      <c r="X1132" t="s">
        <v>117</v>
      </c>
      <c r="Y1132" t="s">
        <v>737</v>
      </c>
      <c r="Z1132" t="s">
        <v>737</v>
      </c>
      <c r="AA1132" t="s">
        <v>737</v>
      </c>
      <c r="AB1132" s="1"/>
      <c r="AD1132" t="s">
        <v>45</v>
      </c>
      <c r="AE1132" t="s">
        <v>285</v>
      </c>
      <c r="AF1132" t="s">
        <v>47</v>
      </c>
    </row>
    <row r="1133" spans="1:32" hidden="1" outlineLevel="3" x14ac:dyDescent="0.35">
      <c r="A1133" t="s">
        <v>112</v>
      </c>
      <c r="B1133">
        <v>1000077</v>
      </c>
      <c r="C1133">
        <v>1</v>
      </c>
      <c r="E1133" t="s">
        <v>182</v>
      </c>
      <c r="H1133" t="s">
        <v>141</v>
      </c>
      <c r="I1133">
        <v>1</v>
      </c>
      <c r="J1133">
        <v>4</v>
      </c>
      <c r="K1133">
        <v>4</v>
      </c>
      <c r="L1133">
        <v>19</v>
      </c>
      <c r="M1133">
        <v>0</v>
      </c>
      <c r="N1133">
        <v>288</v>
      </c>
      <c r="O1133">
        <v>10</v>
      </c>
      <c r="Q1133" t="s">
        <v>107</v>
      </c>
      <c r="R1133" t="s">
        <v>733</v>
      </c>
      <c r="S1133" t="s">
        <v>734</v>
      </c>
      <c r="U1133" t="s">
        <v>735</v>
      </c>
      <c r="V1133" t="s">
        <v>736</v>
      </c>
      <c r="W1133" t="s">
        <v>125</v>
      </c>
      <c r="X1133" t="s">
        <v>117</v>
      </c>
      <c r="Y1133" t="s">
        <v>737</v>
      </c>
      <c r="Z1133" t="s">
        <v>737</v>
      </c>
      <c r="AA1133" t="s">
        <v>737</v>
      </c>
      <c r="AB1133" s="1"/>
      <c r="AD1133" t="s">
        <v>45</v>
      </c>
      <c r="AE1133" t="s">
        <v>285</v>
      </c>
      <c r="AF1133" t="s">
        <v>47</v>
      </c>
    </row>
    <row r="1134" spans="1:32" hidden="1" outlineLevel="3" x14ac:dyDescent="0.35">
      <c r="A1134" t="s">
        <v>112</v>
      </c>
      <c r="B1134">
        <v>1000077</v>
      </c>
      <c r="C1134">
        <v>1</v>
      </c>
      <c r="E1134" t="s">
        <v>182</v>
      </c>
      <c r="H1134" t="s">
        <v>142</v>
      </c>
      <c r="I1134">
        <v>1</v>
      </c>
      <c r="J1134">
        <v>4</v>
      </c>
      <c r="K1134">
        <v>4</v>
      </c>
      <c r="L1134">
        <v>19</v>
      </c>
      <c r="M1134">
        <v>0</v>
      </c>
      <c r="N1134">
        <v>288</v>
      </c>
      <c r="O1134">
        <v>2</v>
      </c>
      <c r="Q1134" t="s">
        <v>109</v>
      </c>
      <c r="R1134" t="s">
        <v>733</v>
      </c>
      <c r="S1134" t="s">
        <v>734</v>
      </c>
      <c r="U1134" t="s">
        <v>735</v>
      </c>
      <c r="V1134" t="s">
        <v>736</v>
      </c>
      <c r="W1134" t="s">
        <v>125</v>
      </c>
      <c r="X1134" t="s">
        <v>117</v>
      </c>
      <c r="Y1134" t="s">
        <v>737</v>
      </c>
      <c r="Z1134" t="s">
        <v>737</v>
      </c>
      <c r="AA1134" t="s">
        <v>737</v>
      </c>
      <c r="AB1134" s="1"/>
      <c r="AD1134" t="s">
        <v>45</v>
      </c>
      <c r="AE1134" t="s">
        <v>285</v>
      </c>
      <c r="AF1134" t="s">
        <v>47</v>
      </c>
    </row>
    <row r="1135" spans="1:32" hidden="1" outlineLevel="2" x14ac:dyDescent="0.35">
      <c r="A1135" t="s">
        <v>112</v>
      </c>
      <c r="B1135">
        <v>1000077</v>
      </c>
      <c r="C1135">
        <v>1</v>
      </c>
      <c r="E1135" t="s">
        <v>182</v>
      </c>
      <c r="H1135" t="s">
        <v>143</v>
      </c>
      <c r="I1135">
        <v>2</v>
      </c>
      <c r="J1135">
        <v>4</v>
      </c>
      <c r="K1135">
        <v>8</v>
      </c>
      <c r="L1135">
        <v>19</v>
      </c>
      <c r="M1135">
        <v>0</v>
      </c>
      <c r="N1135">
        <v>288</v>
      </c>
      <c r="O1135">
        <v>12</v>
      </c>
      <c r="Q1135" t="s">
        <v>144</v>
      </c>
      <c r="R1135" t="s">
        <v>733</v>
      </c>
      <c r="S1135" t="s">
        <v>734</v>
      </c>
      <c r="U1135" t="s">
        <v>735</v>
      </c>
      <c r="V1135" t="s">
        <v>736</v>
      </c>
      <c r="W1135" t="s">
        <v>125</v>
      </c>
      <c r="X1135" t="s">
        <v>117</v>
      </c>
      <c r="Y1135" t="s">
        <v>737</v>
      </c>
      <c r="Z1135" t="s">
        <v>737</v>
      </c>
      <c r="AA1135" t="s">
        <v>737</v>
      </c>
      <c r="AB1135" s="1"/>
      <c r="AD1135" t="s">
        <v>45</v>
      </c>
      <c r="AE1135" t="s">
        <v>285</v>
      </c>
      <c r="AF1135" t="s">
        <v>47</v>
      </c>
    </row>
    <row r="1136" spans="1:32" hidden="1" outlineLevel="1" x14ac:dyDescent="0.35">
      <c r="A1136" t="s">
        <v>112</v>
      </c>
      <c r="B1136">
        <v>1000077</v>
      </c>
      <c r="C1136" t="s">
        <v>147</v>
      </c>
      <c r="E1136" t="s">
        <v>182</v>
      </c>
      <c r="H1136" t="s">
        <v>148</v>
      </c>
      <c r="I1136">
        <v>32</v>
      </c>
      <c r="J1136" t="s">
        <v>35</v>
      </c>
      <c r="K1136">
        <v>132</v>
      </c>
      <c r="L1136">
        <v>21</v>
      </c>
      <c r="M1136">
        <v>23</v>
      </c>
      <c r="N1136">
        <v>289</v>
      </c>
      <c r="O1136">
        <v>1512</v>
      </c>
      <c r="Q1136" t="s">
        <v>149</v>
      </c>
      <c r="R1136" t="s">
        <v>733</v>
      </c>
      <c r="S1136" t="s">
        <v>734</v>
      </c>
      <c r="U1136" t="s">
        <v>735</v>
      </c>
      <c r="V1136" t="s">
        <v>736</v>
      </c>
      <c r="W1136" t="s">
        <v>125</v>
      </c>
      <c r="X1136" t="s">
        <v>117</v>
      </c>
      <c r="Y1136" t="s">
        <v>737</v>
      </c>
      <c r="Z1136" t="s">
        <v>737</v>
      </c>
      <c r="AA1136" t="s">
        <v>737</v>
      </c>
      <c r="AB1136" s="1"/>
      <c r="AD1136" t="s">
        <v>45</v>
      </c>
      <c r="AE1136" t="s">
        <v>285</v>
      </c>
      <c r="AF1136" t="s">
        <v>47</v>
      </c>
    </row>
    <row r="1137" spans="1:32" hidden="1" outlineLevel="2" x14ac:dyDescent="0.35">
      <c r="A1137" t="s">
        <v>112</v>
      </c>
      <c r="B1137">
        <v>1000077</v>
      </c>
      <c r="C1137">
        <v>2</v>
      </c>
      <c r="E1137" t="s">
        <v>182</v>
      </c>
      <c r="H1137" t="s">
        <v>738</v>
      </c>
      <c r="I1137">
        <v>25</v>
      </c>
      <c r="J1137">
        <v>4</v>
      </c>
      <c r="K1137">
        <v>100</v>
      </c>
      <c r="L1137">
        <v>4</v>
      </c>
      <c r="M1137">
        <v>4</v>
      </c>
      <c r="N1137">
        <v>289</v>
      </c>
      <c r="O1137">
        <v>58</v>
      </c>
      <c r="P1137" t="s">
        <v>52</v>
      </c>
      <c r="Q1137" t="s">
        <v>739</v>
      </c>
      <c r="R1137" t="s">
        <v>733</v>
      </c>
      <c r="S1137" t="s">
        <v>734</v>
      </c>
      <c r="U1137" t="s">
        <v>735</v>
      </c>
      <c r="V1137" t="s">
        <v>736</v>
      </c>
      <c r="W1137" t="s">
        <v>125</v>
      </c>
      <c r="X1137" t="s">
        <v>117</v>
      </c>
      <c r="Y1137" t="s">
        <v>737</v>
      </c>
      <c r="Z1137" t="s">
        <v>737</v>
      </c>
      <c r="AA1137" t="s">
        <v>737</v>
      </c>
      <c r="AB1137" s="1"/>
      <c r="AD1137" t="s">
        <v>45</v>
      </c>
      <c r="AE1137" t="s">
        <v>285</v>
      </c>
      <c r="AF1137" t="s">
        <v>47</v>
      </c>
    </row>
    <row r="1138" spans="1:32" hidden="1" outlineLevel="3" x14ac:dyDescent="0.35">
      <c r="A1138" t="s">
        <v>112</v>
      </c>
      <c r="B1138">
        <v>1000077</v>
      </c>
      <c r="C1138">
        <v>2</v>
      </c>
      <c r="E1138" t="s">
        <v>182</v>
      </c>
      <c r="H1138" t="s">
        <v>138</v>
      </c>
      <c r="I1138">
        <v>1</v>
      </c>
      <c r="J1138">
        <v>8</v>
      </c>
      <c r="K1138">
        <v>8</v>
      </c>
      <c r="L1138">
        <v>3</v>
      </c>
      <c r="M1138">
        <v>0</v>
      </c>
      <c r="N1138">
        <v>288</v>
      </c>
      <c r="O1138">
        <v>24</v>
      </c>
      <c r="Q1138" t="s">
        <v>101</v>
      </c>
      <c r="R1138" t="s">
        <v>733</v>
      </c>
      <c r="S1138" t="s">
        <v>734</v>
      </c>
      <c r="U1138" t="s">
        <v>735</v>
      </c>
      <c r="V1138" t="s">
        <v>736</v>
      </c>
      <c r="W1138" t="s">
        <v>125</v>
      </c>
      <c r="X1138" t="s">
        <v>117</v>
      </c>
      <c r="Y1138" t="s">
        <v>737</v>
      </c>
      <c r="Z1138" t="s">
        <v>737</v>
      </c>
      <c r="AA1138" t="s">
        <v>737</v>
      </c>
      <c r="AB1138" s="1"/>
      <c r="AD1138" t="s">
        <v>45</v>
      </c>
      <c r="AE1138" t="s">
        <v>285</v>
      </c>
      <c r="AF1138" t="s">
        <v>47</v>
      </c>
    </row>
    <row r="1139" spans="1:32" hidden="1" outlineLevel="3" x14ac:dyDescent="0.35">
      <c r="A1139" t="s">
        <v>112</v>
      </c>
      <c r="B1139">
        <v>1000077</v>
      </c>
      <c r="C1139">
        <v>2</v>
      </c>
      <c r="E1139" t="s">
        <v>182</v>
      </c>
      <c r="H1139" t="s">
        <v>139</v>
      </c>
      <c r="I1139">
        <v>1</v>
      </c>
      <c r="J1139">
        <v>4</v>
      </c>
      <c r="K1139">
        <v>4</v>
      </c>
      <c r="L1139">
        <v>4</v>
      </c>
      <c r="M1139">
        <v>1</v>
      </c>
      <c r="N1139">
        <v>38</v>
      </c>
      <c r="O1139">
        <v>4</v>
      </c>
      <c r="Q1139" t="s">
        <v>103</v>
      </c>
      <c r="R1139" t="s">
        <v>733</v>
      </c>
      <c r="S1139" t="s">
        <v>734</v>
      </c>
      <c r="U1139" t="s">
        <v>735</v>
      </c>
      <c r="V1139" t="s">
        <v>736</v>
      </c>
      <c r="W1139" t="s">
        <v>125</v>
      </c>
      <c r="X1139" t="s">
        <v>117</v>
      </c>
      <c r="Y1139" t="s">
        <v>737</v>
      </c>
      <c r="Z1139" t="s">
        <v>737</v>
      </c>
      <c r="AA1139" t="s">
        <v>737</v>
      </c>
      <c r="AB1139" s="1"/>
      <c r="AD1139" t="s">
        <v>45</v>
      </c>
      <c r="AE1139" t="s">
        <v>285</v>
      </c>
      <c r="AF1139" t="s">
        <v>47</v>
      </c>
    </row>
    <row r="1140" spans="1:32" hidden="1" outlineLevel="3" x14ac:dyDescent="0.35">
      <c r="A1140" t="s">
        <v>112</v>
      </c>
      <c r="B1140">
        <v>1000077</v>
      </c>
      <c r="C1140">
        <v>2</v>
      </c>
      <c r="E1140" t="s">
        <v>182</v>
      </c>
      <c r="H1140" t="s">
        <v>140</v>
      </c>
      <c r="I1140">
        <v>1</v>
      </c>
      <c r="J1140">
        <v>4</v>
      </c>
      <c r="K1140">
        <v>4</v>
      </c>
      <c r="L1140">
        <v>3</v>
      </c>
      <c r="M1140">
        <v>1</v>
      </c>
      <c r="N1140">
        <v>38</v>
      </c>
      <c r="O1140">
        <v>8</v>
      </c>
      <c r="Q1140" t="s">
        <v>105</v>
      </c>
      <c r="R1140" t="s">
        <v>733</v>
      </c>
      <c r="S1140" t="s">
        <v>734</v>
      </c>
      <c r="U1140" t="s">
        <v>735</v>
      </c>
      <c r="V1140" t="s">
        <v>736</v>
      </c>
      <c r="W1140" t="s">
        <v>125</v>
      </c>
      <c r="X1140" t="s">
        <v>117</v>
      </c>
      <c r="Y1140" t="s">
        <v>737</v>
      </c>
      <c r="Z1140" t="s">
        <v>737</v>
      </c>
      <c r="AA1140" t="s">
        <v>737</v>
      </c>
      <c r="AB1140" s="1"/>
      <c r="AD1140" t="s">
        <v>45</v>
      </c>
      <c r="AE1140" t="s">
        <v>285</v>
      </c>
      <c r="AF1140" t="s">
        <v>47</v>
      </c>
    </row>
    <row r="1141" spans="1:32" hidden="1" outlineLevel="3" x14ac:dyDescent="0.35">
      <c r="A1141" t="s">
        <v>112</v>
      </c>
      <c r="B1141">
        <v>1000077</v>
      </c>
      <c r="C1141">
        <v>2</v>
      </c>
      <c r="E1141" t="s">
        <v>182</v>
      </c>
      <c r="H1141" t="s">
        <v>141</v>
      </c>
      <c r="I1141">
        <v>1</v>
      </c>
      <c r="J1141">
        <v>4</v>
      </c>
      <c r="K1141">
        <v>4</v>
      </c>
      <c r="L1141">
        <v>19</v>
      </c>
      <c r="M1141">
        <v>0</v>
      </c>
      <c r="N1141">
        <v>288</v>
      </c>
      <c r="O1141">
        <v>10</v>
      </c>
      <c r="Q1141" t="s">
        <v>107</v>
      </c>
      <c r="R1141" t="s">
        <v>733</v>
      </c>
      <c r="S1141" t="s">
        <v>734</v>
      </c>
      <c r="U1141" t="s">
        <v>735</v>
      </c>
      <c r="V1141" t="s">
        <v>736</v>
      </c>
      <c r="W1141" t="s">
        <v>125</v>
      </c>
      <c r="X1141" t="s">
        <v>117</v>
      </c>
      <c r="Y1141" t="s">
        <v>737</v>
      </c>
      <c r="Z1141" t="s">
        <v>737</v>
      </c>
      <c r="AA1141" t="s">
        <v>737</v>
      </c>
      <c r="AB1141" s="1"/>
      <c r="AD1141" t="s">
        <v>45</v>
      </c>
      <c r="AE1141" t="s">
        <v>285</v>
      </c>
      <c r="AF1141" t="s">
        <v>47</v>
      </c>
    </row>
    <row r="1142" spans="1:32" hidden="1" outlineLevel="3" x14ac:dyDescent="0.35">
      <c r="A1142" t="s">
        <v>112</v>
      </c>
      <c r="B1142">
        <v>1000077</v>
      </c>
      <c r="C1142">
        <v>2</v>
      </c>
      <c r="E1142" t="s">
        <v>182</v>
      </c>
      <c r="H1142" t="s">
        <v>142</v>
      </c>
      <c r="I1142">
        <v>1</v>
      </c>
      <c r="J1142">
        <v>4</v>
      </c>
      <c r="K1142">
        <v>4</v>
      </c>
      <c r="L1142">
        <v>19</v>
      </c>
      <c r="M1142">
        <v>0</v>
      </c>
      <c r="N1142">
        <v>288</v>
      </c>
      <c r="O1142">
        <v>2</v>
      </c>
      <c r="Q1142" t="s">
        <v>109</v>
      </c>
      <c r="R1142" t="s">
        <v>733</v>
      </c>
      <c r="S1142" t="s">
        <v>734</v>
      </c>
      <c r="U1142" t="s">
        <v>735</v>
      </c>
      <c r="V1142" t="s">
        <v>736</v>
      </c>
      <c r="W1142" t="s">
        <v>125</v>
      </c>
      <c r="X1142" t="s">
        <v>117</v>
      </c>
      <c r="Y1142" t="s">
        <v>737</v>
      </c>
      <c r="Z1142" t="s">
        <v>737</v>
      </c>
      <c r="AA1142" t="s">
        <v>737</v>
      </c>
      <c r="AB1142" s="1"/>
      <c r="AD1142" t="s">
        <v>45</v>
      </c>
      <c r="AE1142" t="s">
        <v>285</v>
      </c>
      <c r="AF1142" t="s">
        <v>47</v>
      </c>
    </row>
    <row r="1143" spans="1:32" hidden="1" outlineLevel="2" x14ac:dyDescent="0.35">
      <c r="A1143" t="s">
        <v>112</v>
      </c>
      <c r="B1143">
        <v>1000077</v>
      </c>
      <c r="C1143">
        <v>2</v>
      </c>
      <c r="E1143" t="s">
        <v>182</v>
      </c>
      <c r="H1143" t="s">
        <v>143</v>
      </c>
      <c r="I1143">
        <v>2</v>
      </c>
      <c r="J1143">
        <v>4</v>
      </c>
      <c r="K1143">
        <v>8</v>
      </c>
      <c r="L1143">
        <v>19</v>
      </c>
      <c r="M1143">
        <v>0</v>
      </c>
      <c r="N1143">
        <v>288</v>
      </c>
      <c r="O1143">
        <v>12</v>
      </c>
      <c r="Q1143" t="s">
        <v>144</v>
      </c>
      <c r="R1143" t="s">
        <v>733</v>
      </c>
      <c r="S1143" t="s">
        <v>734</v>
      </c>
      <c r="U1143" t="s">
        <v>735</v>
      </c>
      <c r="V1143" t="s">
        <v>736</v>
      </c>
      <c r="W1143" t="s">
        <v>125</v>
      </c>
      <c r="X1143" t="s">
        <v>117</v>
      </c>
      <c r="Y1143" t="s">
        <v>737</v>
      </c>
      <c r="Z1143" t="s">
        <v>737</v>
      </c>
      <c r="AA1143" t="s">
        <v>737</v>
      </c>
      <c r="AB1143" s="1"/>
      <c r="AD1143" t="s">
        <v>45</v>
      </c>
      <c r="AE1143" t="s">
        <v>285</v>
      </c>
      <c r="AF1143" t="s">
        <v>47</v>
      </c>
    </row>
    <row r="1144" spans="1:32" hidden="1" outlineLevel="1" x14ac:dyDescent="0.35">
      <c r="A1144" t="s">
        <v>112</v>
      </c>
      <c r="B1144">
        <v>1000077</v>
      </c>
      <c r="C1144" t="s">
        <v>150</v>
      </c>
      <c r="E1144" t="s">
        <v>182</v>
      </c>
      <c r="H1144" t="s">
        <v>151</v>
      </c>
      <c r="I1144">
        <v>33</v>
      </c>
      <c r="J1144" t="s">
        <v>35</v>
      </c>
      <c r="K1144">
        <v>130</v>
      </c>
      <c r="L1144">
        <v>21</v>
      </c>
      <c r="M1144">
        <v>23</v>
      </c>
      <c r="N1144">
        <v>289</v>
      </c>
      <c r="O1144">
        <v>1463</v>
      </c>
      <c r="Q1144" t="s">
        <v>152</v>
      </c>
      <c r="R1144" t="s">
        <v>733</v>
      </c>
      <c r="S1144" t="s">
        <v>734</v>
      </c>
      <c r="U1144" t="s">
        <v>735</v>
      </c>
      <c r="V1144" t="s">
        <v>736</v>
      </c>
      <c r="W1144" t="s">
        <v>125</v>
      </c>
      <c r="X1144" t="s">
        <v>117</v>
      </c>
      <c r="Y1144" t="s">
        <v>737</v>
      </c>
      <c r="Z1144" t="s">
        <v>737</v>
      </c>
      <c r="AA1144" t="s">
        <v>737</v>
      </c>
      <c r="AB1144" s="1"/>
      <c r="AD1144" t="s">
        <v>45</v>
      </c>
      <c r="AE1144" t="s">
        <v>285</v>
      </c>
      <c r="AF1144" t="s">
        <v>47</v>
      </c>
    </row>
    <row r="1145" spans="1:32" hidden="1" outlineLevel="2" x14ac:dyDescent="0.35">
      <c r="A1145" t="s">
        <v>112</v>
      </c>
      <c r="B1145">
        <v>1000077</v>
      </c>
      <c r="C1145">
        <v>3</v>
      </c>
      <c r="E1145" t="s">
        <v>182</v>
      </c>
      <c r="H1145" t="s">
        <v>738</v>
      </c>
      <c r="I1145">
        <v>24</v>
      </c>
      <c r="J1145">
        <v>4</v>
      </c>
      <c r="K1145">
        <v>96</v>
      </c>
      <c r="L1145">
        <v>4</v>
      </c>
      <c r="M1145">
        <v>4</v>
      </c>
      <c r="N1145">
        <v>289</v>
      </c>
      <c r="O1145">
        <v>58</v>
      </c>
      <c r="P1145" t="s">
        <v>52</v>
      </c>
      <c r="Q1145" t="s">
        <v>739</v>
      </c>
      <c r="R1145" t="s">
        <v>733</v>
      </c>
      <c r="S1145" t="s">
        <v>734</v>
      </c>
      <c r="U1145" t="s">
        <v>735</v>
      </c>
      <c r="V1145" t="s">
        <v>736</v>
      </c>
      <c r="W1145" t="s">
        <v>125</v>
      </c>
      <c r="X1145" t="s">
        <v>117</v>
      </c>
      <c r="Y1145" t="s">
        <v>737</v>
      </c>
      <c r="Z1145" t="s">
        <v>737</v>
      </c>
      <c r="AA1145" t="s">
        <v>737</v>
      </c>
      <c r="AB1145" s="1"/>
      <c r="AD1145" t="s">
        <v>45</v>
      </c>
      <c r="AE1145" t="s">
        <v>285</v>
      </c>
      <c r="AF1145" t="s">
        <v>47</v>
      </c>
    </row>
    <row r="1146" spans="1:32" hidden="1" outlineLevel="2" x14ac:dyDescent="0.35">
      <c r="A1146" t="s">
        <v>112</v>
      </c>
      <c r="B1146">
        <v>1000077</v>
      </c>
      <c r="C1146">
        <v>3</v>
      </c>
      <c r="E1146" t="s">
        <v>182</v>
      </c>
      <c r="H1146" t="s">
        <v>179</v>
      </c>
      <c r="I1146">
        <v>2</v>
      </c>
      <c r="J1146">
        <v>1</v>
      </c>
      <c r="K1146">
        <v>2</v>
      </c>
      <c r="L1146">
        <v>4</v>
      </c>
      <c r="M1146">
        <v>4</v>
      </c>
      <c r="N1146">
        <v>144</v>
      </c>
      <c r="O1146">
        <v>4</v>
      </c>
      <c r="Q1146" t="s">
        <v>180</v>
      </c>
      <c r="R1146" t="s">
        <v>733</v>
      </c>
      <c r="S1146" t="s">
        <v>734</v>
      </c>
      <c r="U1146" t="s">
        <v>735</v>
      </c>
      <c r="V1146" t="s">
        <v>736</v>
      </c>
      <c r="W1146" t="s">
        <v>125</v>
      </c>
      <c r="X1146" t="s">
        <v>117</v>
      </c>
      <c r="Y1146" t="s">
        <v>737</v>
      </c>
      <c r="Z1146" t="s">
        <v>737</v>
      </c>
      <c r="AA1146" t="s">
        <v>737</v>
      </c>
      <c r="AB1146" s="1"/>
      <c r="AD1146" t="s">
        <v>45</v>
      </c>
      <c r="AE1146" t="s">
        <v>285</v>
      </c>
      <c r="AF1146" t="s">
        <v>47</v>
      </c>
    </row>
    <row r="1147" spans="1:32" hidden="1" outlineLevel="3" x14ac:dyDescent="0.35">
      <c r="A1147" t="s">
        <v>112</v>
      </c>
      <c r="B1147">
        <v>1000077</v>
      </c>
      <c r="C1147">
        <v>3</v>
      </c>
      <c r="E1147" t="s">
        <v>182</v>
      </c>
      <c r="H1147" t="s">
        <v>138</v>
      </c>
      <c r="I1147">
        <v>1</v>
      </c>
      <c r="J1147">
        <v>8</v>
      </c>
      <c r="K1147">
        <v>8</v>
      </c>
      <c r="L1147">
        <v>3</v>
      </c>
      <c r="M1147">
        <v>0</v>
      </c>
      <c r="N1147">
        <v>288</v>
      </c>
      <c r="O1147">
        <v>24</v>
      </c>
      <c r="Q1147" t="s">
        <v>101</v>
      </c>
      <c r="R1147" t="s">
        <v>733</v>
      </c>
      <c r="S1147" t="s">
        <v>734</v>
      </c>
      <c r="U1147" t="s">
        <v>735</v>
      </c>
      <c r="V1147" t="s">
        <v>736</v>
      </c>
      <c r="W1147" t="s">
        <v>125</v>
      </c>
      <c r="X1147" t="s">
        <v>117</v>
      </c>
      <c r="Y1147" t="s">
        <v>737</v>
      </c>
      <c r="Z1147" t="s">
        <v>737</v>
      </c>
      <c r="AA1147" t="s">
        <v>737</v>
      </c>
      <c r="AB1147" s="1"/>
      <c r="AD1147" t="s">
        <v>45</v>
      </c>
      <c r="AE1147" t="s">
        <v>285</v>
      </c>
      <c r="AF1147" t="s">
        <v>47</v>
      </c>
    </row>
    <row r="1148" spans="1:32" hidden="1" outlineLevel="3" x14ac:dyDescent="0.35">
      <c r="A1148" t="s">
        <v>112</v>
      </c>
      <c r="B1148">
        <v>1000077</v>
      </c>
      <c r="C1148">
        <v>3</v>
      </c>
      <c r="E1148" t="s">
        <v>182</v>
      </c>
      <c r="H1148" t="s">
        <v>139</v>
      </c>
      <c r="I1148">
        <v>1</v>
      </c>
      <c r="J1148">
        <v>4</v>
      </c>
      <c r="K1148">
        <v>4</v>
      </c>
      <c r="L1148">
        <v>4</v>
      </c>
      <c r="M1148">
        <v>1</v>
      </c>
      <c r="N1148">
        <v>38</v>
      </c>
      <c r="O1148">
        <v>4</v>
      </c>
      <c r="Q1148" t="s">
        <v>103</v>
      </c>
      <c r="R1148" t="s">
        <v>733</v>
      </c>
      <c r="S1148" t="s">
        <v>734</v>
      </c>
      <c r="U1148" t="s">
        <v>735</v>
      </c>
      <c r="V1148" t="s">
        <v>736</v>
      </c>
      <c r="W1148" t="s">
        <v>125</v>
      </c>
      <c r="X1148" t="s">
        <v>117</v>
      </c>
      <c r="Y1148" t="s">
        <v>737</v>
      </c>
      <c r="Z1148" t="s">
        <v>737</v>
      </c>
      <c r="AA1148" t="s">
        <v>737</v>
      </c>
      <c r="AB1148" s="1"/>
      <c r="AD1148" t="s">
        <v>45</v>
      </c>
      <c r="AE1148" t="s">
        <v>285</v>
      </c>
      <c r="AF1148" t="s">
        <v>47</v>
      </c>
    </row>
    <row r="1149" spans="1:32" hidden="1" outlineLevel="3" x14ac:dyDescent="0.35">
      <c r="A1149" t="s">
        <v>112</v>
      </c>
      <c r="B1149">
        <v>1000077</v>
      </c>
      <c r="C1149">
        <v>3</v>
      </c>
      <c r="E1149" t="s">
        <v>182</v>
      </c>
      <c r="H1149" t="s">
        <v>140</v>
      </c>
      <c r="I1149">
        <v>1</v>
      </c>
      <c r="J1149">
        <v>4</v>
      </c>
      <c r="K1149">
        <v>4</v>
      </c>
      <c r="L1149">
        <v>3</v>
      </c>
      <c r="M1149">
        <v>1</v>
      </c>
      <c r="N1149">
        <v>38</v>
      </c>
      <c r="O1149">
        <v>8</v>
      </c>
      <c r="Q1149" t="s">
        <v>105</v>
      </c>
      <c r="R1149" t="s">
        <v>733</v>
      </c>
      <c r="S1149" t="s">
        <v>734</v>
      </c>
      <c r="U1149" t="s">
        <v>735</v>
      </c>
      <c r="V1149" t="s">
        <v>736</v>
      </c>
      <c r="W1149" t="s">
        <v>125</v>
      </c>
      <c r="X1149" t="s">
        <v>117</v>
      </c>
      <c r="Y1149" t="s">
        <v>737</v>
      </c>
      <c r="Z1149" t="s">
        <v>737</v>
      </c>
      <c r="AA1149" t="s">
        <v>737</v>
      </c>
      <c r="AB1149" s="1"/>
      <c r="AD1149" t="s">
        <v>45</v>
      </c>
      <c r="AE1149" t="s">
        <v>285</v>
      </c>
      <c r="AF1149" t="s">
        <v>47</v>
      </c>
    </row>
    <row r="1150" spans="1:32" hidden="1" outlineLevel="3" x14ac:dyDescent="0.35">
      <c r="A1150" t="s">
        <v>112</v>
      </c>
      <c r="B1150">
        <v>1000077</v>
      </c>
      <c r="C1150">
        <v>3</v>
      </c>
      <c r="E1150" t="s">
        <v>182</v>
      </c>
      <c r="H1150" t="s">
        <v>141</v>
      </c>
      <c r="I1150">
        <v>1</v>
      </c>
      <c r="J1150">
        <v>4</v>
      </c>
      <c r="K1150">
        <v>4</v>
      </c>
      <c r="L1150">
        <v>19</v>
      </c>
      <c r="M1150">
        <v>0</v>
      </c>
      <c r="N1150">
        <v>288</v>
      </c>
      <c r="O1150">
        <v>10</v>
      </c>
      <c r="Q1150" t="s">
        <v>107</v>
      </c>
      <c r="R1150" t="s">
        <v>733</v>
      </c>
      <c r="S1150" t="s">
        <v>734</v>
      </c>
      <c r="U1150" t="s">
        <v>735</v>
      </c>
      <c r="V1150" t="s">
        <v>736</v>
      </c>
      <c r="W1150" t="s">
        <v>125</v>
      </c>
      <c r="X1150" t="s">
        <v>117</v>
      </c>
      <c r="Y1150" t="s">
        <v>737</v>
      </c>
      <c r="Z1150" t="s">
        <v>737</v>
      </c>
      <c r="AA1150" t="s">
        <v>737</v>
      </c>
      <c r="AB1150" s="1"/>
      <c r="AD1150" t="s">
        <v>45</v>
      </c>
      <c r="AE1150" t="s">
        <v>285</v>
      </c>
      <c r="AF1150" t="s">
        <v>47</v>
      </c>
    </row>
    <row r="1151" spans="1:32" hidden="1" outlineLevel="3" x14ac:dyDescent="0.35">
      <c r="A1151" t="s">
        <v>112</v>
      </c>
      <c r="B1151">
        <v>1000077</v>
      </c>
      <c r="C1151">
        <v>3</v>
      </c>
      <c r="E1151" t="s">
        <v>182</v>
      </c>
      <c r="H1151" t="s">
        <v>142</v>
      </c>
      <c r="I1151">
        <v>1</v>
      </c>
      <c r="J1151">
        <v>4</v>
      </c>
      <c r="K1151">
        <v>4</v>
      </c>
      <c r="L1151">
        <v>19</v>
      </c>
      <c r="M1151">
        <v>0</v>
      </c>
      <c r="N1151">
        <v>288</v>
      </c>
      <c r="O1151">
        <v>2</v>
      </c>
      <c r="Q1151" t="s">
        <v>109</v>
      </c>
      <c r="R1151" t="s">
        <v>733</v>
      </c>
      <c r="S1151" t="s">
        <v>734</v>
      </c>
      <c r="U1151" t="s">
        <v>735</v>
      </c>
      <c r="V1151" t="s">
        <v>736</v>
      </c>
      <c r="W1151" t="s">
        <v>125</v>
      </c>
      <c r="X1151" t="s">
        <v>117</v>
      </c>
      <c r="Y1151" t="s">
        <v>737</v>
      </c>
      <c r="Z1151" t="s">
        <v>737</v>
      </c>
      <c r="AA1151" t="s">
        <v>737</v>
      </c>
      <c r="AB1151" s="1"/>
      <c r="AD1151" t="s">
        <v>45</v>
      </c>
      <c r="AE1151" t="s">
        <v>285</v>
      </c>
      <c r="AF1151" t="s">
        <v>47</v>
      </c>
    </row>
    <row r="1152" spans="1:32" hidden="1" outlineLevel="2" x14ac:dyDescent="0.35">
      <c r="A1152" t="s">
        <v>112</v>
      </c>
      <c r="B1152">
        <v>1000077</v>
      </c>
      <c r="C1152">
        <v>3</v>
      </c>
      <c r="E1152" t="s">
        <v>182</v>
      </c>
      <c r="H1152" t="s">
        <v>143</v>
      </c>
      <c r="I1152">
        <v>2</v>
      </c>
      <c r="J1152">
        <v>4</v>
      </c>
      <c r="K1152">
        <v>8</v>
      </c>
      <c r="L1152">
        <v>19</v>
      </c>
      <c r="M1152">
        <v>0</v>
      </c>
      <c r="N1152">
        <v>288</v>
      </c>
      <c r="O1152">
        <v>12</v>
      </c>
      <c r="Q1152" t="s">
        <v>144</v>
      </c>
      <c r="R1152" t="s">
        <v>733</v>
      </c>
      <c r="S1152" t="s">
        <v>734</v>
      </c>
      <c r="U1152" t="s">
        <v>735</v>
      </c>
      <c r="V1152" t="s">
        <v>736</v>
      </c>
      <c r="W1152" t="s">
        <v>125</v>
      </c>
      <c r="X1152" t="s">
        <v>117</v>
      </c>
      <c r="Y1152" t="s">
        <v>737</v>
      </c>
      <c r="Z1152" t="s">
        <v>737</v>
      </c>
      <c r="AA1152" t="s">
        <v>737</v>
      </c>
      <c r="AB1152" s="1"/>
      <c r="AD1152" t="s">
        <v>45</v>
      </c>
      <c r="AE1152" t="s">
        <v>285</v>
      </c>
      <c r="AF1152" t="s">
        <v>47</v>
      </c>
    </row>
    <row r="1153" spans="1:32" hidden="1" collapsed="1" x14ac:dyDescent="0.35"/>
    <row r="1154" spans="1:32" hidden="1" x14ac:dyDescent="0.35">
      <c r="A1154" t="s">
        <v>32</v>
      </c>
      <c r="B1154">
        <v>1014494</v>
      </c>
      <c r="C1154" t="s">
        <v>33</v>
      </c>
      <c r="H1154" t="s">
        <v>34</v>
      </c>
      <c r="I1154">
        <v>136</v>
      </c>
      <c r="J1154" t="s">
        <v>35</v>
      </c>
      <c r="K1154">
        <v>970</v>
      </c>
      <c r="L1154" t="s">
        <v>35</v>
      </c>
      <c r="M1154" t="s">
        <v>35</v>
      </c>
      <c r="N1154" t="s">
        <v>35</v>
      </c>
      <c r="O1154">
        <v>7361</v>
      </c>
      <c r="Q1154" t="s">
        <v>36</v>
      </c>
      <c r="R1154" t="s">
        <v>743</v>
      </c>
      <c r="S1154" t="s">
        <v>744</v>
      </c>
      <c r="U1154" t="s">
        <v>745</v>
      </c>
      <c r="V1154" t="s">
        <v>541</v>
      </c>
      <c r="W1154" t="s">
        <v>41</v>
      </c>
      <c r="X1154" t="s">
        <v>117</v>
      </c>
      <c r="Y1154" t="s">
        <v>328</v>
      </c>
      <c r="Z1154" t="s">
        <v>377</v>
      </c>
      <c r="AA1154" t="s">
        <v>377</v>
      </c>
      <c r="AB1154" s="1"/>
      <c r="AD1154" t="s">
        <v>45</v>
      </c>
      <c r="AE1154" t="s">
        <v>377</v>
      </c>
      <c r="AF1154" t="s">
        <v>47</v>
      </c>
    </row>
    <row r="1155" spans="1:32" hidden="1" outlineLevel="1" x14ac:dyDescent="0.35">
      <c r="A1155" t="s">
        <v>32</v>
      </c>
      <c r="B1155">
        <v>1014494</v>
      </c>
      <c r="C1155" t="s">
        <v>48</v>
      </c>
      <c r="H1155" t="s">
        <v>49</v>
      </c>
      <c r="I1155">
        <v>4</v>
      </c>
      <c r="J1155" t="s">
        <v>35</v>
      </c>
      <c r="K1155" t="s">
        <v>35</v>
      </c>
      <c r="L1155" t="s">
        <v>35</v>
      </c>
      <c r="M1155" t="s">
        <v>35</v>
      </c>
      <c r="N1155" t="s">
        <v>35</v>
      </c>
      <c r="O1155" t="s">
        <v>35</v>
      </c>
      <c r="Q1155" t="s">
        <v>50</v>
      </c>
      <c r="R1155" t="s">
        <v>743</v>
      </c>
      <c r="S1155" t="s">
        <v>744</v>
      </c>
      <c r="U1155" t="s">
        <v>745</v>
      </c>
      <c r="V1155" t="s">
        <v>541</v>
      </c>
      <c r="W1155" t="s">
        <v>41</v>
      </c>
      <c r="X1155" t="s">
        <v>117</v>
      </c>
      <c r="Y1155" t="s">
        <v>328</v>
      </c>
      <c r="Z1155" t="s">
        <v>377</v>
      </c>
      <c r="AA1155" t="s">
        <v>377</v>
      </c>
      <c r="AB1155" s="1"/>
      <c r="AD1155" t="s">
        <v>45</v>
      </c>
      <c r="AE1155" t="s">
        <v>377</v>
      </c>
      <c r="AF1155" t="s">
        <v>47</v>
      </c>
    </row>
    <row r="1156" spans="1:32" hidden="1" outlineLevel="2" x14ac:dyDescent="0.35">
      <c r="A1156" t="s">
        <v>32</v>
      </c>
      <c r="B1156">
        <v>1014494</v>
      </c>
      <c r="C1156">
        <v>0</v>
      </c>
      <c r="H1156" t="s">
        <v>119</v>
      </c>
      <c r="I1156">
        <v>27</v>
      </c>
      <c r="J1156" t="s">
        <v>35</v>
      </c>
      <c r="K1156" t="s">
        <v>35</v>
      </c>
      <c r="L1156" t="s">
        <v>35</v>
      </c>
      <c r="M1156" t="s">
        <v>35</v>
      </c>
      <c r="N1156" t="s">
        <v>35</v>
      </c>
      <c r="O1156" t="s">
        <v>35</v>
      </c>
      <c r="P1156" t="s">
        <v>52</v>
      </c>
      <c r="Q1156" t="s">
        <v>120</v>
      </c>
      <c r="R1156" t="s">
        <v>743</v>
      </c>
      <c r="S1156" t="s">
        <v>744</v>
      </c>
      <c r="U1156" t="s">
        <v>745</v>
      </c>
      <c r="V1156" t="s">
        <v>541</v>
      </c>
      <c r="W1156" t="s">
        <v>41</v>
      </c>
      <c r="X1156" t="s">
        <v>117</v>
      </c>
      <c r="Y1156" t="s">
        <v>328</v>
      </c>
      <c r="Z1156" t="s">
        <v>377</v>
      </c>
      <c r="AA1156" t="s">
        <v>377</v>
      </c>
      <c r="AB1156" s="1"/>
      <c r="AD1156" t="s">
        <v>45</v>
      </c>
      <c r="AE1156" t="s">
        <v>377</v>
      </c>
      <c r="AF1156" t="s">
        <v>47</v>
      </c>
    </row>
    <row r="1157" spans="1:32" hidden="1" outlineLevel="1" x14ac:dyDescent="0.35">
      <c r="A1157" t="s">
        <v>32</v>
      </c>
      <c r="B1157">
        <v>1014494</v>
      </c>
      <c r="C1157" t="s">
        <v>56</v>
      </c>
      <c r="E1157" t="s">
        <v>182</v>
      </c>
      <c r="H1157" t="s">
        <v>58</v>
      </c>
      <c r="I1157">
        <v>26</v>
      </c>
      <c r="J1157" t="s">
        <v>35</v>
      </c>
      <c r="K1157">
        <v>184</v>
      </c>
      <c r="L1157">
        <v>22</v>
      </c>
      <c r="M1157">
        <v>16</v>
      </c>
      <c r="N1157">
        <v>289</v>
      </c>
      <c r="O1157">
        <v>2197</v>
      </c>
      <c r="Q1157" t="s">
        <v>59</v>
      </c>
      <c r="R1157" t="s">
        <v>743</v>
      </c>
      <c r="S1157" t="s">
        <v>744</v>
      </c>
      <c r="U1157" t="s">
        <v>745</v>
      </c>
      <c r="V1157" t="s">
        <v>541</v>
      </c>
      <c r="W1157" t="s">
        <v>41</v>
      </c>
      <c r="X1157" t="s">
        <v>117</v>
      </c>
      <c r="Y1157" t="s">
        <v>328</v>
      </c>
      <c r="Z1157" t="s">
        <v>377</v>
      </c>
      <c r="AA1157" t="s">
        <v>377</v>
      </c>
      <c r="AB1157" s="1"/>
      <c r="AD1157" t="s">
        <v>45</v>
      </c>
      <c r="AE1157" t="s">
        <v>377</v>
      </c>
      <c r="AF1157" t="s">
        <v>47</v>
      </c>
    </row>
    <row r="1158" spans="1:32" hidden="1" outlineLevel="2" x14ac:dyDescent="0.35">
      <c r="A1158" t="s">
        <v>32</v>
      </c>
      <c r="B1158">
        <v>1014494</v>
      </c>
      <c r="C1158">
        <v>1</v>
      </c>
      <c r="E1158" t="s">
        <v>182</v>
      </c>
      <c r="H1158" t="s">
        <v>555</v>
      </c>
      <c r="I1158">
        <v>19</v>
      </c>
      <c r="J1158">
        <v>8</v>
      </c>
      <c r="K1158">
        <v>152</v>
      </c>
      <c r="L1158">
        <v>2</v>
      </c>
      <c r="M1158">
        <v>7</v>
      </c>
      <c r="N1158">
        <v>289</v>
      </c>
      <c r="O1158">
        <v>112</v>
      </c>
      <c r="P1158" t="s">
        <v>136</v>
      </c>
      <c r="Q1158" t="s">
        <v>556</v>
      </c>
      <c r="R1158" t="s">
        <v>743</v>
      </c>
      <c r="S1158" t="s">
        <v>744</v>
      </c>
      <c r="U1158" t="s">
        <v>745</v>
      </c>
      <c r="V1158" t="s">
        <v>541</v>
      </c>
      <c r="W1158" t="s">
        <v>41</v>
      </c>
      <c r="X1158" t="s">
        <v>117</v>
      </c>
      <c r="Y1158" t="s">
        <v>328</v>
      </c>
      <c r="Z1158" t="s">
        <v>377</v>
      </c>
      <c r="AA1158" t="s">
        <v>377</v>
      </c>
      <c r="AB1158" s="1"/>
      <c r="AD1158" t="s">
        <v>45</v>
      </c>
      <c r="AE1158" t="s">
        <v>377</v>
      </c>
      <c r="AF1158" t="s">
        <v>47</v>
      </c>
    </row>
    <row r="1159" spans="1:32" hidden="1" outlineLevel="3" x14ac:dyDescent="0.35">
      <c r="A1159" t="s">
        <v>32</v>
      </c>
      <c r="B1159">
        <v>1014494</v>
      </c>
      <c r="C1159">
        <v>1</v>
      </c>
      <c r="E1159" t="s">
        <v>182</v>
      </c>
      <c r="H1159" t="s">
        <v>138</v>
      </c>
      <c r="I1159">
        <v>1</v>
      </c>
      <c r="J1159">
        <v>8</v>
      </c>
      <c r="K1159">
        <v>8</v>
      </c>
      <c r="L1159">
        <v>3</v>
      </c>
      <c r="M1159">
        <v>0</v>
      </c>
      <c r="N1159">
        <v>288</v>
      </c>
      <c r="O1159">
        <v>24</v>
      </c>
      <c r="Q1159" t="s">
        <v>101</v>
      </c>
      <c r="R1159" t="s">
        <v>743</v>
      </c>
      <c r="S1159" t="s">
        <v>744</v>
      </c>
      <c r="U1159" t="s">
        <v>745</v>
      </c>
      <c r="V1159" t="s">
        <v>541</v>
      </c>
      <c r="W1159" t="s">
        <v>41</v>
      </c>
      <c r="X1159" t="s">
        <v>117</v>
      </c>
      <c r="Y1159" t="s">
        <v>328</v>
      </c>
      <c r="Z1159" t="s">
        <v>377</v>
      </c>
      <c r="AA1159" t="s">
        <v>377</v>
      </c>
      <c r="AB1159" s="1"/>
      <c r="AD1159" t="s">
        <v>45</v>
      </c>
      <c r="AE1159" t="s">
        <v>377</v>
      </c>
      <c r="AF1159" t="s">
        <v>47</v>
      </c>
    </row>
    <row r="1160" spans="1:32" hidden="1" outlineLevel="3" x14ac:dyDescent="0.35">
      <c r="A1160" t="s">
        <v>32</v>
      </c>
      <c r="B1160">
        <v>1014494</v>
      </c>
      <c r="C1160">
        <v>1</v>
      </c>
      <c r="E1160" t="s">
        <v>182</v>
      </c>
      <c r="H1160" t="s">
        <v>139</v>
      </c>
      <c r="I1160">
        <v>1</v>
      </c>
      <c r="J1160">
        <v>4</v>
      </c>
      <c r="K1160">
        <v>4</v>
      </c>
      <c r="L1160">
        <v>4</v>
      </c>
      <c r="M1160">
        <v>1</v>
      </c>
      <c r="N1160">
        <v>38</v>
      </c>
      <c r="O1160">
        <v>4</v>
      </c>
      <c r="Q1160" t="s">
        <v>103</v>
      </c>
      <c r="R1160" t="s">
        <v>743</v>
      </c>
      <c r="S1160" t="s">
        <v>744</v>
      </c>
      <c r="U1160" t="s">
        <v>745</v>
      </c>
      <c r="V1160" t="s">
        <v>541</v>
      </c>
      <c r="W1160" t="s">
        <v>41</v>
      </c>
      <c r="X1160" t="s">
        <v>117</v>
      </c>
      <c r="Y1160" t="s">
        <v>328</v>
      </c>
      <c r="Z1160" t="s">
        <v>377</v>
      </c>
      <c r="AA1160" t="s">
        <v>377</v>
      </c>
      <c r="AB1160" s="1"/>
      <c r="AD1160" t="s">
        <v>45</v>
      </c>
      <c r="AE1160" t="s">
        <v>377</v>
      </c>
      <c r="AF1160" t="s">
        <v>47</v>
      </c>
    </row>
    <row r="1161" spans="1:32" hidden="1" outlineLevel="3" x14ac:dyDescent="0.35">
      <c r="A1161" t="s">
        <v>32</v>
      </c>
      <c r="B1161">
        <v>1014494</v>
      </c>
      <c r="C1161">
        <v>1</v>
      </c>
      <c r="E1161" t="s">
        <v>182</v>
      </c>
      <c r="H1161" t="s">
        <v>140</v>
      </c>
      <c r="I1161">
        <v>1</v>
      </c>
      <c r="J1161">
        <v>4</v>
      </c>
      <c r="K1161">
        <v>4</v>
      </c>
      <c r="L1161">
        <v>3</v>
      </c>
      <c r="M1161">
        <v>1</v>
      </c>
      <c r="N1161">
        <v>38</v>
      </c>
      <c r="O1161">
        <v>8</v>
      </c>
      <c r="Q1161" t="s">
        <v>105</v>
      </c>
      <c r="R1161" t="s">
        <v>743</v>
      </c>
      <c r="S1161" t="s">
        <v>744</v>
      </c>
      <c r="U1161" t="s">
        <v>745</v>
      </c>
      <c r="V1161" t="s">
        <v>541</v>
      </c>
      <c r="W1161" t="s">
        <v>41</v>
      </c>
      <c r="X1161" t="s">
        <v>117</v>
      </c>
      <c r="Y1161" t="s">
        <v>328</v>
      </c>
      <c r="Z1161" t="s">
        <v>377</v>
      </c>
      <c r="AA1161" t="s">
        <v>377</v>
      </c>
      <c r="AB1161" s="1"/>
      <c r="AD1161" t="s">
        <v>45</v>
      </c>
      <c r="AE1161" t="s">
        <v>377</v>
      </c>
      <c r="AF1161" t="s">
        <v>47</v>
      </c>
    </row>
    <row r="1162" spans="1:32" hidden="1" outlineLevel="3" x14ac:dyDescent="0.35">
      <c r="A1162" t="s">
        <v>32</v>
      </c>
      <c r="B1162">
        <v>1014494</v>
      </c>
      <c r="C1162">
        <v>1</v>
      </c>
      <c r="E1162" t="s">
        <v>182</v>
      </c>
      <c r="H1162" t="s">
        <v>141</v>
      </c>
      <c r="I1162">
        <v>1</v>
      </c>
      <c r="J1162">
        <v>4</v>
      </c>
      <c r="K1162">
        <v>4</v>
      </c>
      <c r="L1162">
        <v>19</v>
      </c>
      <c r="M1162">
        <v>0</v>
      </c>
      <c r="N1162">
        <v>288</v>
      </c>
      <c r="O1162">
        <v>10</v>
      </c>
      <c r="Q1162" t="s">
        <v>107</v>
      </c>
      <c r="R1162" t="s">
        <v>743</v>
      </c>
      <c r="S1162" t="s">
        <v>744</v>
      </c>
      <c r="U1162" t="s">
        <v>745</v>
      </c>
      <c r="V1162" t="s">
        <v>541</v>
      </c>
      <c r="W1162" t="s">
        <v>41</v>
      </c>
      <c r="X1162" t="s">
        <v>117</v>
      </c>
      <c r="Y1162" t="s">
        <v>328</v>
      </c>
      <c r="Z1162" t="s">
        <v>377</v>
      </c>
      <c r="AA1162" t="s">
        <v>377</v>
      </c>
      <c r="AB1162" s="1"/>
      <c r="AD1162" t="s">
        <v>45</v>
      </c>
      <c r="AE1162" t="s">
        <v>377</v>
      </c>
      <c r="AF1162" t="s">
        <v>47</v>
      </c>
    </row>
    <row r="1163" spans="1:32" hidden="1" outlineLevel="3" x14ac:dyDescent="0.35">
      <c r="A1163" t="s">
        <v>32</v>
      </c>
      <c r="B1163">
        <v>1014494</v>
      </c>
      <c r="C1163">
        <v>1</v>
      </c>
      <c r="E1163" t="s">
        <v>182</v>
      </c>
      <c r="H1163" t="s">
        <v>142</v>
      </c>
      <c r="I1163">
        <v>1</v>
      </c>
      <c r="J1163">
        <v>4</v>
      </c>
      <c r="K1163">
        <v>4</v>
      </c>
      <c r="L1163">
        <v>19</v>
      </c>
      <c r="M1163">
        <v>0</v>
      </c>
      <c r="N1163">
        <v>288</v>
      </c>
      <c r="O1163">
        <v>2</v>
      </c>
      <c r="Q1163" t="s">
        <v>109</v>
      </c>
      <c r="R1163" t="s">
        <v>743</v>
      </c>
      <c r="S1163" t="s">
        <v>744</v>
      </c>
      <c r="U1163" t="s">
        <v>745</v>
      </c>
      <c r="V1163" t="s">
        <v>541</v>
      </c>
      <c r="W1163" t="s">
        <v>41</v>
      </c>
      <c r="X1163" t="s">
        <v>117</v>
      </c>
      <c r="Y1163" t="s">
        <v>328</v>
      </c>
      <c r="Z1163" t="s">
        <v>377</v>
      </c>
      <c r="AA1163" t="s">
        <v>377</v>
      </c>
      <c r="AB1163" s="1"/>
      <c r="AD1163" t="s">
        <v>45</v>
      </c>
      <c r="AE1163" t="s">
        <v>377</v>
      </c>
      <c r="AF1163" t="s">
        <v>47</v>
      </c>
    </row>
    <row r="1164" spans="1:32" hidden="1" outlineLevel="3" x14ac:dyDescent="0.35">
      <c r="A1164" t="s">
        <v>32</v>
      </c>
      <c r="B1164">
        <v>1014494</v>
      </c>
      <c r="C1164">
        <v>1</v>
      </c>
      <c r="E1164" t="s">
        <v>182</v>
      </c>
      <c r="H1164" t="s">
        <v>143</v>
      </c>
      <c r="I1164">
        <v>1</v>
      </c>
      <c r="J1164">
        <v>4</v>
      </c>
      <c r="K1164">
        <v>4</v>
      </c>
      <c r="L1164">
        <v>19</v>
      </c>
      <c r="M1164">
        <v>0</v>
      </c>
      <c r="N1164">
        <v>288</v>
      </c>
      <c r="O1164">
        <v>12</v>
      </c>
      <c r="Q1164" t="s">
        <v>144</v>
      </c>
      <c r="R1164" t="s">
        <v>743</v>
      </c>
      <c r="S1164" t="s">
        <v>744</v>
      </c>
      <c r="U1164" t="s">
        <v>745</v>
      </c>
      <c r="V1164" t="s">
        <v>541</v>
      </c>
      <c r="W1164" t="s">
        <v>41</v>
      </c>
      <c r="X1164" t="s">
        <v>117</v>
      </c>
      <c r="Y1164" t="s">
        <v>328</v>
      </c>
      <c r="Z1164" t="s">
        <v>377</v>
      </c>
      <c r="AA1164" t="s">
        <v>377</v>
      </c>
      <c r="AB1164" s="1"/>
      <c r="AD1164" t="s">
        <v>45</v>
      </c>
      <c r="AE1164" t="s">
        <v>377</v>
      </c>
      <c r="AF1164" t="s">
        <v>47</v>
      </c>
    </row>
    <row r="1165" spans="1:32" hidden="1" outlineLevel="2" x14ac:dyDescent="0.35">
      <c r="A1165" t="s">
        <v>32</v>
      </c>
      <c r="B1165">
        <v>1014494</v>
      </c>
      <c r="C1165">
        <v>1</v>
      </c>
      <c r="E1165" t="s">
        <v>182</v>
      </c>
      <c r="H1165" t="s">
        <v>145</v>
      </c>
      <c r="I1165">
        <v>1</v>
      </c>
      <c r="J1165">
        <v>4</v>
      </c>
      <c r="K1165">
        <v>4</v>
      </c>
      <c r="L1165">
        <v>13</v>
      </c>
      <c r="M1165">
        <v>0</v>
      </c>
      <c r="N1165">
        <v>288</v>
      </c>
      <c r="O1165">
        <v>9</v>
      </c>
      <c r="Q1165" t="s">
        <v>146</v>
      </c>
      <c r="R1165" t="s">
        <v>743</v>
      </c>
      <c r="S1165" t="s">
        <v>744</v>
      </c>
      <c r="U1165" t="s">
        <v>745</v>
      </c>
      <c r="V1165" t="s">
        <v>541</v>
      </c>
      <c r="W1165" t="s">
        <v>41</v>
      </c>
      <c r="X1165" t="s">
        <v>117</v>
      </c>
      <c r="Y1165" t="s">
        <v>328</v>
      </c>
      <c r="Z1165" t="s">
        <v>377</v>
      </c>
      <c r="AA1165" t="s">
        <v>377</v>
      </c>
      <c r="AB1165" s="1"/>
      <c r="AD1165" t="s">
        <v>45</v>
      </c>
      <c r="AE1165" t="s">
        <v>377</v>
      </c>
      <c r="AF1165" t="s">
        <v>47</v>
      </c>
    </row>
    <row r="1166" spans="1:32" hidden="1" outlineLevel="1" x14ac:dyDescent="0.35">
      <c r="A1166" t="s">
        <v>32</v>
      </c>
      <c r="B1166">
        <v>1014494</v>
      </c>
      <c r="C1166" t="s">
        <v>147</v>
      </c>
      <c r="E1166" t="s">
        <v>182</v>
      </c>
      <c r="H1166" t="s">
        <v>148</v>
      </c>
      <c r="I1166">
        <v>26</v>
      </c>
      <c r="J1166" t="s">
        <v>35</v>
      </c>
      <c r="K1166">
        <v>184</v>
      </c>
      <c r="L1166">
        <v>22</v>
      </c>
      <c r="M1166">
        <v>16</v>
      </c>
      <c r="N1166">
        <v>289</v>
      </c>
      <c r="O1166">
        <v>2197</v>
      </c>
      <c r="Q1166" t="s">
        <v>149</v>
      </c>
      <c r="R1166" t="s">
        <v>743</v>
      </c>
      <c r="S1166" t="s">
        <v>744</v>
      </c>
      <c r="U1166" t="s">
        <v>745</v>
      </c>
      <c r="V1166" t="s">
        <v>541</v>
      </c>
      <c r="W1166" t="s">
        <v>41</v>
      </c>
      <c r="X1166" t="s">
        <v>117</v>
      </c>
      <c r="Y1166" t="s">
        <v>328</v>
      </c>
      <c r="Z1166" t="s">
        <v>377</v>
      </c>
      <c r="AA1166" t="s">
        <v>377</v>
      </c>
      <c r="AB1166" s="1"/>
      <c r="AD1166" t="s">
        <v>45</v>
      </c>
      <c r="AE1166" t="s">
        <v>377</v>
      </c>
      <c r="AF1166" t="s">
        <v>47</v>
      </c>
    </row>
    <row r="1167" spans="1:32" hidden="1" outlineLevel="2" x14ac:dyDescent="0.35">
      <c r="A1167" t="s">
        <v>32</v>
      </c>
      <c r="B1167">
        <v>1014494</v>
      </c>
      <c r="C1167">
        <v>2</v>
      </c>
      <c r="E1167" t="s">
        <v>182</v>
      </c>
      <c r="H1167" t="s">
        <v>555</v>
      </c>
      <c r="I1167">
        <v>19</v>
      </c>
      <c r="J1167">
        <v>8</v>
      </c>
      <c r="K1167">
        <v>152</v>
      </c>
      <c r="L1167">
        <v>2</v>
      </c>
      <c r="M1167">
        <v>7</v>
      </c>
      <c r="N1167">
        <v>289</v>
      </c>
      <c r="O1167">
        <v>112</v>
      </c>
      <c r="P1167" t="s">
        <v>136</v>
      </c>
      <c r="Q1167" t="s">
        <v>556</v>
      </c>
      <c r="R1167" t="s">
        <v>743</v>
      </c>
      <c r="S1167" t="s">
        <v>744</v>
      </c>
      <c r="U1167" t="s">
        <v>745</v>
      </c>
      <c r="V1167" t="s">
        <v>541</v>
      </c>
      <c r="W1167" t="s">
        <v>41</v>
      </c>
      <c r="X1167" t="s">
        <v>117</v>
      </c>
      <c r="Y1167" t="s">
        <v>328</v>
      </c>
      <c r="Z1167" t="s">
        <v>377</v>
      </c>
      <c r="AA1167" t="s">
        <v>377</v>
      </c>
      <c r="AB1167" s="1"/>
      <c r="AD1167" t="s">
        <v>45</v>
      </c>
      <c r="AE1167" t="s">
        <v>377</v>
      </c>
      <c r="AF1167" t="s">
        <v>47</v>
      </c>
    </row>
    <row r="1168" spans="1:32" hidden="1" outlineLevel="3" x14ac:dyDescent="0.35">
      <c r="A1168" t="s">
        <v>32</v>
      </c>
      <c r="B1168">
        <v>1014494</v>
      </c>
      <c r="C1168">
        <v>2</v>
      </c>
      <c r="E1168" t="s">
        <v>182</v>
      </c>
      <c r="H1168" t="s">
        <v>138</v>
      </c>
      <c r="I1168">
        <v>1</v>
      </c>
      <c r="J1168">
        <v>8</v>
      </c>
      <c r="K1168">
        <v>8</v>
      </c>
      <c r="L1168">
        <v>3</v>
      </c>
      <c r="M1168">
        <v>0</v>
      </c>
      <c r="N1168">
        <v>288</v>
      </c>
      <c r="O1168">
        <v>24</v>
      </c>
      <c r="Q1168" t="s">
        <v>101</v>
      </c>
      <c r="R1168" t="s">
        <v>743</v>
      </c>
      <c r="S1168" t="s">
        <v>744</v>
      </c>
      <c r="U1168" t="s">
        <v>745</v>
      </c>
      <c r="V1168" t="s">
        <v>541</v>
      </c>
      <c r="W1168" t="s">
        <v>41</v>
      </c>
      <c r="X1168" t="s">
        <v>117</v>
      </c>
      <c r="Y1168" t="s">
        <v>328</v>
      </c>
      <c r="Z1168" t="s">
        <v>377</v>
      </c>
      <c r="AA1168" t="s">
        <v>377</v>
      </c>
      <c r="AB1168" s="1"/>
      <c r="AD1168" t="s">
        <v>45</v>
      </c>
      <c r="AE1168" t="s">
        <v>377</v>
      </c>
      <c r="AF1168" t="s">
        <v>47</v>
      </c>
    </row>
    <row r="1169" spans="1:32" hidden="1" outlineLevel="3" x14ac:dyDescent="0.35">
      <c r="A1169" t="s">
        <v>32</v>
      </c>
      <c r="B1169">
        <v>1014494</v>
      </c>
      <c r="C1169">
        <v>2</v>
      </c>
      <c r="E1169" t="s">
        <v>182</v>
      </c>
      <c r="H1169" t="s">
        <v>139</v>
      </c>
      <c r="I1169">
        <v>1</v>
      </c>
      <c r="J1169">
        <v>4</v>
      </c>
      <c r="K1169">
        <v>4</v>
      </c>
      <c r="L1169">
        <v>4</v>
      </c>
      <c r="M1169">
        <v>1</v>
      </c>
      <c r="N1169">
        <v>38</v>
      </c>
      <c r="O1169">
        <v>4</v>
      </c>
      <c r="Q1169" t="s">
        <v>103</v>
      </c>
      <c r="R1169" t="s">
        <v>743</v>
      </c>
      <c r="S1169" t="s">
        <v>744</v>
      </c>
      <c r="U1169" t="s">
        <v>745</v>
      </c>
      <c r="V1169" t="s">
        <v>541</v>
      </c>
      <c r="W1169" t="s">
        <v>41</v>
      </c>
      <c r="X1169" t="s">
        <v>117</v>
      </c>
      <c r="Y1169" t="s">
        <v>328</v>
      </c>
      <c r="Z1169" t="s">
        <v>377</v>
      </c>
      <c r="AA1169" t="s">
        <v>377</v>
      </c>
      <c r="AB1169" s="1"/>
      <c r="AD1169" t="s">
        <v>45</v>
      </c>
      <c r="AE1169" t="s">
        <v>377</v>
      </c>
      <c r="AF1169" t="s">
        <v>47</v>
      </c>
    </row>
    <row r="1170" spans="1:32" hidden="1" outlineLevel="3" x14ac:dyDescent="0.35">
      <c r="A1170" t="s">
        <v>32</v>
      </c>
      <c r="B1170">
        <v>1014494</v>
      </c>
      <c r="C1170">
        <v>2</v>
      </c>
      <c r="E1170" t="s">
        <v>182</v>
      </c>
      <c r="H1170" t="s">
        <v>140</v>
      </c>
      <c r="I1170">
        <v>1</v>
      </c>
      <c r="J1170">
        <v>4</v>
      </c>
      <c r="K1170">
        <v>4</v>
      </c>
      <c r="L1170">
        <v>3</v>
      </c>
      <c r="M1170">
        <v>1</v>
      </c>
      <c r="N1170">
        <v>38</v>
      </c>
      <c r="O1170">
        <v>8</v>
      </c>
      <c r="Q1170" t="s">
        <v>105</v>
      </c>
      <c r="R1170" t="s">
        <v>743</v>
      </c>
      <c r="S1170" t="s">
        <v>744</v>
      </c>
      <c r="U1170" t="s">
        <v>745</v>
      </c>
      <c r="V1170" t="s">
        <v>541</v>
      </c>
      <c r="W1170" t="s">
        <v>41</v>
      </c>
      <c r="X1170" t="s">
        <v>117</v>
      </c>
      <c r="Y1170" t="s">
        <v>328</v>
      </c>
      <c r="Z1170" t="s">
        <v>377</v>
      </c>
      <c r="AA1170" t="s">
        <v>377</v>
      </c>
      <c r="AB1170" s="1"/>
      <c r="AD1170" t="s">
        <v>45</v>
      </c>
      <c r="AE1170" t="s">
        <v>377</v>
      </c>
      <c r="AF1170" t="s">
        <v>47</v>
      </c>
    </row>
    <row r="1171" spans="1:32" hidden="1" outlineLevel="3" x14ac:dyDescent="0.35">
      <c r="A1171" t="s">
        <v>32</v>
      </c>
      <c r="B1171">
        <v>1014494</v>
      </c>
      <c r="C1171">
        <v>2</v>
      </c>
      <c r="E1171" t="s">
        <v>182</v>
      </c>
      <c r="H1171" t="s">
        <v>141</v>
      </c>
      <c r="I1171">
        <v>1</v>
      </c>
      <c r="J1171">
        <v>4</v>
      </c>
      <c r="K1171">
        <v>4</v>
      </c>
      <c r="L1171">
        <v>19</v>
      </c>
      <c r="M1171">
        <v>0</v>
      </c>
      <c r="N1171">
        <v>288</v>
      </c>
      <c r="O1171">
        <v>10</v>
      </c>
      <c r="Q1171" t="s">
        <v>107</v>
      </c>
      <c r="R1171" t="s">
        <v>743</v>
      </c>
      <c r="S1171" t="s">
        <v>744</v>
      </c>
      <c r="U1171" t="s">
        <v>745</v>
      </c>
      <c r="V1171" t="s">
        <v>541</v>
      </c>
      <c r="W1171" t="s">
        <v>41</v>
      </c>
      <c r="X1171" t="s">
        <v>117</v>
      </c>
      <c r="Y1171" t="s">
        <v>328</v>
      </c>
      <c r="Z1171" t="s">
        <v>377</v>
      </c>
      <c r="AA1171" t="s">
        <v>377</v>
      </c>
      <c r="AB1171" s="1"/>
      <c r="AD1171" t="s">
        <v>45</v>
      </c>
      <c r="AE1171" t="s">
        <v>377</v>
      </c>
      <c r="AF1171" t="s">
        <v>47</v>
      </c>
    </row>
    <row r="1172" spans="1:32" hidden="1" outlineLevel="3" x14ac:dyDescent="0.35">
      <c r="A1172" t="s">
        <v>32</v>
      </c>
      <c r="B1172">
        <v>1014494</v>
      </c>
      <c r="C1172">
        <v>2</v>
      </c>
      <c r="E1172" t="s">
        <v>182</v>
      </c>
      <c r="H1172" t="s">
        <v>142</v>
      </c>
      <c r="I1172">
        <v>1</v>
      </c>
      <c r="J1172">
        <v>4</v>
      </c>
      <c r="K1172">
        <v>4</v>
      </c>
      <c r="L1172">
        <v>19</v>
      </c>
      <c r="M1172">
        <v>0</v>
      </c>
      <c r="N1172">
        <v>288</v>
      </c>
      <c r="O1172">
        <v>2</v>
      </c>
      <c r="Q1172" t="s">
        <v>109</v>
      </c>
      <c r="R1172" t="s">
        <v>743</v>
      </c>
      <c r="S1172" t="s">
        <v>744</v>
      </c>
      <c r="U1172" t="s">
        <v>745</v>
      </c>
      <c r="V1172" t="s">
        <v>541</v>
      </c>
      <c r="W1172" t="s">
        <v>41</v>
      </c>
      <c r="X1172" t="s">
        <v>117</v>
      </c>
      <c r="Y1172" t="s">
        <v>328</v>
      </c>
      <c r="Z1172" t="s">
        <v>377</v>
      </c>
      <c r="AA1172" t="s">
        <v>377</v>
      </c>
      <c r="AB1172" s="1"/>
      <c r="AD1172" t="s">
        <v>45</v>
      </c>
      <c r="AE1172" t="s">
        <v>377</v>
      </c>
      <c r="AF1172" t="s">
        <v>47</v>
      </c>
    </row>
    <row r="1173" spans="1:32" hidden="1" outlineLevel="3" x14ac:dyDescent="0.35">
      <c r="A1173" t="s">
        <v>32</v>
      </c>
      <c r="B1173">
        <v>1014494</v>
      </c>
      <c r="C1173">
        <v>2</v>
      </c>
      <c r="E1173" t="s">
        <v>182</v>
      </c>
      <c r="H1173" t="s">
        <v>143</v>
      </c>
      <c r="I1173">
        <v>1</v>
      </c>
      <c r="J1173">
        <v>4</v>
      </c>
      <c r="K1173">
        <v>4</v>
      </c>
      <c r="L1173">
        <v>19</v>
      </c>
      <c r="M1173">
        <v>0</v>
      </c>
      <c r="N1173">
        <v>288</v>
      </c>
      <c r="O1173">
        <v>12</v>
      </c>
      <c r="Q1173" t="s">
        <v>144</v>
      </c>
      <c r="R1173" t="s">
        <v>743</v>
      </c>
      <c r="S1173" t="s">
        <v>744</v>
      </c>
      <c r="U1173" t="s">
        <v>745</v>
      </c>
      <c r="V1173" t="s">
        <v>541</v>
      </c>
      <c r="W1173" t="s">
        <v>41</v>
      </c>
      <c r="X1173" t="s">
        <v>117</v>
      </c>
      <c r="Y1173" t="s">
        <v>328</v>
      </c>
      <c r="Z1173" t="s">
        <v>377</v>
      </c>
      <c r="AA1173" t="s">
        <v>377</v>
      </c>
      <c r="AB1173" s="1"/>
      <c r="AD1173" t="s">
        <v>45</v>
      </c>
      <c r="AE1173" t="s">
        <v>377</v>
      </c>
      <c r="AF1173" t="s">
        <v>47</v>
      </c>
    </row>
    <row r="1174" spans="1:32" hidden="1" outlineLevel="2" x14ac:dyDescent="0.35">
      <c r="A1174" t="s">
        <v>32</v>
      </c>
      <c r="B1174">
        <v>1014494</v>
      </c>
      <c r="C1174">
        <v>2</v>
      </c>
      <c r="E1174" t="s">
        <v>182</v>
      </c>
      <c r="H1174" t="s">
        <v>145</v>
      </c>
      <c r="I1174">
        <v>1</v>
      </c>
      <c r="J1174">
        <v>4</v>
      </c>
      <c r="K1174">
        <v>4</v>
      </c>
      <c r="L1174">
        <v>13</v>
      </c>
      <c r="M1174">
        <v>0</v>
      </c>
      <c r="N1174">
        <v>288</v>
      </c>
      <c r="O1174">
        <v>9</v>
      </c>
      <c r="Q1174" t="s">
        <v>146</v>
      </c>
      <c r="R1174" t="s">
        <v>743</v>
      </c>
      <c r="S1174" t="s">
        <v>744</v>
      </c>
      <c r="U1174" t="s">
        <v>745</v>
      </c>
      <c r="V1174" t="s">
        <v>541</v>
      </c>
      <c r="W1174" t="s">
        <v>41</v>
      </c>
      <c r="X1174" t="s">
        <v>117</v>
      </c>
      <c r="Y1174" t="s">
        <v>328</v>
      </c>
      <c r="Z1174" t="s">
        <v>377</v>
      </c>
      <c r="AA1174" t="s">
        <v>377</v>
      </c>
      <c r="AB1174" s="1"/>
      <c r="AD1174" t="s">
        <v>45</v>
      </c>
      <c r="AE1174" t="s">
        <v>377</v>
      </c>
      <c r="AF1174" t="s">
        <v>47</v>
      </c>
    </row>
    <row r="1175" spans="1:32" hidden="1" outlineLevel="1" x14ac:dyDescent="0.35">
      <c r="A1175" t="s">
        <v>32</v>
      </c>
      <c r="B1175">
        <v>1014494</v>
      </c>
      <c r="C1175" t="s">
        <v>150</v>
      </c>
      <c r="E1175" t="s">
        <v>182</v>
      </c>
      <c r="H1175" t="s">
        <v>151</v>
      </c>
      <c r="I1175">
        <v>26</v>
      </c>
      <c r="J1175" t="s">
        <v>35</v>
      </c>
      <c r="K1175">
        <v>184</v>
      </c>
      <c r="L1175">
        <v>22</v>
      </c>
      <c r="M1175">
        <v>16</v>
      </c>
      <c r="N1175">
        <v>289</v>
      </c>
      <c r="O1175">
        <v>2197</v>
      </c>
      <c r="Q1175" t="s">
        <v>152</v>
      </c>
      <c r="R1175" t="s">
        <v>743</v>
      </c>
      <c r="S1175" t="s">
        <v>744</v>
      </c>
      <c r="U1175" t="s">
        <v>745</v>
      </c>
      <c r="V1175" t="s">
        <v>541</v>
      </c>
      <c r="W1175" t="s">
        <v>41</v>
      </c>
      <c r="X1175" t="s">
        <v>117</v>
      </c>
      <c r="Y1175" t="s">
        <v>328</v>
      </c>
      <c r="Z1175" t="s">
        <v>377</v>
      </c>
      <c r="AA1175" t="s">
        <v>377</v>
      </c>
      <c r="AB1175" s="1"/>
      <c r="AD1175" t="s">
        <v>45</v>
      </c>
      <c r="AE1175" t="s">
        <v>377</v>
      </c>
      <c r="AF1175" t="s">
        <v>47</v>
      </c>
    </row>
    <row r="1176" spans="1:32" hidden="1" outlineLevel="2" x14ac:dyDescent="0.35">
      <c r="A1176" t="s">
        <v>32</v>
      </c>
      <c r="B1176">
        <v>1014494</v>
      </c>
      <c r="C1176">
        <v>3</v>
      </c>
      <c r="E1176" t="s">
        <v>182</v>
      </c>
      <c r="H1176" t="s">
        <v>555</v>
      </c>
      <c r="I1176">
        <v>19</v>
      </c>
      <c r="J1176">
        <v>8</v>
      </c>
      <c r="K1176">
        <v>152</v>
      </c>
      <c r="L1176">
        <v>2</v>
      </c>
      <c r="M1176">
        <v>7</v>
      </c>
      <c r="N1176">
        <v>289</v>
      </c>
      <c r="O1176">
        <v>112</v>
      </c>
      <c r="P1176" t="s">
        <v>136</v>
      </c>
      <c r="Q1176" t="s">
        <v>556</v>
      </c>
      <c r="R1176" t="s">
        <v>743</v>
      </c>
      <c r="S1176" t="s">
        <v>744</v>
      </c>
      <c r="U1176" t="s">
        <v>745</v>
      </c>
      <c r="V1176" t="s">
        <v>541</v>
      </c>
      <c r="W1176" t="s">
        <v>41</v>
      </c>
      <c r="X1176" t="s">
        <v>117</v>
      </c>
      <c r="Y1176" t="s">
        <v>328</v>
      </c>
      <c r="Z1176" t="s">
        <v>377</v>
      </c>
      <c r="AA1176" t="s">
        <v>377</v>
      </c>
      <c r="AB1176" s="1"/>
      <c r="AD1176" t="s">
        <v>45</v>
      </c>
      <c r="AE1176" t="s">
        <v>377</v>
      </c>
      <c r="AF1176" t="s">
        <v>47</v>
      </c>
    </row>
    <row r="1177" spans="1:32" hidden="1" outlineLevel="3" x14ac:dyDescent="0.35">
      <c r="A1177" t="s">
        <v>32</v>
      </c>
      <c r="B1177">
        <v>1014494</v>
      </c>
      <c r="C1177">
        <v>3</v>
      </c>
      <c r="E1177" t="s">
        <v>182</v>
      </c>
      <c r="H1177" t="s">
        <v>138</v>
      </c>
      <c r="I1177">
        <v>1</v>
      </c>
      <c r="J1177">
        <v>8</v>
      </c>
      <c r="K1177">
        <v>8</v>
      </c>
      <c r="L1177">
        <v>3</v>
      </c>
      <c r="M1177">
        <v>0</v>
      </c>
      <c r="N1177">
        <v>288</v>
      </c>
      <c r="O1177">
        <v>24</v>
      </c>
      <c r="Q1177" t="s">
        <v>101</v>
      </c>
      <c r="R1177" t="s">
        <v>743</v>
      </c>
      <c r="S1177" t="s">
        <v>744</v>
      </c>
      <c r="U1177" t="s">
        <v>745</v>
      </c>
      <c r="V1177" t="s">
        <v>541</v>
      </c>
      <c r="W1177" t="s">
        <v>41</v>
      </c>
      <c r="X1177" t="s">
        <v>117</v>
      </c>
      <c r="Y1177" t="s">
        <v>328</v>
      </c>
      <c r="Z1177" t="s">
        <v>377</v>
      </c>
      <c r="AA1177" t="s">
        <v>377</v>
      </c>
      <c r="AB1177" s="1"/>
      <c r="AD1177" t="s">
        <v>45</v>
      </c>
      <c r="AE1177" t="s">
        <v>377</v>
      </c>
      <c r="AF1177" t="s">
        <v>47</v>
      </c>
    </row>
    <row r="1178" spans="1:32" hidden="1" outlineLevel="3" x14ac:dyDescent="0.35">
      <c r="A1178" t="s">
        <v>32</v>
      </c>
      <c r="B1178">
        <v>1014494</v>
      </c>
      <c r="C1178">
        <v>3</v>
      </c>
      <c r="E1178" t="s">
        <v>182</v>
      </c>
      <c r="H1178" t="s">
        <v>139</v>
      </c>
      <c r="I1178">
        <v>1</v>
      </c>
      <c r="J1178">
        <v>4</v>
      </c>
      <c r="K1178">
        <v>4</v>
      </c>
      <c r="L1178">
        <v>4</v>
      </c>
      <c r="M1178">
        <v>1</v>
      </c>
      <c r="N1178">
        <v>38</v>
      </c>
      <c r="O1178">
        <v>4</v>
      </c>
      <c r="Q1178" t="s">
        <v>103</v>
      </c>
      <c r="R1178" t="s">
        <v>743</v>
      </c>
      <c r="S1178" t="s">
        <v>744</v>
      </c>
      <c r="U1178" t="s">
        <v>745</v>
      </c>
      <c r="V1178" t="s">
        <v>541</v>
      </c>
      <c r="W1178" t="s">
        <v>41</v>
      </c>
      <c r="X1178" t="s">
        <v>117</v>
      </c>
      <c r="Y1178" t="s">
        <v>328</v>
      </c>
      <c r="Z1178" t="s">
        <v>377</v>
      </c>
      <c r="AA1178" t="s">
        <v>377</v>
      </c>
      <c r="AB1178" s="1"/>
      <c r="AD1178" t="s">
        <v>45</v>
      </c>
      <c r="AE1178" t="s">
        <v>377</v>
      </c>
      <c r="AF1178" t="s">
        <v>47</v>
      </c>
    </row>
    <row r="1179" spans="1:32" hidden="1" outlineLevel="3" x14ac:dyDescent="0.35">
      <c r="A1179" t="s">
        <v>32</v>
      </c>
      <c r="B1179">
        <v>1014494</v>
      </c>
      <c r="C1179">
        <v>3</v>
      </c>
      <c r="E1179" t="s">
        <v>182</v>
      </c>
      <c r="H1179" t="s">
        <v>140</v>
      </c>
      <c r="I1179">
        <v>1</v>
      </c>
      <c r="J1179">
        <v>4</v>
      </c>
      <c r="K1179">
        <v>4</v>
      </c>
      <c r="L1179">
        <v>3</v>
      </c>
      <c r="M1179">
        <v>1</v>
      </c>
      <c r="N1179">
        <v>38</v>
      </c>
      <c r="O1179">
        <v>8</v>
      </c>
      <c r="Q1179" t="s">
        <v>105</v>
      </c>
      <c r="R1179" t="s">
        <v>743</v>
      </c>
      <c r="S1179" t="s">
        <v>744</v>
      </c>
      <c r="U1179" t="s">
        <v>745</v>
      </c>
      <c r="V1179" t="s">
        <v>541</v>
      </c>
      <c r="W1179" t="s">
        <v>41</v>
      </c>
      <c r="X1179" t="s">
        <v>117</v>
      </c>
      <c r="Y1179" t="s">
        <v>328</v>
      </c>
      <c r="Z1179" t="s">
        <v>377</v>
      </c>
      <c r="AA1179" t="s">
        <v>377</v>
      </c>
      <c r="AB1179" s="1"/>
      <c r="AD1179" t="s">
        <v>45</v>
      </c>
      <c r="AE1179" t="s">
        <v>377</v>
      </c>
      <c r="AF1179" t="s">
        <v>47</v>
      </c>
    </row>
    <row r="1180" spans="1:32" hidden="1" outlineLevel="3" x14ac:dyDescent="0.35">
      <c r="A1180" t="s">
        <v>32</v>
      </c>
      <c r="B1180">
        <v>1014494</v>
      </c>
      <c r="C1180">
        <v>3</v>
      </c>
      <c r="E1180" t="s">
        <v>182</v>
      </c>
      <c r="H1180" t="s">
        <v>141</v>
      </c>
      <c r="I1180">
        <v>1</v>
      </c>
      <c r="J1180">
        <v>4</v>
      </c>
      <c r="K1180">
        <v>4</v>
      </c>
      <c r="L1180">
        <v>19</v>
      </c>
      <c r="M1180">
        <v>0</v>
      </c>
      <c r="N1180">
        <v>288</v>
      </c>
      <c r="O1180">
        <v>10</v>
      </c>
      <c r="Q1180" t="s">
        <v>107</v>
      </c>
      <c r="R1180" t="s">
        <v>743</v>
      </c>
      <c r="S1180" t="s">
        <v>744</v>
      </c>
      <c r="U1180" t="s">
        <v>745</v>
      </c>
      <c r="V1180" t="s">
        <v>541</v>
      </c>
      <c r="W1180" t="s">
        <v>41</v>
      </c>
      <c r="X1180" t="s">
        <v>117</v>
      </c>
      <c r="Y1180" t="s">
        <v>328</v>
      </c>
      <c r="Z1180" t="s">
        <v>377</v>
      </c>
      <c r="AA1180" t="s">
        <v>377</v>
      </c>
      <c r="AB1180" s="1"/>
      <c r="AD1180" t="s">
        <v>45</v>
      </c>
      <c r="AE1180" t="s">
        <v>377</v>
      </c>
      <c r="AF1180" t="s">
        <v>47</v>
      </c>
    </row>
    <row r="1181" spans="1:32" hidden="1" outlineLevel="3" x14ac:dyDescent="0.35">
      <c r="A1181" t="s">
        <v>32</v>
      </c>
      <c r="B1181">
        <v>1014494</v>
      </c>
      <c r="C1181">
        <v>3</v>
      </c>
      <c r="E1181" t="s">
        <v>182</v>
      </c>
      <c r="H1181" t="s">
        <v>142</v>
      </c>
      <c r="I1181">
        <v>1</v>
      </c>
      <c r="J1181">
        <v>4</v>
      </c>
      <c r="K1181">
        <v>4</v>
      </c>
      <c r="L1181">
        <v>19</v>
      </c>
      <c r="M1181">
        <v>0</v>
      </c>
      <c r="N1181">
        <v>288</v>
      </c>
      <c r="O1181">
        <v>2</v>
      </c>
      <c r="Q1181" t="s">
        <v>109</v>
      </c>
      <c r="R1181" t="s">
        <v>743</v>
      </c>
      <c r="S1181" t="s">
        <v>744</v>
      </c>
      <c r="U1181" t="s">
        <v>745</v>
      </c>
      <c r="V1181" t="s">
        <v>541</v>
      </c>
      <c r="W1181" t="s">
        <v>41</v>
      </c>
      <c r="X1181" t="s">
        <v>117</v>
      </c>
      <c r="Y1181" t="s">
        <v>328</v>
      </c>
      <c r="Z1181" t="s">
        <v>377</v>
      </c>
      <c r="AA1181" t="s">
        <v>377</v>
      </c>
      <c r="AB1181" s="1"/>
      <c r="AD1181" t="s">
        <v>45</v>
      </c>
      <c r="AE1181" t="s">
        <v>377</v>
      </c>
      <c r="AF1181" t="s">
        <v>47</v>
      </c>
    </row>
    <row r="1182" spans="1:32" hidden="1" outlineLevel="3" x14ac:dyDescent="0.35">
      <c r="A1182" t="s">
        <v>32</v>
      </c>
      <c r="B1182">
        <v>1014494</v>
      </c>
      <c r="C1182">
        <v>3</v>
      </c>
      <c r="E1182" t="s">
        <v>182</v>
      </c>
      <c r="H1182" t="s">
        <v>143</v>
      </c>
      <c r="I1182">
        <v>1</v>
      </c>
      <c r="J1182">
        <v>4</v>
      </c>
      <c r="K1182">
        <v>4</v>
      </c>
      <c r="L1182">
        <v>19</v>
      </c>
      <c r="M1182">
        <v>0</v>
      </c>
      <c r="N1182">
        <v>288</v>
      </c>
      <c r="O1182">
        <v>12</v>
      </c>
      <c r="Q1182" t="s">
        <v>144</v>
      </c>
      <c r="R1182" t="s">
        <v>743</v>
      </c>
      <c r="S1182" t="s">
        <v>744</v>
      </c>
      <c r="U1182" t="s">
        <v>745</v>
      </c>
      <c r="V1182" t="s">
        <v>541</v>
      </c>
      <c r="W1182" t="s">
        <v>41</v>
      </c>
      <c r="X1182" t="s">
        <v>117</v>
      </c>
      <c r="Y1182" t="s">
        <v>328</v>
      </c>
      <c r="Z1182" t="s">
        <v>377</v>
      </c>
      <c r="AA1182" t="s">
        <v>377</v>
      </c>
      <c r="AB1182" s="1"/>
      <c r="AD1182" t="s">
        <v>45</v>
      </c>
      <c r="AE1182" t="s">
        <v>377</v>
      </c>
      <c r="AF1182" t="s">
        <v>47</v>
      </c>
    </row>
    <row r="1183" spans="1:32" hidden="1" outlineLevel="2" x14ac:dyDescent="0.35">
      <c r="A1183" t="s">
        <v>32</v>
      </c>
      <c r="B1183">
        <v>1014494</v>
      </c>
      <c r="C1183">
        <v>3</v>
      </c>
      <c r="E1183" t="s">
        <v>182</v>
      </c>
      <c r="H1183" t="s">
        <v>145</v>
      </c>
      <c r="I1183">
        <v>1</v>
      </c>
      <c r="J1183">
        <v>4</v>
      </c>
      <c r="K1183">
        <v>4</v>
      </c>
      <c r="L1183">
        <v>13</v>
      </c>
      <c r="M1183">
        <v>0</v>
      </c>
      <c r="N1183">
        <v>288</v>
      </c>
      <c r="O1183">
        <v>9</v>
      </c>
      <c r="Q1183" t="s">
        <v>146</v>
      </c>
      <c r="R1183" t="s">
        <v>743</v>
      </c>
      <c r="S1183" t="s">
        <v>744</v>
      </c>
      <c r="U1183" t="s">
        <v>745</v>
      </c>
      <c r="V1183" t="s">
        <v>541</v>
      </c>
      <c r="W1183" t="s">
        <v>41</v>
      </c>
      <c r="X1183" t="s">
        <v>117</v>
      </c>
      <c r="Y1183" t="s">
        <v>328</v>
      </c>
      <c r="Z1183" t="s">
        <v>377</v>
      </c>
      <c r="AA1183" t="s">
        <v>377</v>
      </c>
      <c r="AB1183" s="1"/>
      <c r="AD1183" t="s">
        <v>45</v>
      </c>
      <c r="AE1183" t="s">
        <v>377</v>
      </c>
      <c r="AF1183" t="s">
        <v>47</v>
      </c>
    </row>
    <row r="1184" spans="1:32" hidden="1" outlineLevel="1" x14ac:dyDescent="0.35">
      <c r="A1184" t="s">
        <v>32</v>
      </c>
      <c r="B1184">
        <v>1014494</v>
      </c>
      <c r="C1184" t="s">
        <v>153</v>
      </c>
      <c r="E1184" t="s">
        <v>182</v>
      </c>
      <c r="H1184" t="s">
        <v>154</v>
      </c>
      <c r="I1184">
        <v>9</v>
      </c>
      <c r="J1184" t="s">
        <v>35</v>
      </c>
      <c r="K1184">
        <v>28</v>
      </c>
      <c r="L1184">
        <v>7</v>
      </c>
      <c r="M1184">
        <v>8</v>
      </c>
      <c r="N1184">
        <v>145</v>
      </c>
      <c r="O1184">
        <v>33</v>
      </c>
      <c r="Q1184" t="s">
        <v>155</v>
      </c>
      <c r="R1184" t="s">
        <v>743</v>
      </c>
      <c r="S1184" t="s">
        <v>744</v>
      </c>
      <c r="U1184" t="s">
        <v>745</v>
      </c>
      <c r="V1184" t="s">
        <v>541</v>
      </c>
      <c r="W1184" t="s">
        <v>41</v>
      </c>
      <c r="X1184" t="s">
        <v>117</v>
      </c>
      <c r="Y1184" t="s">
        <v>328</v>
      </c>
      <c r="Z1184" t="s">
        <v>377</v>
      </c>
      <c r="AA1184" t="s">
        <v>377</v>
      </c>
      <c r="AB1184" s="1"/>
      <c r="AD1184" t="s">
        <v>45</v>
      </c>
      <c r="AE1184" t="s">
        <v>377</v>
      </c>
      <c r="AF1184" t="s">
        <v>47</v>
      </c>
    </row>
    <row r="1185" spans="1:32" hidden="1" outlineLevel="2" x14ac:dyDescent="0.35">
      <c r="A1185" t="s">
        <v>32</v>
      </c>
      <c r="B1185">
        <v>1014494</v>
      </c>
      <c r="C1185">
        <v>4</v>
      </c>
      <c r="E1185" t="s">
        <v>182</v>
      </c>
      <c r="H1185" t="s">
        <v>331</v>
      </c>
      <c r="I1185">
        <v>1</v>
      </c>
      <c r="J1185">
        <v>10</v>
      </c>
      <c r="K1185">
        <v>10</v>
      </c>
      <c r="L1185">
        <v>2</v>
      </c>
      <c r="M1185">
        <v>5</v>
      </c>
      <c r="N1185">
        <v>7</v>
      </c>
      <c r="O1185">
        <v>2</v>
      </c>
      <c r="P1185" t="s">
        <v>52</v>
      </c>
      <c r="Q1185" t="s">
        <v>332</v>
      </c>
      <c r="R1185" t="s">
        <v>743</v>
      </c>
      <c r="S1185" t="s">
        <v>744</v>
      </c>
      <c r="U1185" t="s">
        <v>745</v>
      </c>
      <c r="V1185" t="s">
        <v>541</v>
      </c>
      <c r="W1185" t="s">
        <v>41</v>
      </c>
      <c r="X1185" t="s">
        <v>117</v>
      </c>
      <c r="Y1185" t="s">
        <v>328</v>
      </c>
      <c r="Z1185" t="s">
        <v>377</v>
      </c>
      <c r="AA1185" t="s">
        <v>377</v>
      </c>
      <c r="AB1185" s="1"/>
      <c r="AD1185" t="s">
        <v>45</v>
      </c>
      <c r="AE1185" t="s">
        <v>377</v>
      </c>
      <c r="AF1185" t="s">
        <v>47</v>
      </c>
    </row>
    <row r="1186" spans="1:32" hidden="1" outlineLevel="2" x14ac:dyDescent="0.35">
      <c r="A1186" t="s">
        <v>32</v>
      </c>
      <c r="B1186">
        <v>1014494</v>
      </c>
      <c r="C1186">
        <v>4</v>
      </c>
      <c r="E1186" t="s">
        <v>182</v>
      </c>
      <c r="H1186" t="s">
        <v>333</v>
      </c>
      <c r="I1186">
        <v>1</v>
      </c>
      <c r="J1186">
        <v>3</v>
      </c>
      <c r="K1186">
        <v>3</v>
      </c>
      <c r="L1186">
        <v>1</v>
      </c>
      <c r="M1186">
        <v>5</v>
      </c>
      <c r="N1186">
        <v>7</v>
      </c>
      <c r="O1186">
        <v>1</v>
      </c>
      <c r="P1186" t="s">
        <v>52</v>
      </c>
      <c r="Q1186" t="s">
        <v>332</v>
      </c>
      <c r="R1186" t="s">
        <v>743</v>
      </c>
      <c r="S1186" t="s">
        <v>744</v>
      </c>
      <c r="U1186" t="s">
        <v>745</v>
      </c>
      <c r="V1186" t="s">
        <v>541</v>
      </c>
      <c r="W1186" t="s">
        <v>41</v>
      </c>
      <c r="X1186" t="s">
        <v>117</v>
      </c>
      <c r="Y1186" t="s">
        <v>328</v>
      </c>
      <c r="Z1186" t="s">
        <v>377</v>
      </c>
      <c r="AA1186" t="s">
        <v>377</v>
      </c>
      <c r="AB1186" s="1"/>
      <c r="AD1186" t="s">
        <v>45</v>
      </c>
      <c r="AE1186" t="s">
        <v>377</v>
      </c>
      <c r="AF1186" t="s">
        <v>47</v>
      </c>
    </row>
    <row r="1187" spans="1:32" hidden="1" outlineLevel="2" x14ac:dyDescent="0.35">
      <c r="A1187" t="s">
        <v>32</v>
      </c>
      <c r="B1187">
        <v>1014494</v>
      </c>
      <c r="C1187">
        <v>4</v>
      </c>
      <c r="E1187" t="s">
        <v>182</v>
      </c>
      <c r="H1187" t="s">
        <v>179</v>
      </c>
      <c r="I1187">
        <v>1</v>
      </c>
      <c r="J1187">
        <v>1</v>
      </c>
      <c r="K1187">
        <v>1</v>
      </c>
      <c r="L1187">
        <v>4</v>
      </c>
      <c r="M1187">
        <v>4</v>
      </c>
      <c r="N1187">
        <v>144</v>
      </c>
      <c r="O1187">
        <v>4</v>
      </c>
      <c r="Q1187" t="s">
        <v>180</v>
      </c>
      <c r="R1187" t="s">
        <v>743</v>
      </c>
      <c r="S1187" t="s">
        <v>744</v>
      </c>
      <c r="U1187" t="s">
        <v>745</v>
      </c>
      <c r="V1187" t="s">
        <v>541</v>
      </c>
      <c r="W1187" t="s">
        <v>41</v>
      </c>
      <c r="X1187" t="s">
        <v>117</v>
      </c>
      <c r="Y1187" t="s">
        <v>328</v>
      </c>
      <c r="Z1187" t="s">
        <v>377</v>
      </c>
      <c r="AA1187" t="s">
        <v>377</v>
      </c>
      <c r="AB1187" s="1"/>
      <c r="AD1187" t="s">
        <v>45</v>
      </c>
      <c r="AE1187" t="s">
        <v>377</v>
      </c>
      <c r="AF1187" t="s">
        <v>47</v>
      </c>
    </row>
    <row r="1188" spans="1:32" hidden="1" outlineLevel="3" x14ac:dyDescent="0.35">
      <c r="A1188" t="s">
        <v>32</v>
      </c>
      <c r="B1188">
        <v>1014494</v>
      </c>
      <c r="C1188">
        <v>4</v>
      </c>
      <c r="E1188" t="s">
        <v>182</v>
      </c>
      <c r="H1188" t="s">
        <v>100</v>
      </c>
      <c r="I1188">
        <v>1</v>
      </c>
      <c r="J1188">
        <v>4</v>
      </c>
      <c r="K1188">
        <v>4</v>
      </c>
      <c r="L1188">
        <v>3</v>
      </c>
      <c r="M1188">
        <v>0</v>
      </c>
      <c r="N1188">
        <v>144</v>
      </c>
      <c r="O1188">
        <v>12</v>
      </c>
      <c r="Q1188" t="s">
        <v>101</v>
      </c>
      <c r="R1188" t="s">
        <v>743</v>
      </c>
      <c r="S1188" t="s">
        <v>744</v>
      </c>
      <c r="U1188" t="s">
        <v>745</v>
      </c>
      <c r="V1188" t="s">
        <v>541</v>
      </c>
      <c r="W1188" t="s">
        <v>41</v>
      </c>
      <c r="X1188" t="s">
        <v>117</v>
      </c>
      <c r="Y1188" t="s">
        <v>328</v>
      </c>
      <c r="Z1188" t="s">
        <v>377</v>
      </c>
      <c r="AA1188" t="s">
        <v>377</v>
      </c>
      <c r="AB1188" s="1"/>
      <c r="AD1188" t="s">
        <v>45</v>
      </c>
      <c r="AE1188" t="s">
        <v>377</v>
      </c>
      <c r="AF1188" t="s">
        <v>47</v>
      </c>
    </row>
    <row r="1189" spans="1:32" hidden="1" outlineLevel="3" x14ac:dyDescent="0.35">
      <c r="A1189" t="s">
        <v>32</v>
      </c>
      <c r="B1189">
        <v>1014494</v>
      </c>
      <c r="C1189">
        <v>4</v>
      </c>
      <c r="E1189" t="s">
        <v>182</v>
      </c>
      <c r="H1189" t="s">
        <v>102</v>
      </c>
      <c r="I1189">
        <v>1</v>
      </c>
      <c r="J1189">
        <v>2</v>
      </c>
      <c r="K1189">
        <v>2</v>
      </c>
      <c r="L1189">
        <v>4</v>
      </c>
      <c r="M1189">
        <v>1</v>
      </c>
      <c r="N1189">
        <v>19</v>
      </c>
      <c r="O1189">
        <v>2</v>
      </c>
      <c r="Q1189" t="s">
        <v>103</v>
      </c>
      <c r="R1189" t="s">
        <v>743</v>
      </c>
      <c r="S1189" t="s">
        <v>744</v>
      </c>
      <c r="U1189" t="s">
        <v>745</v>
      </c>
      <c r="V1189" t="s">
        <v>541</v>
      </c>
      <c r="W1189" t="s">
        <v>41</v>
      </c>
      <c r="X1189" t="s">
        <v>117</v>
      </c>
      <c r="Y1189" t="s">
        <v>328</v>
      </c>
      <c r="Z1189" t="s">
        <v>377</v>
      </c>
      <c r="AA1189" t="s">
        <v>377</v>
      </c>
      <c r="AB1189" s="1"/>
      <c r="AD1189" t="s">
        <v>45</v>
      </c>
      <c r="AE1189" t="s">
        <v>377</v>
      </c>
      <c r="AF1189" t="s">
        <v>47</v>
      </c>
    </row>
    <row r="1190" spans="1:32" hidden="1" outlineLevel="3" x14ac:dyDescent="0.35">
      <c r="A1190" t="s">
        <v>32</v>
      </c>
      <c r="B1190">
        <v>1014494</v>
      </c>
      <c r="C1190">
        <v>4</v>
      </c>
      <c r="E1190" t="s">
        <v>182</v>
      </c>
      <c r="H1190" t="s">
        <v>104</v>
      </c>
      <c r="I1190">
        <v>1</v>
      </c>
      <c r="J1190">
        <v>2</v>
      </c>
      <c r="K1190">
        <v>2</v>
      </c>
      <c r="L1190">
        <v>3</v>
      </c>
      <c r="M1190">
        <v>1</v>
      </c>
      <c r="N1190">
        <v>19</v>
      </c>
      <c r="O1190">
        <v>4</v>
      </c>
      <c r="Q1190" t="s">
        <v>105</v>
      </c>
      <c r="R1190" t="s">
        <v>743</v>
      </c>
      <c r="S1190" t="s">
        <v>744</v>
      </c>
      <c r="U1190" t="s">
        <v>745</v>
      </c>
      <c r="V1190" t="s">
        <v>541</v>
      </c>
      <c r="W1190" t="s">
        <v>41</v>
      </c>
      <c r="X1190" t="s">
        <v>117</v>
      </c>
      <c r="Y1190" t="s">
        <v>328</v>
      </c>
      <c r="Z1190" t="s">
        <v>377</v>
      </c>
      <c r="AA1190" t="s">
        <v>377</v>
      </c>
      <c r="AB1190" s="1"/>
      <c r="AD1190" t="s">
        <v>45</v>
      </c>
      <c r="AE1190" t="s">
        <v>377</v>
      </c>
      <c r="AF1190" t="s">
        <v>47</v>
      </c>
    </row>
    <row r="1191" spans="1:32" hidden="1" outlineLevel="3" x14ac:dyDescent="0.35">
      <c r="A1191" t="s">
        <v>32</v>
      </c>
      <c r="B1191">
        <v>1014494</v>
      </c>
      <c r="C1191">
        <v>4</v>
      </c>
      <c r="E1191" t="s">
        <v>182</v>
      </c>
      <c r="H1191" t="s">
        <v>106</v>
      </c>
      <c r="I1191">
        <v>1</v>
      </c>
      <c r="J1191">
        <v>2</v>
      </c>
      <c r="K1191">
        <v>2</v>
      </c>
      <c r="L1191">
        <v>19</v>
      </c>
      <c r="M1191">
        <v>0</v>
      </c>
      <c r="N1191">
        <v>144</v>
      </c>
      <c r="O1191">
        <v>5</v>
      </c>
      <c r="Q1191" t="s">
        <v>107</v>
      </c>
      <c r="R1191" t="s">
        <v>743</v>
      </c>
      <c r="S1191" t="s">
        <v>744</v>
      </c>
      <c r="U1191" t="s">
        <v>745</v>
      </c>
      <c r="V1191" t="s">
        <v>541</v>
      </c>
      <c r="W1191" t="s">
        <v>41</v>
      </c>
      <c r="X1191" t="s">
        <v>117</v>
      </c>
      <c r="Y1191" t="s">
        <v>328</v>
      </c>
      <c r="Z1191" t="s">
        <v>377</v>
      </c>
      <c r="AA1191" t="s">
        <v>377</v>
      </c>
      <c r="AB1191" s="1"/>
      <c r="AD1191" t="s">
        <v>45</v>
      </c>
      <c r="AE1191" t="s">
        <v>377</v>
      </c>
      <c r="AF1191" t="s">
        <v>47</v>
      </c>
    </row>
    <row r="1192" spans="1:32" hidden="1" outlineLevel="3" x14ac:dyDescent="0.35">
      <c r="A1192" t="s">
        <v>32</v>
      </c>
      <c r="B1192">
        <v>1014494</v>
      </c>
      <c r="C1192">
        <v>4</v>
      </c>
      <c r="E1192" t="s">
        <v>182</v>
      </c>
      <c r="H1192" t="s">
        <v>108</v>
      </c>
      <c r="I1192">
        <v>1</v>
      </c>
      <c r="J1192">
        <v>2</v>
      </c>
      <c r="K1192">
        <v>2</v>
      </c>
      <c r="L1192">
        <v>19</v>
      </c>
      <c r="M1192">
        <v>0</v>
      </c>
      <c r="N1192">
        <v>144</v>
      </c>
      <c r="O1192">
        <v>1</v>
      </c>
      <c r="Q1192" t="s">
        <v>109</v>
      </c>
      <c r="R1192" t="s">
        <v>743</v>
      </c>
      <c r="S1192" t="s">
        <v>744</v>
      </c>
      <c r="U1192" t="s">
        <v>745</v>
      </c>
      <c r="V1192" t="s">
        <v>541</v>
      </c>
      <c r="W1192" t="s">
        <v>41</v>
      </c>
      <c r="X1192" t="s">
        <v>117</v>
      </c>
      <c r="Y1192" t="s">
        <v>328</v>
      </c>
      <c r="Z1192" t="s">
        <v>377</v>
      </c>
      <c r="AA1192" t="s">
        <v>377</v>
      </c>
      <c r="AB1192" s="1"/>
      <c r="AD1192" t="s">
        <v>45</v>
      </c>
      <c r="AE1192" t="s">
        <v>377</v>
      </c>
      <c r="AF1192" t="s">
        <v>47</v>
      </c>
    </row>
    <row r="1193" spans="1:32" hidden="1" outlineLevel="2" x14ac:dyDescent="0.35">
      <c r="A1193" t="s">
        <v>32</v>
      </c>
      <c r="B1193">
        <v>1014494</v>
      </c>
      <c r="C1193">
        <v>4</v>
      </c>
      <c r="E1193" t="s">
        <v>182</v>
      </c>
      <c r="H1193" t="s">
        <v>110</v>
      </c>
      <c r="I1193">
        <v>1</v>
      </c>
      <c r="J1193">
        <v>2</v>
      </c>
      <c r="K1193">
        <v>2</v>
      </c>
      <c r="L1193">
        <v>8</v>
      </c>
      <c r="M1193">
        <v>0</v>
      </c>
      <c r="N1193">
        <v>144</v>
      </c>
      <c r="O1193">
        <v>2</v>
      </c>
      <c r="Q1193" t="s">
        <v>111</v>
      </c>
      <c r="R1193" t="s">
        <v>743</v>
      </c>
      <c r="S1193" t="s">
        <v>744</v>
      </c>
      <c r="U1193" t="s">
        <v>745</v>
      </c>
      <c r="V1193" t="s">
        <v>541</v>
      </c>
      <c r="W1193" t="s">
        <v>41</v>
      </c>
      <c r="X1193" t="s">
        <v>117</v>
      </c>
      <c r="Y1193" t="s">
        <v>328</v>
      </c>
      <c r="Z1193" t="s">
        <v>377</v>
      </c>
      <c r="AA1193" t="s">
        <v>377</v>
      </c>
      <c r="AB1193" s="1"/>
      <c r="AD1193" t="s">
        <v>45</v>
      </c>
      <c r="AE1193" t="s">
        <v>377</v>
      </c>
      <c r="AF1193" t="s">
        <v>47</v>
      </c>
    </row>
    <row r="1194" spans="1:32" hidden="1" outlineLevel="1" x14ac:dyDescent="0.35">
      <c r="A1194" t="s">
        <v>32</v>
      </c>
      <c r="B1194">
        <v>1014494</v>
      </c>
      <c r="C1194" t="s">
        <v>156</v>
      </c>
      <c r="E1194" t="s">
        <v>57</v>
      </c>
      <c r="H1194" t="s">
        <v>157</v>
      </c>
      <c r="I1194">
        <v>41</v>
      </c>
      <c r="J1194" t="s">
        <v>35</v>
      </c>
      <c r="K1194">
        <v>348</v>
      </c>
      <c r="L1194">
        <v>22</v>
      </c>
      <c r="M1194">
        <v>10</v>
      </c>
      <c r="N1194">
        <v>145</v>
      </c>
      <c r="O1194">
        <v>666</v>
      </c>
      <c r="Q1194" t="s">
        <v>158</v>
      </c>
      <c r="R1194" t="s">
        <v>743</v>
      </c>
      <c r="S1194" t="s">
        <v>744</v>
      </c>
      <c r="U1194" t="s">
        <v>745</v>
      </c>
      <c r="V1194" t="s">
        <v>541</v>
      </c>
      <c r="W1194" t="s">
        <v>41</v>
      </c>
      <c r="X1194" t="s">
        <v>117</v>
      </c>
      <c r="Y1194" t="s">
        <v>328</v>
      </c>
      <c r="Z1194" t="s">
        <v>377</v>
      </c>
      <c r="AA1194" t="s">
        <v>377</v>
      </c>
      <c r="AB1194" s="1"/>
      <c r="AD1194" t="s">
        <v>45</v>
      </c>
      <c r="AE1194" t="s">
        <v>377</v>
      </c>
      <c r="AF1194" t="s">
        <v>47</v>
      </c>
    </row>
    <row r="1195" spans="1:32" hidden="1" outlineLevel="2" x14ac:dyDescent="0.35">
      <c r="A1195" t="s">
        <v>32</v>
      </c>
      <c r="B1195">
        <v>1014494</v>
      </c>
      <c r="C1195">
        <v>5</v>
      </c>
      <c r="E1195" t="s">
        <v>57</v>
      </c>
      <c r="H1195" t="s">
        <v>565</v>
      </c>
      <c r="I1195">
        <v>12</v>
      </c>
      <c r="J1195">
        <v>10</v>
      </c>
      <c r="K1195">
        <v>120</v>
      </c>
      <c r="L1195">
        <v>1</v>
      </c>
      <c r="M1195">
        <v>3</v>
      </c>
      <c r="N1195">
        <v>145</v>
      </c>
      <c r="O1195">
        <v>23</v>
      </c>
      <c r="P1195" t="s">
        <v>52</v>
      </c>
      <c r="Q1195" t="s">
        <v>299</v>
      </c>
      <c r="R1195" t="s">
        <v>743</v>
      </c>
      <c r="S1195" t="s">
        <v>744</v>
      </c>
      <c r="U1195" t="s">
        <v>745</v>
      </c>
      <c r="V1195" t="s">
        <v>541</v>
      </c>
      <c r="W1195" t="s">
        <v>41</v>
      </c>
      <c r="X1195" t="s">
        <v>117</v>
      </c>
      <c r="Y1195" t="s">
        <v>328</v>
      </c>
      <c r="Z1195" t="s">
        <v>377</v>
      </c>
      <c r="AA1195" t="s">
        <v>377</v>
      </c>
      <c r="AB1195" s="1"/>
      <c r="AD1195" t="s">
        <v>45</v>
      </c>
      <c r="AE1195" t="s">
        <v>377</v>
      </c>
      <c r="AF1195" t="s">
        <v>47</v>
      </c>
    </row>
    <row r="1196" spans="1:32" hidden="1" outlineLevel="2" x14ac:dyDescent="0.35">
      <c r="A1196" t="s">
        <v>32</v>
      </c>
      <c r="B1196">
        <v>1014494</v>
      </c>
      <c r="C1196">
        <v>5</v>
      </c>
      <c r="E1196" t="s">
        <v>57</v>
      </c>
      <c r="H1196" t="s">
        <v>746</v>
      </c>
      <c r="I1196">
        <v>7</v>
      </c>
      <c r="J1196">
        <v>10</v>
      </c>
      <c r="K1196">
        <v>70</v>
      </c>
      <c r="L1196">
        <v>1</v>
      </c>
      <c r="M1196">
        <v>3</v>
      </c>
      <c r="N1196">
        <v>145</v>
      </c>
      <c r="O1196">
        <v>18</v>
      </c>
      <c r="P1196" t="s">
        <v>52</v>
      </c>
      <c r="Q1196" t="s">
        <v>301</v>
      </c>
      <c r="R1196" t="s">
        <v>743</v>
      </c>
      <c r="S1196" t="s">
        <v>744</v>
      </c>
      <c r="U1196" t="s">
        <v>745</v>
      </c>
      <c r="V1196" t="s">
        <v>541</v>
      </c>
      <c r="W1196" t="s">
        <v>41</v>
      </c>
      <c r="X1196" t="s">
        <v>117</v>
      </c>
      <c r="Y1196" t="s">
        <v>328</v>
      </c>
      <c r="Z1196" t="s">
        <v>377</v>
      </c>
      <c r="AA1196" t="s">
        <v>377</v>
      </c>
      <c r="AB1196" s="1"/>
      <c r="AD1196" t="s">
        <v>45</v>
      </c>
      <c r="AE1196" t="s">
        <v>377</v>
      </c>
      <c r="AF1196" t="s">
        <v>47</v>
      </c>
    </row>
    <row r="1197" spans="1:32" hidden="1" outlineLevel="2" x14ac:dyDescent="0.35">
      <c r="A1197" t="s">
        <v>32</v>
      </c>
      <c r="B1197">
        <v>1014494</v>
      </c>
      <c r="C1197">
        <v>5</v>
      </c>
      <c r="E1197" t="s">
        <v>57</v>
      </c>
      <c r="H1197" t="s">
        <v>241</v>
      </c>
      <c r="I1197">
        <v>4</v>
      </c>
      <c r="J1197">
        <v>10</v>
      </c>
      <c r="K1197">
        <v>40</v>
      </c>
      <c r="L1197">
        <v>4</v>
      </c>
      <c r="M1197">
        <v>1</v>
      </c>
      <c r="N1197">
        <v>145</v>
      </c>
      <c r="O1197">
        <v>19</v>
      </c>
      <c r="P1197" t="s">
        <v>52</v>
      </c>
      <c r="Q1197" t="s">
        <v>228</v>
      </c>
      <c r="R1197" t="s">
        <v>743</v>
      </c>
      <c r="S1197" t="s">
        <v>744</v>
      </c>
      <c r="U1197" t="s">
        <v>745</v>
      </c>
      <c r="V1197" t="s">
        <v>541</v>
      </c>
      <c r="W1197" t="s">
        <v>41</v>
      </c>
      <c r="X1197" t="s">
        <v>117</v>
      </c>
      <c r="Y1197" t="s">
        <v>328</v>
      </c>
      <c r="Z1197" t="s">
        <v>377</v>
      </c>
      <c r="AA1197" t="s">
        <v>377</v>
      </c>
      <c r="AB1197" s="1"/>
      <c r="AD1197" t="s">
        <v>45</v>
      </c>
      <c r="AE1197" t="s">
        <v>377</v>
      </c>
      <c r="AF1197" t="s">
        <v>47</v>
      </c>
    </row>
    <row r="1198" spans="1:32" hidden="1" outlineLevel="2" x14ac:dyDescent="0.35">
      <c r="A1198" t="s">
        <v>32</v>
      </c>
      <c r="B1198">
        <v>1014494</v>
      </c>
      <c r="C1198">
        <v>5</v>
      </c>
      <c r="E1198" t="s">
        <v>57</v>
      </c>
      <c r="H1198" t="s">
        <v>559</v>
      </c>
      <c r="I1198">
        <v>1</v>
      </c>
      <c r="J1198">
        <v>7</v>
      </c>
      <c r="K1198">
        <v>7</v>
      </c>
      <c r="L1198">
        <v>4</v>
      </c>
      <c r="M1198">
        <v>2</v>
      </c>
      <c r="N1198">
        <v>145</v>
      </c>
      <c r="O1198">
        <v>20</v>
      </c>
      <c r="P1198" t="s">
        <v>52</v>
      </c>
      <c r="Q1198" t="s">
        <v>560</v>
      </c>
      <c r="R1198" t="s">
        <v>743</v>
      </c>
      <c r="S1198" t="s">
        <v>744</v>
      </c>
      <c r="U1198" t="s">
        <v>745</v>
      </c>
      <c r="V1198" t="s">
        <v>541</v>
      </c>
      <c r="W1198" t="s">
        <v>41</v>
      </c>
      <c r="X1198" t="s">
        <v>117</v>
      </c>
      <c r="Y1198" t="s">
        <v>328</v>
      </c>
      <c r="Z1198" t="s">
        <v>377</v>
      </c>
      <c r="AA1198" t="s">
        <v>377</v>
      </c>
      <c r="AB1198" s="1"/>
      <c r="AD1198" t="s">
        <v>45</v>
      </c>
      <c r="AE1198" t="s">
        <v>377</v>
      </c>
      <c r="AF1198" t="s">
        <v>47</v>
      </c>
    </row>
    <row r="1199" spans="1:32" hidden="1" outlineLevel="2" x14ac:dyDescent="0.35">
      <c r="A1199" t="s">
        <v>32</v>
      </c>
      <c r="B1199">
        <v>1014494</v>
      </c>
      <c r="C1199">
        <v>5</v>
      </c>
      <c r="E1199" t="s">
        <v>57</v>
      </c>
      <c r="H1199" t="s">
        <v>747</v>
      </c>
      <c r="I1199">
        <v>1</v>
      </c>
      <c r="J1199">
        <v>4</v>
      </c>
      <c r="K1199">
        <v>4</v>
      </c>
      <c r="L1199">
        <v>2</v>
      </c>
      <c r="M1199">
        <v>3</v>
      </c>
      <c r="N1199">
        <v>145</v>
      </c>
      <c r="O1199">
        <v>17</v>
      </c>
      <c r="P1199" t="s">
        <v>52</v>
      </c>
      <c r="Q1199" t="s">
        <v>562</v>
      </c>
      <c r="R1199" t="s">
        <v>743</v>
      </c>
      <c r="S1199" t="s">
        <v>744</v>
      </c>
      <c r="U1199" t="s">
        <v>745</v>
      </c>
      <c r="V1199" t="s">
        <v>541</v>
      </c>
      <c r="W1199" t="s">
        <v>41</v>
      </c>
      <c r="X1199" t="s">
        <v>117</v>
      </c>
      <c r="Y1199" t="s">
        <v>328</v>
      </c>
      <c r="Z1199" t="s">
        <v>377</v>
      </c>
      <c r="AA1199" t="s">
        <v>377</v>
      </c>
      <c r="AB1199" s="1"/>
      <c r="AD1199" t="s">
        <v>45</v>
      </c>
      <c r="AE1199" t="s">
        <v>377</v>
      </c>
      <c r="AF1199" t="s">
        <v>47</v>
      </c>
    </row>
    <row r="1200" spans="1:32" hidden="1" outlineLevel="2" x14ac:dyDescent="0.35">
      <c r="A1200" t="s">
        <v>32</v>
      </c>
      <c r="B1200">
        <v>1014494</v>
      </c>
      <c r="C1200">
        <v>5</v>
      </c>
      <c r="E1200" t="s">
        <v>57</v>
      </c>
      <c r="H1200" t="s">
        <v>221</v>
      </c>
      <c r="I1200">
        <v>1</v>
      </c>
      <c r="J1200">
        <v>1</v>
      </c>
      <c r="K1200">
        <v>1</v>
      </c>
      <c r="L1200">
        <v>3</v>
      </c>
      <c r="M1200">
        <v>0</v>
      </c>
      <c r="N1200">
        <v>145</v>
      </c>
      <c r="O1200">
        <v>2</v>
      </c>
      <c r="P1200" t="s">
        <v>52</v>
      </c>
      <c r="Q1200" t="s">
        <v>222</v>
      </c>
      <c r="R1200" t="s">
        <v>743</v>
      </c>
      <c r="S1200" t="s">
        <v>744</v>
      </c>
      <c r="U1200" t="s">
        <v>745</v>
      </c>
      <c r="V1200" t="s">
        <v>541</v>
      </c>
      <c r="W1200" t="s">
        <v>41</v>
      </c>
      <c r="X1200" t="s">
        <v>117</v>
      </c>
      <c r="Y1200" t="s">
        <v>328</v>
      </c>
      <c r="Z1200" t="s">
        <v>377</v>
      </c>
      <c r="AA1200" t="s">
        <v>377</v>
      </c>
      <c r="AB1200" s="1"/>
      <c r="AD1200" t="s">
        <v>45</v>
      </c>
      <c r="AE1200" t="s">
        <v>377</v>
      </c>
      <c r="AF1200" t="s">
        <v>47</v>
      </c>
    </row>
    <row r="1201" spans="1:32" hidden="1" outlineLevel="2" x14ac:dyDescent="0.35">
      <c r="A1201" t="s">
        <v>32</v>
      </c>
      <c r="B1201">
        <v>1014494</v>
      </c>
      <c r="C1201">
        <v>5</v>
      </c>
      <c r="E1201" t="s">
        <v>57</v>
      </c>
      <c r="H1201" t="s">
        <v>748</v>
      </c>
      <c r="I1201">
        <v>1</v>
      </c>
      <c r="J1201">
        <v>1</v>
      </c>
      <c r="K1201">
        <v>1</v>
      </c>
      <c r="L1201">
        <v>3</v>
      </c>
      <c r="M1201">
        <v>0</v>
      </c>
      <c r="N1201">
        <v>145</v>
      </c>
      <c r="O1201">
        <v>2</v>
      </c>
      <c r="P1201" t="s">
        <v>52</v>
      </c>
      <c r="Q1201" t="s">
        <v>749</v>
      </c>
      <c r="R1201" t="s">
        <v>743</v>
      </c>
      <c r="S1201" t="s">
        <v>744</v>
      </c>
      <c r="U1201" t="s">
        <v>745</v>
      </c>
      <c r="V1201" t="s">
        <v>541</v>
      </c>
      <c r="W1201" t="s">
        <v>41</v>
      </c>
      <c r="X1201" t="s">
        <v>117</v>
      </c>
      <c r="Y1201" t="s">
        <v>328</v>
      </c>
      <c r="Z1201" t="s">
        <v>377</v>
      </c>
      <c r="AA1201" t="s">
        <v>377</v>
      </c>
      <c r="AB1201" s="1"/>
      <c r="AD1201" t="s">
        <v>45</v>
      </c>
      <c r="AE1201" t="s">
        <v>377</v>
      </c>
      <c r="AF1201" t="s">
        <v>47</v>
      </c>
    </row>
    <row r="1202" spans="1:32" hidden="1" outlineLevel="2" x14ac:dyDescent="0.35">
      <c r="A1202" t="s">
        <v>32</v>
      </c>
      <c r="B1202">
        <v>1014494</v>
      </c>
      <c r="C1202">
        <v>5</v>
      </c>
      <c r="E1202" t="s">
        <v>57</v>
      </c>
      <c r="H1202" t="s">
        <v>750</v>
      </c>
      <c r="I1202">
        <v>3</v>
      </c>
      <c r="J1202">
        <v>20</v>
      </c>
      <c r="K1202">
        <v>60</v>
      </c>
      <c r="L1202">
        <v>2</v>
      </c>
      <c r="M1202">
        <v>1</v>
      </c>
      <c r="N1202">
        <v>145</v>
      </c>
      <c r="O1202">
        <v>21</v>
      </c>
      <c r="P1202" t="s">
        <v>52</v>
      </c>
      <c r="Q1202" t="s">
        <v>303</v>
      </c>
      <c r="R1202" t="s">
        <v>743</v>
      </c>
      <c r="S1202" t="s">
        <v>744</v>
      </c>
      <c r="U1202" t="s">
        <v>745</v>
      </c>
      <c r="V1202" t="s">
        <v>541</v>
      </c>
      <c r="W1202" t="s">
        <v>41</v>
      </c>
      <c r="X1202" t="s">
        <v>117</v>
      </c>
      <c r="Y1202" t="s">
        <v>328</v>
      </c>
      <c r="Z1202" t="s">
        <v>377</v>
      </c>
      <c r="AA1202" t="s">
        <v>377</v>
      </c>
      <c r="AB1202" s="1"/>
      <c r="AD1202" t="s">
        <v>45</v>
      </c>
      <c r="AE1202" t="s">
        <v>377</v>
      </c>
      <c r="AF1202" t="s">
        <v>47</v>
      </c>
    </row>
    <row r="1203" spans="1:32" hidden="1" outlineLevel="2" x14ac:dyDescent="0.35">
      <c r="A1203" t="s">
        <v>32</v>
      </c>
      <c r="B1203">
        <v>1014494</v>
      </c>
      <c r="C1203">
        <v>5</v>
      </c>
      <c r="E1203" t="s">
        <v>57</v>
      </c>
      <c r="H1203" t="s">
        <v>227</v>
      </c>
      <c r="I1203">
        <v>1</v>
      </c>
      <c r="J1203">
        <v>5</v>
      </c>
      <c r="K1203">
        <v>5</v>
      </c>
      <c r="L1203">
        <v>4</v>
      </c>
      <c r="M1203">
        <v>0</v>
      </c>
      <c r="N1203">
        <v>145</v>
      </c>
      <c r="O1203">
        <v>9</v>
      </c>
      <c r="P1203" t="s">
        <v>52</v>
      </c>
      <c r="Q1203" t="s">
        <v>228</v>
      </c>
      <c r="R1203" t="s">
        <v>743</v>
      </c>
      <c r="S1203" t="s">
        <v>744</v>
      </c>
      <c r="U1203" t="s">
        <v>745</v>
      </c>
      <c r="V1203" t="s">
        <v>541</v>
      </c>
      <c r="W1203" t="s">
        <v>41</v>
      </c>
      <c r="X1203" t="s">
        <v>117</v>
      </c>
      <c r="Y1203" t="s">
        <v>328</v>
      </c>
      <c r="Z1203" t="s">
        <v>377</v>
      </c>
      <c r="AA1203" t="s">
        <v>377</v>
      </c>
      <c r="AB1203" s="1"/>
      <c r="AD1203" t="s">
        <v>45</v>
      </c>
      <c r="AE1203" t="s">
        <v>377</v>
      </c>
      <c r="AF1203" t="s">
        <v>47</v>
      </c>
    </row>
    <row r="1204" spans="1:32" hidden="1" outlineLevel="2" x14ac:dyDescent="0.35">
      <c r="A1204" t="s">
        <v>32</v>
      </c>
      <c r="B1204">
        <v>1014494</v>
      </c>
      <c r="C1204">
        <v>5</v>
      </c>
      <c r="E1204" t="s">
        <v>57</v>
      </c>
      <c r="H1204" t="s">
        <v>298</v>
      </c>
      <c r="I1204">
        <v>1</v>
      </c>
      <c r="J1204">
        <v>5</v>
      </c>
      <c r="K1204">
        <v>5</v>
      </c>
      <c r="L1204">
        <v>3</v>
      </c>
      <c r="M1204">
        <v>1</v>
      </c>
      <c r="N1204">
        <v>145</v>
      </c>
      <c r="O1204">
        <v>12</v>
      </c>
      <c r="P1204" t="s">
        <v>52</v>
      </c>
      <c r="Q1204" t="s">
        <v>299</v>
      </c>
      <c r="R1204" t="s">
        <v>743</v>
      </c>
      <c r="S1204" t="s">
        <v>744</v>
      </c>
      <c r="U1204" t="s">
        <v>745</v>
      </c>
      <c r="V1204" t="s">
        <v>541</v>
      </c>
      <c r="W1204" t="s">
        <v>41</v>
      </c>
      <c r="X1204" t="s">
        <v>117</v>
      </c>
      <c r="Y1204" t="s">
        <v>328</v>
      </c>
      <c r="Z1204" t="s">
        <v>377</v>
      </c>
      <c r="AA1204" t="s">
        <v>377</v>
      </c>
      <c r="AB1204" s="1"/>
      <c r="AD1204" t="s">
        <v>45</v>
      </c>
      <c r="AE1204" t="s">
        <v>377</v>
      </c>
      <c r="AF1204" t="s">
        <v>47</v>
      </c>
    </row>
    <row r="1205" spans="1:32" hidden="1" outlineLevel="2" x14ac:dyDescent="0.35">
      <c r="A1205" t="s">
        <v>32</v>
      </c>
      <c r="B1205">
        <v>1014494</v>
      </c>
      <c r="C1205">
        <v>5</v>
      </c>
      <c r="E1205" t="s">
        <v>57</v>
      </c>
      <c r="H1205" t="s">
        <v>563</v>
      </c>
      <c r="I1205">
        <v>1</v>
      </c>
      <c r="J1205">
        <v>11</v>
      </c>
      <c r="K1205">
        <v>11</v>
      </c>
      <c r="L1205">
        <v>3</v>
      </c>
      <c r="M1205">
        <v>1</v>
      </c>
      <c r="N1205">
        <v>145</v>
      </c>
      <c r="O1205">
        <v>13</v>
      </c>
      <c r="P1205" t="s">
        <v>52</v>
      </c>
      <c r="Q1205" t="s">
        <v>564</v>
      </c>
      <c r="R1205" t="s">
        <v>743</v>
      </c>
      <c r="S1205" t="s">
        <v>744</v>
      </c>
      <c r="U1205" t="s">
        <v>745</v>
      </c>
      <c r="V1205" t="s">
        <v>541</v>
      </c>
      <c r="W1205" t="s">
        <v>41</v>
      </c>
      <c r="X1205" t="s">
        <v>117</v>
      </c>
      <c r="Y1205" t="s">
        <v>328</v>
      </c>
      <c r="Z1205" t="s">
        <v>377</v>
      </c>
      <c r="AA1205" t="s">
        <v>377</v>
      </c>
      <c r="AB1205" s="1"/>
      <c r="AD1205" t="s">
        <v>45</v>
      </c>
      <c r="AE1205" t="s">
        <v>377</v>
      </c>
      <c r="AF1205" t="s">
        <v>47</v>
      </c>
    </row>
    <row r="1206" spans="1:32" hidden="1" outlineLevel="2" x14ac:dyDescent="0.35">
      <c r="A1206" t="s">
        <v>32</v>
      </c>
      <c r="B1206">
        <v>1014494</v>
      </c>
      <c r="C1206">
        <v>5</v>
      </c>
      <c r="E1206" t="s">
        <v>57</v>
      </c>
      <c r="H1206" t="s">
        <v>302</v>
      </c>
      <c r="I1206">
        <v>1</v>
      </c>
      <c r="J1206">
        <v>8</v>
      </c>
      <c r="K1206">
        <v>8</v>
      </c>
      <c r="L1206">
        <v>2</v>
      </c>
      <c r="M1206">
        <v>1</v>
      </c>
      <c r="N1206">
        <v>145</v>
      </c>
      <c r="O1206">
        <v>9</v>
      </c>
      <c r="P1206" t="s">
        <v>52</v>
      </c>
      <c r="Q1206" t="s">
        <v>303</v>
      </c>
      <c r="R1206" t="s">
        <v>743</v>
      </c>
      <c r="S1206" t="s">
        <v>744</v>
      </c>
      <c r="U1206" t="s">
        <v>745</v>
      </c>
      <c r="V1206" t="s">
        <v>541</v>
      </c>
      <c r="W1206" t="s">
        <v>41</v>
      </c>
      <c r="X1206" t="s">
        <v>117</v>
      </c>
      <c r="Y1206" t="s">
        <v>328</v>
      </c>
      <c r="Z1206" t="s">
        <v>377</v>
      </c>
      <c r="AA1206" t="s">
        <v>377</v>
      </c>
      <c r="AB1206" s="1"/>
      <c r="AD1206" t="s">
        <v>45</v>
      </c>
      <c r="AE1206" t="s">
        <v>377</v>
      </c>
      <c r="AF1206" t="s">
        <v>47</v>
      </c>
    </row>
    <row r="1207" spans="1:32" hidden="1" outlineLevel="3" x14ac:dyDescent="0.35">
      <c r="A1207" t="s">
        <v>32</v>
      </c>
      <c r="B1207">
        <v>1014494</v>
      </c>
      <c r="C1207">
        <v>5</v>
      </c>
      <c r="E1207" t="s">
        <v>57</v>
      </c>
      <c r="H1207" t="s">
        <v>100</v>
      </c>
      <c r="I1207">
        <v>1</v>
      </c>
      <c r="J1207">
        <v>4</v>
      </c>
      <c r="K1207">
        <v>4</v>
      </c>
      <c r="L1207">
        <v>3</v>
      </c>
      <c r="M1207">
        <v>0</v>
      </c>
      <c r="N1207">
        <v>144</v>
      </c>
      <c r="O1207">
        <v>12</v>
      </c>
      <c r="Q1207" t="s">
        <v>101</v>
      </c>
      <c r="R1207" t="s">
        <v>743</v>
      </c>
      <c r="S1207" t="s">
        <v>744</v>
      </c>
      <c r="U1207" t="s">
        <v>745</v>
      </c>
      <c r="V1207" t="s">
        <v>541</v>
      </c>
      <c r="W1207" t="s">
        <v>41</v>
      </c>
      <c r="X1207" t="s">
        <v>117</v>
      </c>
      <c r="Y1207" t="s">
        <v>328</v>
      </c>
      <c r="Z1207" t="s">
        <v>377</v>
      </c>
      <c r="AA1207" t="s">
        <v>377</v>
      </c>
      <c r="AB1207" s="1"/>
      <c r="AD1207" t="s">
        <v>45</v>
      </c>
      <c r="AE1207" t="s">
        <v>377</v>
      </c>
      <c r="AF1207" t="s">
        <v>47</v>
      </c>
    </row>
    <row r="1208" spans="1:32" hidden="1" outlineLevel="3" x14ac:dyDescent="0.35">
      <c r="A1208" t="s">
        <v>32</v>
      </c>
      <c r="B1208">
        <v>1014494</v>
      </c>
      <c r="C1208">
        <v>5</v>
      </c>
      <c r="E1208" t="s">
        <v>57</v>
      </c>
      <c r="H1208" t="s">
        <v>102</v>
      </c>
      <c r="I1208">
        <v>1</v>
      </c>
      <c r="J1208">
        <v>2</v>
      </c>
      <c r="K1208">
        <v>2</v>
      </c>
      <c r="L1208">
        <v>4</v>
      </c>
      <c r="M1208">
        <v>1</v>
      </c>
      <c r="N1208">
        <v>19</v>
      </c>
      <c r="O1208">
        <v>2</v>
      </c>
      <c r="Q1208" t="s">
        <v>103</v>
      </c>
      <c r="R1208" t="s">
        <v>743</v>
      </c>
      <c r="S1208" t="s">
        <v>744</v>
      </c>
      <c r="U1208" t="s">
        <v>745</v>
      </c>
      <c r="V1208" t="s">
        <v>541</v>
      </c>
      <c r="W1208" t="s">
        <v>41</v>
      </c>
      <c r="X1208" t="s">
        <v>117</v>
      </c>
      <c r="Y1208" t="s">
        <v>328</v>
      </c>
      <c r="Z1208" t="s">
        <v>377</v>
      </c>
      <c r="AA1208" t="s">
        <v>377</v>
      </c>
      <c r="AB1208" s="1"/>
      <c r="AD1208" t="s">
        <v>45</v>
      </c>
      <c r="AE1208" t="s">
        <v>377</v>
      </c>
      <c r="AF1208" t="s">
        <v>47</v>
      </c>
    </row>
    <row r="1209" spans="1:32" hidden="1" outlineLevel="3" x14ac:dyDescent="0.35">
      <c r="A1209" t="s">
        <v>32</v>
      </c>
      <c r="B1209">
        <v>1014494</v>
      </c>
      <c r="C1209">
        <v>5</v>
      </c>
      <c r="E1209" t="s">
        <v>57</v>
      </c>
      <c r="H1209" t="s">
        <v>104</v>
      </c>
      <c r="I1209">
        <v>1</v>
      </c>
      <c r="J1209">
        <v>2</v>
      </c>
      <c r="K1209">
        <v>2</v>
      </c>
      <c r="L1209">
        <v>3</v>
      </c>
      <c r="M1209">
        <v>1</v>
      </c>
      <c r="N1209">
        <v>19</v>
      </c>
      <c r="O1209">
        <v>4</v>
      </c>
      <c r="Q1209" t="s">
        <v>105</v>
      </c>
      <c r="R1209" t="s">
        <v>743</v>
      </c>
      <c r="S1209" t="s">
        <v>744</v>
      </c>
      <c r="U1209" t="s">
        <v>745</v>
      </c>
      <c r="V1209" t="s">
        <v>541</v>
      </c>
      <c r="W1209" t="s">
        <v>41</v>
      </c>
      <c r="X1209" t="s">
        <v>117</v>
      </c>
      <c r="Y1209" t="s">
        <v>328</v>
      </c>
      <c r="Z1209" t="s">
        <v>377</v>
      </c>
      <c r="AA1209" t="s">
        <v>377</v>
      </c>
      <c r="AB1209" s="1"/>
      <c r="AD1209" t="s">
        <v>45</v>
      </c>
      <c r="AE1209" t="s">
        <v>377</v>
      </c>
      <c r="AF1209" t="s">
        <v>47</v>
      </c>
    </row>
    <row r="1210" spans="1:32" hidden="1" outlineLevel="3" x14ac:dyDescent="0.35">
      <c r="A1210" t="s">
        <v>32</v>
      </c>
      <c r="B1210">
        <v>1014494</v>
      </c>
      <c r="C1210">
        <v>5</v>
      </c>
      <c r="E1210" t="s">
        <v>57</v>
      </c>
      <c r="H1210" t="s">
        <v>106</v>
      </c>
      <c r="I1210">
        <v>1</v>
      </c>
      <c r="J1210">
        <v>2</v>
      </c>
      <c r="K1210">
        <v>2</v>
      </c>
      <c r="L1210">
        <v>19</v>
      </c>
      <c r="M1210">
        <v>0</v>
      </c>
      <c r="N1210">
        <v>144</v>
      </c>
      <c r="O1210">
        <v>5</v>
      </c>
      <c r="Q1210" t="s">
        <v>107</v>
      </c>
      <c r="R1210" t="s">
        <v>743</v>
      </c>
      <c r="S1210" t="s">
        <v>744</v>
      </c>
      <c r="U1210" t="s">
        <v>745</v>
      </c>
      <c r="V1210" t="s">
        <v>541</v>
      </c>
      <c r="W1210" t="s">
        <v>41</v>
      </c>
      <c r="X1210" t="s">
        <v>117</v>
      </c>
      <c r="Y1210" t="s">
        <v>328</v>
      </c>
      <c r="Z1210" t="s">
        <v>377</v>
      </c>
      <c r="AA1210" t="s">
        <v>377</v>
      </c>
      <c r="AB1210" s="1"/>
      <c r="AD1210" t="s">
        <v>45</v>
      </c>
      <c r="AE1210" t="s">
        <v>377</v>
      </c>
      <c r="AF1210" t="s">
        <v>47</v>
      </c>
    </row>
    <row r="1211" spans="1:32" hidden="1" outlineLevel="3" x14ac:dyDescent="0.35">
      <c r="A1211" t="s">
        <v>32</v>
      </c>
      <c r="B1211">
        <v>1014494</v>
      </c>
      <c r="C1211">
        <v>5</v>
      </c>
      <c r="E1211" t="s">
        <v>57</v>
      </c>
      <c r="H1211" t="s">
        <v>108</v>
      </c>
      <c r="I1211">
        <v>1</v>
      </c>
      <c r="J1211">
        <v>2</v>
      </c>
      <c r="K1211">
        <v>2</v>
      </c>
      <c r="L1211">
        <v>19</v>
      </c>
      <c r="M1211">
        <v>0</v>
      </c>
      <c r="N1211">
        <v>144</v>
      </c>
      <c r="O1211">
        <v>1</v>
      </c>
      <c r="Q1211" t="s">
        <v>109</v>
      </c>
      <c r="R1211" t="s">
        <v>743</v>
      </c>
      <c r="S1211" t="s">
        <v>744</v>
      </c>
      <c r="U1211" t="s">
        <v>745</v>
      </c>
      <c r="V1211" t="s">
        <v>541</v>
      </c>
      <c r="W1211" t="s">
        <v>41</v>
      </c>
      <c r="X1211" t="s">
        <v>117</v>
      </c>
      <c r="Y1211" t="s">
        <v>328</v>
      </c>
      <c r="Z1211" t="s">
        <v>377</v>
      </c>
      <c r="AA1211" t="s">
        <v>377</v>
      </c>
      <c r="AB1211" s="1"/>
      <c r="AD1211" t="s">
        <v>45</v>
      </c>
      <c r="AE1211" t="s">
        <v>377</v>
      </c>
      <c r="AF1211" t="s">
        <v>47</v>
      </c>
    </row>
    <row r="1212" spans="1:32" hidden="1" outlineLevel="3" x14ac:dyDescent="0.35">
      <c r="A1212" t="s">
        <v>32</v>
      </c>
      <c r="B1212">
        <v>1014494</v>
      </c>
      <c r="C1212">
        <v>5</v>
      </c>
      <c r="E1212" t="s">
        <v>57</v>
      </c>
      <c r="H1212" t="s">
        <v>248</v>
      </c>
      <c r="I1212">
        <v>1</v>
      </c>
      <c r="J1212">
        <v>2</v>
      </c>
      <c r="K1212">
        <v>2</v>
      </c>
      <c r="L1212">
        <v>19</v>
      </c>
      <c r="M1212">
        <v>0</v>
      </c>
      <c r="N1212">
        <v>144</v>
      </c>
      <c r="O1212">
        <v>6</v>
      </c>
      <c r="Q1212" t="s">
        <v>144</v>
      </c>
      <c r="R1212" t="s">
        <v>743</v>
      </c>
      <c r="S1212" t="s">
        <v>744</v>
      </c>
      <c r="U1212" t="s">
        <v>745</v>
      </c>
      <c r="V1212" t="s">
        <v>541</v>
      </c>
      <c r="W1212" t="s">
        <v>41</v>
      </c>
      <c r="X1212" t="s">
        <v>117</v>
      </c>
      <c r="Y1212" t="s">
        <v>328</v>
      </c>
      <c r="Z1212" t="s">
        <v>377</v>
      </c>
      <c r="AA1212" t="s">
        <v>377</v>
      </c>
      <c r="AB1212" s="1"/>
      <c r="AD1212" t="s">
        <v>45</v>
      </c>
      <c r="AE1212" t="s">
        <v>377</v>
      </c>
      <c r="AF1212" t="s">
        <v>47</v>
      </c>
    </row>
    <row r="1213" spans="1:32" hidden="1" outlineLevel="2" x14ac:dyDescent="0.35">
      <c r="A1213" t="s">
        <v>32</v>
      </c>
      <c r="B1213">
        <v>1014494</v>
      </c>
      <c r="C1213">
        <v>5</v>
      </c>
      <c r="E1213" t="s">
        <v>57</v>
      </c>
      <c r="H1213" t="s">
        <v>110</v>
      </c>
      <c r="I1213">
        <v>1</v>
      </c>
      <c r="J1213">
        <v>2</v>
      </c>
      <c r="K1213">
        <v>2</v>
      </c>
      <c r="L1213">
        <v>8</v>
      </c>
      <c r="M1213">
        <v>0</v>
      </c>
      <c r="N1213">
        <v>144</v>
      </c>
      <c r="O1213">
        <v>2</v>
      </c>
      <c r="Q1213" t="s">
        <v>111</v>
      </c>
      <c r="R1213" t="s">
        <v>743</v>
      </c>
      <c r="S1213" t="s">
        <v>744</v>
      </c>
      <c r="U1213" t="s">
        <v>745</v>
      </c>
      <c r="V1213" t="s">
        <v>541</v>
      </c>
      <c r="W1213" t="s">
        <v>41</v>
      </c>
      <c r="X1213" t="s">
        <v>117</v>
      </c>
      <c r="Y1213" t="s">
        <v>328</v>
      </c>
      <c r="Z1213" t="s">
        <v>377</v>
      </c>
      <c r="AA1213" t="s">
        <v>377</v>
      </c>
      <c r="AB1213" s="1"/>
      <c r="AD1213" t="s">
        <v>45</v>
      </c>
      <c r="AE1213" t="s">
        <v>377</v>
      </c>
      <c r="AF1213" t="s">
        <v>47</v>
      </c>
    </row>
    <row r="1214" spans="1:32" hidden="1" outlineLevel="1" x14ac:dyDescent="0.35">
      <c r="A1214" t="s">
        <v>32</v>
      </c>
      <c r="B1214">
        <v>1014494</v>
      </c>
      <c r="C1214" t="s">
        <v>163</v>
      </c>
      <c r="E1214" t="s">
        <v>57</v>
      </c>
      <c r="H1214" t="s">
        <v>164</v>
      </c>
      <c r="I1214">
        <v>8</v>
      </c>
      <c r="J1214" t="s">
        <v>35</v>
      </c>
      <c r="K1214">
        <v>42</v>
      </c>
      <c r="L1214">
        <v>5</v>
      </c>
      <c r="M1214">
        <v>6</v>
      </c>
      <c r="N1214">
        <v>145</v>
      </c>
      <c r="O1214">
        <v>72</v>
      </c>
      <c r="Q1214" t="s">
        <v>165</v>
      </c>
      <c r="R1214" t="s">
        <v>743</v>
      </c>
      <c r="S1214" t="s">
        <v>744</v>
      </c>
      <c r="U1214" t="s">
        <v>745</v>
      </c>
      <c r="V1214" t="s">
        <v>541</v>
      </c>
      <c r="W1214" t="s">
        <v>41</v>
      </c>
      <c r="X1214" t="s">
        <v>117</v>
      </c>
      <c r="Y1214" t="s">
        <v>328</v>
      </c>
      <c r="Z1214" t="s">
        <v>377</v>
      </c>
      <c r="AA1214" t="s">
        <v>377</v>
      </c>
      <c r="AB1214" s="1"/>
      <c r="AD1214" t="s">
        <v>45</v>
      </c>
      <c r="AE1214" t="s">
        <v>377</v>
      </c>
      <c r="AF1214" t="s">
        <v>47</v>
      </c>
    </row>
    <row r="1215" spans="1:32" hidden="1" outlineLevel="2" x14ac:dyDescent="0.35">
      <c r="A1215" t="s">
        <v>32</v>
      </c>
      <c r="B1215">
        <v>1014494</v>
      </c>
      <c r="C1215">
        <v>6</v>
      </c>
      <c r="E1215" t="s">
        <v>57</v>
      </c>
      <c r="H1215" t="s">
        <v>561</v>
      </c>
      <c r="I1215">
        <v>1</v>
      </c>
      <c r="J1215">
        <v>3</v>
      </c>
      <c r="K1215">
        <v>3</v>
      </c>
      <c r="L1215">
        <v>1</v>
      </c>
      <c r="M1215">
        <v>3</v>
      </c>
      <c r="N1215">
        <v>145</v>
      </c>
      <c r="O1215">
        <v>13</v>
      </c>
      <c r="P1215" t="s">
        <v>52</v>
      </c>
      <c r="Q1215" t="s">
        <v>562</v>
      </c>
      <c r="R1215" t="s">
        <v>743</v>
      </c>
      <c r="S1215" t="s">
        <v>744</v>
      </c>
      <c r="U1215" t="s">
        <v>745</v>
      </c>
      <c r="V1215" t="s">
        <v>541</v>
      </c>
      <c r="W1215" t="s">
        <v>41</v>
      </c>
      <c r="X1215" t="s">
        <v>117</v>
      </c>
      <c r="Y1215" t="s">
        <v>328</v>
      </c>
      <c r="Z1215" t="s">
        <v>377</v>
      </c>
      <c r="AA1215" t="s">
        <v>377</v>
      </c>
      <c r="AB1215" s="1"/>
      <c r="AD1215" t="s">
        <v>45</v>
      </c>
      <c r="AE1215" t="s">
        <v>377</v>
      </c>
      <c r="AF1215" t="s">
        <v>47</v>
      </c>
    </row>
    <row r="1216" spans="1:32" hidden="1" outlineLevel="2" x14ac:dyDescent="0.35">
      <c r="A1216" t="s">
        <v>32</v>
      </c>
      <c r="B1216">
        <v>1014494</v>
      </c>
      <c r="C1216">
        <v>6</v>
      </c>
      <c r="E1216" t="s">
        <v>57</v>
      </c>
      <c r="H1216" t="s">
        <v>300</v>
      </c>
      <c r="I1216">
        <v>1</v>
      </c>
      <c r="J1216">
        <v>7</v>
      </c>
      <c r="K1216">
        <v>7</v>
      </c>
      <c r="L1216">
        <v>1</v>
      </c>
      <c r="M1216">
        <v>3</v>
      </c>
      <c r="N1216">
        <v>145</v>
      </c>
      <c r="O1216">
        <v>13</v>
      </c>
      <c r="P1216" t="s">
        <v>52</v>
      </c>
      <c r="Q1216" t="s">
        <v>301</v>
      </c>
      <c r="R1216" t="s">
        <v>743</v>
      </c>
      <c r="S1216" t="s">
        <v>744</v>
      </c>
      <c r="U1216" t="s">
        <v>745</v>
      </c>
      <c r="V1216" t="s">
        <v>541</v>
      </c>
      <c r="W1216" t="s">
        <v>41</v>
      </c>
      <c r="X1216" t="s">
        <v>117</v>
      </c>
      <c r="Y1216" t="s">
        <v>328</v>
      </c>
      <c r="Z1216" t="s">
        <v>377</v>
      </c>
      <c r="AA1216" t="s">
        <v>377</v>
      </c>
      <c r="AB1216" s="1"/>
      <c r="AD1216" t="s">
        <v>45</v>
      </c>
      <c r="AE1216" t="s">
        <v>377</v>
      </c>
      <c r="AF1216" t="s">
        <v>47</v>
      </c>
    </row>
    <row r="1217" spans="1:32" hidden="1" outlineLevel="2" x14ac:dyDescent="0.35">
      <c r="A1217" t="s">
        <v>32</v>
      </c>
      <c r="B1217">
        <v>1014494</v>
      </c>
      <c r="C1217">
        <v>6</v>
      </c>
      <c r="E1217" t="s">
        <v>57</v>
      </c>
      <c r="H1217" t="s">
        <v>750</v>
      </c>
      <c r="I1217">
        <v>1</v>
      </c>
      <c r="J1217">
        <v>20</v>
      </c>
      <c r="K1217">
        <v>20</v>
      </c>
      <c r="L1217">
        <v>1</v>
      </c>
      <c r="M1217">
        <v>2</v>
      </c>
      <c r="N1217">
        <v>145</v>
      </c>
      <c r="O1217">
        <v>21</v>
      </c>
      <c r="P1217" t="s">
        <v>52</v>
      </c>
      <c r="Q1217" t="s">
        <v>303</v>
      </c>
      <c r="R1217" t="s">
        <v>743</v>
      </c>
      <c r="S1217" t="s">
        <v>744</v>
      </c>
      <c r="U1217" t="s">
        <v>745</v>
      </c>
      <c r="V1217" t="s">
        <v>541</v>
      </c>
      <c r="W1217" t="s">
        <v>41</v>
      </c>
      <c r="X1217" t="s">
        <v>117</v>
      </c>
      <c r="Y1217" t="s">
        <v>328</v>
      </c>
      <c r="Z1217" t="s">
        <v>377</v>
      </c>
      <c r="AA1217" t="s">
        <v>377</v>
      </c>
      <c r="AB1217" s="1"/>
      <c r="AD1217" t="s">
        <v>45</v>
      </c>
      <c r="AE1217" t="s">
        <v>377</v>
      </c>
      <c r="AF1217" t="s">
        <v>47</v>
      </c>
    </row>
    <row r="1218" spans="1:32" hidden="1" outlineLevel="3" x14ac:dyDescent="0.35">
      <c r="A1218" t="s">
        <v>32</v>
      </c>
      <c r="B1218">
        <v>1014494</v>
      </c>
      <c r="C1218">
        <v>6</v>
      </c>
      <c r="E1218" t="s">
        <v>57</v>
      </c>
      <c r="H1218" t="s">
        <v>100</v>
      </c>
      <c r="I1218">
        <v>1</v>
      </c>
      <c r="J1218">
        <v>4</v>
      </c>
      <c r="K1218">
        <v>4</v>
      </c>
      <c r="L1218">
        <v>3</v>
      </c>
      <c r="M1218">
        <v>0</v>
      </c>
      <c r="N1218">
        <v>144</v>
      </c>
      <c r="O1218">
        <v>12</v>
      </c>
      <c r="Q1218" t="s">
        <v>101</v>
      </c>
      <c r="R1218" t="s">
        <v>743</v>
      </c>
      <c r="S1218" t="s">
        <v>744</v>
      </c>
      <c r="U1218" t="s">
        <v>745</v>
      </c>
      <c r="V1218" t="s">
        <v>541</v>
      </c>
      <c r="W1218" t="s">
        <v>41</v>
      </c>
      <c r="X1218" t="s">
        <v>117</v>
      </c>
      <c r="Y1218" t="s">
        <v>328</v>
      </c>
      <c r="Z1218" t="s">
        <v>377</v>
      </c>
      <c r="AA1218" t="s">
        <v>377</v>
      </c>
      <c r="AB1218" s="1"/>
      <c r="AD1218" t="s">
        <v>45</v>
      </c>
      <c r="AE1218" t="s">
        <v>377</v>
      </c>
      <c r="AF1218" t="s">
        <v>47</v>
      </c>
    </row>
    <row r="1219" spans="1:32" hidden="1" outlineLevel="3" x14ac:dyDescent="0.35">
      <c r="A1219" t="s">
        <v>32</v>
      </c>
      <c r="B1219">
        <v>1014494</v>
      </c>
      <c r="C1219">
        <v>6</v>
      </c>
      <c r="E1219" t="s">
        <v>57</v>
      </c>
      <c r="H1219" t="s">
        <v>102</v>
      </c>
      <c r="I1219">
        <v>1</v>
      </c>
      <c r="J1219">
        <v>2</v>
      </c>
      <c r="K1219">
        <v>2</v>
      </c>
      <c r="L1219">
        <v>4</v>
      </c>
      <c r="M1219">
        <v>1</v>
      </c>
      <c r="N1219">
        <v>19</v>
      </c>
      <c r="O1219">
        <v>2</v>
      </c>
      <c r="Q1219" t="s">
        <v>103</v>
      </c>
      <c r="R1219" t="s">
        <v>743</v>
      </c>
      <c r="S1219" t="s">
        <v>744</v>
      </c>
      <c r="U1219" t="s">
        <v>745</v>
      </c>
      <c r="V1219" t="s">
        <v>541</v>
      </c>
      <c r="W1219" t="s">
        <v>41</v>
      </c>
      <c r="X1219" t="s">
        <v>117</v>
      </c>
      <c r="Y1219" t="s">
        <v>328</v>
      </c>
      <c r="Z1219" t="s">
        <v>377</v>
      </c>
      <c r="AA1219" t="s">
        <v>377</v>
      </c>
      <c r="AB1219" s="1"/>
      <c r="AD1219" t="s">
        <v>45</v>
      </c>
      <c r="AE1219" t="s">
        <v>377</v>
      </c>
      <c r="AF1219" t="s">
        <v>47</v>
      </c>
    </row>
    <row r="1220" spans="1:32" hidden="1" outlineLevel="3" x14ac:dyDescent="0.35">
      <c r="A1220" t="s">
        <v>32</v>
      </c>
      <c r="B1220">
        <v>1014494</v>
      </c>
      <c r="C1220">
        <v>6</v>
      </c>
      <c r="E1220" t="s">
        <v>57</v>
      </c>
      <c r="H1220" t="s">
        <v>104</v>
      </c>
      <c r="I1220">
        <v>1</v>
      </c>
      <c r="J1220">
        <v>2</v>
      </c>
      <c r="K1220">
        <v>2</v>
      </c>
      <c r="L1220">
        <v>3</v>
      </c>
      <c r="M1220">
        <v>1</v>
      </c>
      <c r="N1220">
        <v>19</v>
      </c>
      <c r="O1220">
        <v>4</v>
      </c>
      <c r="Q1220" t="s">
        <v>105</v>
      </c>
      <c r="R1220" t="s">
        <v>743</v>
      </c>
      <c r="S1220" t="s">
        <v>744</v>
      </c>
      <c r="U1220" t="s">
        <v>745</v>
      </c>
      <c r="V1220" t="s">
        <v>541</v>
      </c>
      <c r="W1220" t="s">
        <v>41</v>
      </c>
      <c r="X1220" t="s">
        <v>117</v>
      </c>
      <c r="Y1220" t="s">
        <v>328</v>
      </c>
      <c r="Z1220" t="s">
        <v>377</v>
      </c>
      <c r="AA1220" t="s">
        <v>377</v>
      </c>
      <c r="AB1220" s="1"/>
      <c r="AD1220" t="s">
        <v>45</v>
      </c>
      <c r="AE1220" t="s">
        <v>377</v>
      </c>
      <c r="AF1220" t="s">
        <v>47</v>
      </c>
    </row>
    <row r="1221" spans="1:32" hidden="1" outlineLevel="3" x14ac:dyDescent="0.35">
      <c r="A1221" t="s">
        <v>32</v>
      </c>
      <c r="B1221">
        <v>1014494</v>
      </c>
      <c r="C1221">
        <v>6</v>
      </c>
      <c r="E1221" t="s">
        <v>57</v>
      </c>
      <c r="H1221" t="s">
        <v>106</v>
      </c>
      <c r="I1221">
        <v>1</v>
      </c>
      <c r="J1221">
        <v>2</v>
      </c>
      <c r="K1221">
        <v>2</v>
      </c>
      <c r="L1221">
        <v>19</v>
      </c>
      <c r="M1221">
        <v>0</v>
      </c>
      <c r="N1221">
        <v>144</v>
      </c>
      <c r="O1221">
        <v>5</v>
      </c>
      <c r="Q1221" t="s">
        <v>107</v>
      </c>
      <c r="R1221" t="s">
        <v>743</v>
      </c>
      <c r="S1221" t="s">
        <v>744</v>
      </c>
      <c r="U1221" t="s">
        <v>745</v>
      </c>
      <c r="V1221" t="s">
        <v>541</v>
      </c>
      <c r="W1221" t="s">
        <v>41</v>
      </c>
      <c r="X1221" t="s">
        <v>117</v>
      </c>
      <c r="Y1221" t="s">
        <v>328</v>
      </c>
      <c r="Z1221" t="s">
        <v>377</v>
      </c>
      <c r="AA1221" t="s">
        <v>377</v>
      </c>
      <c r="AB1221" s="1"/>
      <c r="AD1221" t="s">
        <v>45</v>
      </c>
      <c r="AE1221" t="s">
        <v>377</v>
      </c>
      <c r="AF1221" t="s">
        <v>47</v>
      </c>
    </row>
    <row r="1222" spans="1:32" hidden="1" outlineLevel="2" x14ac:dyDescent="0.35">
      <c r="A1222" t="s">
        <v>32</v>
      </c>
      <c r="B1222">
        <v>1014494</v>
      </c>
      <c r="C1222">
        <v>6</v>
      </c>
      <c r="E1222" t="s">
        <v>57</v>
      </c>
      <c r="H1222" t="s">
        <v>108</v>
      </c>
      <c r="I1222">
        <v>1</v>
      </c>
      <c r="J1222">
        <v>2</v>
      </c>
      <c r="K1222">
        <v>2</v>
      </c>
      <c r="L1222">
        <v>19</v>
      </c>
      <c r="M1222">
        <v>0</v>
      </c>
      <c r="N1222">
        <v>144</v>
      </c>
      <c r="O1222">
        <v>1</v>
      </c>
      <c r="Q1222" t="s">
        <v>109</v>
      </c>
      <c r="R1222" t="s">
        <v>743</v>
      </c>
      <c r="S1222" t="s">
        <v>744</v>
      </c>
      <c r="U1222" t="s">
        <v>745</v>
      </c>
      <c r="V1222" t="s">
        <v>541</v>
      </c>
      <c r="W1222" t="s">
        <v>41</v>
      </c>
      <c r="X1222" t="s">
        <v>117</v>
      </c>
      <c r="Y1222" t="s">
        <v>328</v>
      </c>
      <c r="Z1222" t="s">
        <v>377</v>
      </c>
      <c r="AA1222" t="s">
        <v>377</v>
      </c>
      <c r="AB1222" s="1"/>
      <c r="AD1222" t="s">
        <v>45</v>
      </c>
      <c r="AE1222" t="s">
        <v>377</v>
      </c>
      <c r="AF1222" t="s">
        <v>47</v>
      </c>
    </row>
    <row r="1223" spans="1:32" hidden="1" collapsed="1" x14ac:dyDescent="0.35"/>
    <row r="1224" spans="1:32" hidden="1" x14ac:dyDescent="0.35">
      <c r="A1224" t="s">
        <v>32</v>
      </c>
      <c r="B1224">
        <v>1014551</v>
      </c>
      <c r="C1224" t="s">
        <v>33</v>
      </c>
      <c r="H1224" t="s">
        <v>34</v>
      </c>
      <c r="I1224">
        <v>70</v>
      </c>
      <c r="J1224" t="s">
        <v>35</v>
      </c>
      <c r="K1224">
        <v>443</v>
      </c>
      <c r="L1224" t="s">
        <v>35</v>
      </c>
      <c r="M1224" t="s">
        <v>35</v>
      </c>
      <c r="N1224" t="s">
        <v>35</v>
      </c>
      <c r="O1224">
        <v>2406</v>
      </c>
      <c r="Q1224" t="s">
        <v>36</v>
      </c>
      <c r="R1224" t="s">
        <v>751</v>
      </c>
      <c r="S1224" t="s">
        <v>752</v>
      </c>
      <c r="U1224" t="s">
        <v>753</v>
      </c>
      <c r="V1224" t="s">
        <v>754</v>
      </c>
      <c r="W1224" t="s">
        <v>41</v>
      </c>
      <c r="X1224" t="s">
        <v>117</v>
      </c>
      <c r="Y1224" t="s">
        <v>377</v>
      </c>
      <c r="Z1224" t="s">
        <v>377</v>
      </c>
      <c r="AA1224" t="s">
        <v>377</v>
      </c>
      <c r="AB1224" s="1"/>
      <c r="AD1224" t="s">
        <v>45</v>
      </c>
      <c r="AE1224" t="s">
        <v>377</v>
      </c>
      <c r="AF1224" t="s">
        <v>47</v>
      </c>
    </row>
    <row r="1225" spans="1:32" hidden="1" outlineLevel="1" x14ac:dyDescent="0.35">
      <c r="A1225" t="s">
        <v>32</v>
      </c>
      <c r="B1225">
        <v>1014551</v>
      </c>
      <c r="C1225" t="s">
        <v>48</v>
      </c>
      <c r="H1225" t="s">
        <v>49</v>
      </c>
      <c r="I1225">
        <v>3</v>
      </c>
      <c r="J1225" t="s">
        <v>35</v>
      </c>
      <c r="K1225" t="s">
        <v>35</v>
      </c>
      <c r="L1225" t="s">
        <v>35</v>
      </c>
      <c r="M1225" t="s">
        <v>35</v>
      </c>
      <c r="N1225" t="s">
        <v>35</v>
      </c>
      <c r="O1225" t="s">
        <v>35</v>
      </c>
      <c r="Q1225" t="s">
        <v>50</v>
      </c>
      <c r="R1225" t="s">
        <v>751</v>
      </c>
      <c r="S1225" t="s">
        <v>752</v>
      </c>
      <c r="U1225" t="s">
        <v>753</v>
      </c>
      <c r="V1225" t="s">
        <v>754</v>
      </c>
      <c r="W1225" t="s">
        <v>41</v>
      </c>
      <c r="X1225" t="s">
        <v>117</v>
      </c>
      <c r="Y1225" t="s">
        <v>377</v>
      </c>
      <c r="Z1225" t="s">
        <v>377</v>
      </c>
      <c r="AA1225" t="s">
        <v>377</v>
      </c>
      <c r="AB1225" s="1"/>
      <c r="AD1225" t="s">
        <v>45</v>
      </c>
      <c r="AE1225" t="s">
        <v>377</v>
      </c>
      <c r="AF1225" t="s">
        <v>47</v>
      </c>
    </row>
    <row r="1226" spans="1:32" hidden="1" outlineLevel="2" x14ac:dyDescent="0.35">
      <c r="A1226" t="s">
        <v>32</v>
      </c>
      <c r="B1226">
        <v>1014551</v>
      </c>
      <c r="C1226">
        <v>0</v>
      </c>
      <c r="H1226" t="s">
        <v>378</v>
      </c>
      <c r="I1226">
        <v>5</v>
      </c>
      <c r="J1226" t="s">
        <v>35</v>
      </c>
      <c r="K1226" t="s">
        <v>35</v>
      </c>
      <c r="L1226" t="s">
        <v>35</v>
      </c>
      <c r="M1226" t="s">
        <v>35</v>
      </c>
      <c r="N1226" t="s">
        <v>35</v>
      </c>
      <c r="O1226" t="s">
        <v>35</v>
      </c>
      <c r="P1226" t="s">
        <v>52</v>
      </c>
      <c r="Q1226" t="s">
        <v>379</v>
      </c>
      <c r="R1226" t="s">
        <v>751</v>
      </c>
      <c r="S1226" t="s">
        <v>752</v>
      </c>
      <c r="U1226" t="s">
        <v>753</v>
      </c>
      <c r="V1226" t="s">
        <v>754</v>
      </c>
      <c r="W1226" t="s">
        <v>41</v>
      </c>
      <c r="X1226" t="s">
        <v>117</v>
      </c>
      <c r="Y1226" t="s">
        <v>377</v>
      </c>
      <c r="Z1226" t="s">
        <v>377</v>
      </c>
      <c r="AA1226" t="s">
        <v>377</v>
      </c>
      <c r="AB1226" s="1"/>
      <c r="AD1226" t="s">
        <v>45</v>
      </c>
      <c r="AE1226" t="s">
        <v>377</v>
      </c>
      <c r="AF1226" t="s">
        <v>47</v>
      </c>
    </row>
    <row r="1227" spans="1:32" hidden="1" outlineLevel="2" x14ac:dyDescent="0.35">
      <c r="A1227" t="s">
        <v>32</v>
      </c>
      <c r="B1227">
        <v>1014551</v>
      </c>
      <c r="C1227">
        <v>0</v>
      </c>
      <c r="H1227" t="s">
        <v>51</v>
      </c>
      <c r="I1227">
        <v>8</v>
      </c>
      <c r="J1227" t="s">
        <v>35</v>
      </c>
      <c r="K1227" t="s">
        <v>35</v>
      </c>
      <c r="L1227" t="s">
        <v>35</v>
      </c>
      <c r="M1227" t="s">
        <v>35</v>
      </c>
      <c r="N1227" t="s">
        <v>35</v>
      </c>
      <c r="O1227" t="s">
        <v>35</v>
      </c>
      <c r="P1227" t="s">
        <v>52</v>
      </c>
      <c r="Q1227" t="s">
        <v>53</v>
      </c>
      <c r="R1227" t="s">
        <v>751</v>
      </c>
      <c r="S1227" t="s">
        <v>752</v>
      </c>
      <c r="U1227" t="s">
        <v>753</v>
      </c>
      <c r="V1227" t="s">
        <v>754</v>
      </c>
      <c r="W1227" t="s">
        <v>41</v>
      </c>
      <c r="X1227" t="s">
        <v>117</v>
      </c>
      <c r="Y1227" t="s">
        <v>377</v>
      </c>
      <c r="Z1227" t="s">
        <v>377</v>
      </c>
      <c r="AA1227" t="s">
        <v>377</v>
      </c>
      <c r="AB1227" s="1"/>
      <c r="AD1227" t="s">
        <v>45</v>
      </c>
      <c r="AE1227" t="s">
        <v>377</v>
      </c>
      <c r="AF1227" t="s">
        <v>47</v>
      </c>
    </row>
    <row r="1228" spans="1:32" hidden="1" outlineLevel="1" x14ac:dyDescent="0.35">
      <c r="A1228" t="s">
        <v>32</v>
      </c>
      <c r="B1228">
        <v>1014551</v>
      </c>
      <c r="C1228" t="s">
        <v>56</v>
      </c>
      <c r="E1228" t="s">
        <v>182</v>
      </c>
      <c r="H1228" t="s">
        <v>58</v>
      </c>
      <c r="I1228">
        <v>48</v>
      </c>
      <c r="J1228" t="s">
        <v>35</v>
      </c>
      <c r="K1228">
        <v>285</v>
      </c>
      <c r="L1228">
        <v>21</v>
      </c>
      <c r="M1228">
        <v>16</v>
      </c>
      <c r="N1228">
        <v>289</v>
      </c>
      <c r="O1228">
        <v>1904</v>
      </c>
      <c r="Q1228" t="s">
        <v>59</v>
      </c>
      <c r="R1228" t="s">
        <v>751</v>
      </c>
      <c r="S1228" t="s">
        <v>752</v>
      </c>
      <c r="U1228" t="s">
        <v>753</v>
      </c>
      <c r="V1228" t="s">
        <v>754</v>
      </c>
      <c r="W1228" t="s">
        <v>41</v>
      </c>
      <c r="X1228" t="s">
        <v>117</v>
      </c>
      <c r="Y1228" t="s">
        <v>377</v>
      </c>
      <c r="Z1228" t="s">
        <v>377</v>
      </c>
      <c r="AA1228" t="s">
        <v>377</v>
      </c>
      <c r="AB1228" s="1"/>
      <c r="AD1228" t="s">
        <v>45</v>
      </c>
      <c r="AE1228" t="s">
        <v>377</v>
      </c>
      <c r="AF1228" t="s">
        <v>47</v>
      </c>
    </row>
    <row r="1229" spans="1:32" hidden="1" outlineLevel="2" x14ac:dyDescent="0.35">
      <c r="A1229" t="s">
        <v>32</v>
      </c>
      <c r="B1229">
        <v>1014551</v>
      </c>
      <c r="C1229">
        <v>1</v>
      </c>
      <c r="E1229" t="s">
        <v>182</v>
      </c>
      <c r="H1229" t="s">
        <v>755</v>
      </c>
      <c r="I1229">
        <v>14</v>
      </c>
      <c r="J1229">
        <v>8</v>
      </c>
      <c r="K1229">
        <v>112</v>
      </c>
      <c r="L1229">
        <v>2</v>
      </c>
      <c r="M1229">
        <v>7</v>
      </c>
      <c r="N1229">
        <v>289</v>
      </c>
      <c r="O1229">
        <v>106</v>
      </c>
      <c r="P1229" t="s">
        <v>136</v>
      </c>
      <c r="Q1229" t="s">
        <v>756</v>
      </c>
      <c r="R1229" t="s">
        <v>751</v>
      </c>
      <c r="S1229" t="s">
        <v>752</v>
      </c>
      <c r="U1229" t="s">
        <v>753</v>
      </c>
      <c r="V1229" t="s">
        <v>754</v>
      </c>
      <c r="W1229" t="s">
        <v>41</v>
      </c>
      <c r="X1229" t="s">
        <v>117</v>
      </c>
      <c r="Y1229" t="s">
        <v>377</v>
      </c>
      <c r="Z1229" t="s">
        <v>377</v>
      </c>
      <c r="AA1229" t="s">
        <v>377</v>
      </c>
      <c r="AB1229" s="1"/>
      <c r="AD1229" t="s">
        <v>45</v>
      </c>
      <c r="AE1229" t="s">
        <v>377</v>
      </c>
      <c r="AF1229" t="s">
        <v>47</v>
      </c>
    </row>
    <row r="1230" spans="1:32" hidden="1" outlineLevel="2" x14ac:dyDescent="0.35">
      <c r="A1230" t="s">
        <v>32</v>
      </c>
      <c r="B1230">
        <v>1014551</v>
      </c>
      <c r="C1230">
        <v>1</v>
      </c>
      <c r="E1230" t="s">
        <v>182</v>
      </c>
      <c r="H1230" t="s">
        <v>227</v>
      </c>
      <c r="I1230">
        <v>1</v>
      </c>
      <c r="J1230">
        <v>1</v>
      </c>
      <c r="K1230">
        <v>1</v>
      </c>
      <c r="L1230">
        <v>0</v>
      </c>
      <c r="M1230">
        <v>4</v>
      </c>
      <c r="N1230">
        <v>145</v>
      </c>
      <c r="O1230">
        <v>2</v>
      </c>
      <c r="P1230" t="s">
        <v>52</v>
      </c>
      <c r="Q1230" t="s">
        <v>228</v>
      </c>
      <c r="R1230" t="s">
        <v>751</v>
      </c>
      <c r="S1230" t="s">
        <v>752</v>
      </c>
      <c r="U1230" t="s">
        <v>753</v>
      </c>
      <c r="V1230" t="s">
        <v>754</v>
      </c>
      <c r="W1230" t="s">
        <v>41</v>
      </c>
      <c r="X1230" t="s">
        <v>117</v>
      </c>
      <c r="Y1230" t="s">
        <v>377</v>
      </c>
      <c r="Z1230" t="s">
        <v>377</v>
      </c>
      <c r="AA1230" t="s">
        <v>377</v>
      </c>
      <c r="AB1230" s="1"/>
      <c r="AD1230" t="s">
        <v>45</v>
      </c>
      <c r="AE1230" t="s">
        <v>377</v>
      </c>
      <c r="AF1230" t="s">
        <v>47</v>
      </c>
    </row>
    <row r="1231" spans="1:32" hidden="1" outlineLevel="2" x14ac:dyDescent="0.35">
      <c r="A1231" t="s">
        <v>32</v>
      </c>
      <c r="B1231">
        <v>1014551</v>
      </c>
      <c r="C1231">
        <v>1</v>
      </c>
      <c r="E1231" t="s">
        <v>182</v>
      </c>
      <c r="H1231" t="s">
        <v>757</v>
      </c>
      <c r="I1231">
        <v>6</v>
      </c>
      <c r="J1231">
        <v>4</v>
      </c>
      <c r="K1231">
        <v>24</v>
      </c>
      <c r="L1231">
        <v>3</v>
      </c>
      <c r="M1231">
        <v>2</v>
      </c>
      <c r="N1231">
        <v>145</v>
      </c>
      <c r="O1231">
        <v>17</v>
      </c>
      <c r="P1231" t="s">
        <v>52</v>
      </c>
      <c r="Q1231" t="s">
        <v>758</v>
      </c>
      <c r="R1231" t="s">
        <v>751</v>
      </c>
      <c r="S1231" t="s">
        <v>752</v>
      </c>
      <c r="U1231" t="s">
        <v>753</v>
      </c>
      <c r="V1231" t="s">
        <v>754</v>
      </c>
      <c r="W1231" t="s">
        <v>41</v>
      </c>
      <c r="X1231" t="s">
        <v>117</v>
      </c>
      <c r="Y1231" t="s">
        <v>377</v>
      </c>
      <c r="Z1231" t="s">
        <v>377</v>
      </c>
      <c r="AA1231" t="s">
        <v>377</v>
      </c>
      <c r="AB1231" s="1"/>
      <c r="AD1231" t="s">
        <v>45</v>
      </c>
      <c r="AE1231" t="s">
        <v>377</v>
      </c>
      <c r="AF1231" t="s">
        <v>47</v>
      </c>
    </row>
    <row r="1232" spans="1:32" hidden="1" outlineLevel="2" x14ac:dyDescent="0.35">
      <c r="A1232" t="s">
        <v>32</v>
      </c>
      <c r="B1232">
        <v>1014551</v>
      </c>
      <c r="C1232">
        <v>1</v>
      </c>
      <c r="E1232" t="s">
        <v>182</v>
      </c>
      <c r="H1232" t="s">
        <v>759</v>
      </c>
      <c r="I1232">
        <v>1</v>
      </c>
      <c r="J1232">
        <v>5</v>
      </c>
      <c r="K1232">
        <v>5</v>
      </c>
      <c r="L1232">
        <v>3</v>
      </c>
      <c r="M1232">
        <v>1</v>
      </c>
      <c r="N1232">
        <v>145</v>
      </c>
      <c r="O1232">
        <v>9</v>
      </c>
      <c r="P1232" t="s">
        <v>52</v>
      </c>
      <c r="Q1232" t="s">
        <v>760</v>
      </c>
      <c r="R1232" t="s">
        <v>751</v>
      </c>
      <c r="S1232" t="s">
        <v>752</v>
      </c>
      <c r="U1232" t="s">
        <v>753</v>
      </c>
      <c r="V1232" t="s">
        <v>754</v>
      </c>
      <c r="W1232" t="s">
        <v>41</v>
      </c>
      <c r="X1232" t="s">
        <v>117</v>
      </c>
      <c r="Y1232" t="s">
        <v>377</v>
      </c>
      <c r="Z1232" t="s">
        <v>377</v>
      </c>
      <c r="AA1232" t="s">
        <v>377</v>
      </c>
      <c r="AB1232" s="1"/>
      <c r="AD1232" t="s">
        <v>45</v>
      </c>
      <c r="AE1232" t="s">
        <v>377</v>
      </c>
      <c r="AF1232" t="s">
        <v>47</v>
      </c>
    </row>
    <row r="1233" spans="1:32" hidden="1" outlineLevel="2" x14ac:dyDescent="0.35">
      <c r="A1233" t="s">
        <v>32</v>
      </c>
      <c r="B1233">
        <v>1014551</v>
      </c>
      <c r="C1233">
        <v>1</v>
      </c>
      <c r="E1233" t="s">
        <v>182</v>
      </c>
      <c r="H1233" t="s">
        <v>761</v>
      </c>
      <c r="I1233">
        <v>3</v>
      </c>
      <c r="J1233">
        <v>10</v>
      </c>
      <c r="K1233">
        <v>30</v>
      </c>
      <c r="L1233">
        <v>3</v>
      </c>
      <c r="M1233">
        <v>1</v>
      </c>
      <c r="N1233">
        <v>145</v>
      </c>
      <c r="O1233">
        <v>23</v>
      </c>
      <c r="P1233" t="s">
        <v>52</v>
      </c>
      <c r="Q1233" t="s">
        <v>762</v>
      </c>
      <c r="R1233" t="s">
        <v>751</v>
      </c>
      <c r="S1233" t="s">
        <v>752</v>
      </c>
      <c r="U1233" t="s">
        <v>753</v>
      </c>
      <c r="V1233" t="s">
        <v>754</v>
      </c>
      <c r="W1233" t="s">
        <v>41</v>
      </c>
      <c r="X1233" t="s">
        <v>117</v>
      </c>
      <c r="Y1233" t="s">
        <v>377</v>
      </c>
      <c r="Z1233" t="s">
        <v>377</v>
      </c>
      <c r="AA1233" t="s">
        <v>377</v>
      </c>
      <c r="AB1233" s="1"/>
      <c r="AD1233" t="s">
        <v>45</v>
      </c>
      <c r="AE1233" t="s">
        <v>377</v>
      </c>
      <c r="AF1233" t="s">
        <v>47</v>
      </c>
    </row>
    <row r="1234" spans="1:32" hidden="1" outlineLevel="2" x14ac:dyDescent="0.35">
      <c r="A1234" t="s">
        <v>32</v>
      </c>
      <c r="B1234">
        <v>1014551</v>
      </c>
      <c r="C1234">
        <v>1</v>
      </c>
      <c r="E1234" t="s">
        <v>182</v>
      </c>
      <c r="H1234" t="s">
        <v>763</v>
      </c>
      <c r="I1234">
        <v>1</v>
      </c>
      <c r="J1234">
        <v>1</v>
      </c>
      <c r="K1234">
        <v>1</v>
      </c>
      <c r="L1234">
        <v>0</v>
      </c>
      <c r="M1234">
        <v>3</v>
      </c>
      <c r="N1234">
        <v>145</v>
      </c>
      <c r="O1234">
        <v>2</v>
      </c>
      <c r="P1234" t="s">
        <v>52</v>
      </c>
      <c r="Q1234" t="s">
        <v>764</v>
      </c>
      <c r="R1234" t="s">
        <v>751</v>
      </c>
      <c r="S1234" t="s">
        <v>752</v>
      </c>
      <c r="U1234" t="s">
        <v>753</v>
      </c>
      <c r="V1234" t="s">
        <v>754</v>
      </c>
      <c r="W1234" t="s">
        <v>41</v>
      </c>
      <c r="X1234" t="s">
        <v>117</v>
      </c>
      <c r="Y1234" t="s">
        <v>377</v>
      </c>
      <c r="Z1234" t="s">
        <v>377</v>
      </c>
      <c r="AA1234" t="s">
        <v>377</v>
      </c>
      <c r="AB1234" s="1"/>
      <c r="AD1234" t="s">
        <v>45</v>
      </c>
      <c r="AE1234" t="s">
        <v>377</v>
      </c>
      <c r="AF1234" t="s">
        <v>47</v>
      </c>
    </row>
    <row r="1235" spans="1:32" hidden="1" outlineLevel="2" x14ac:dyDescent="0.35">
      <c r="A1235" t="s">
        <v>32</v>
      </c>
      <c r="B1235">
        <v>1014551</v>
      </c>
      <c r="C1235">
        <v>1</v>
      </c>
      <c r="E1235" t="s">
        <v>182</v>
      </c>
      <c r="H1235" t="s">
        <v>509</v>
      </c>
      <c r="I1235">
        <v>1</v>
      </c>
      <c r="J1235">
        <v>2</v>
      </c>
      <c r="K1235">
        <v>2</v>
      </c>
      <c r="L1235">
        <v>0</v>
      </c>
      <c r="M1235">
        <v>3</v>
      </c>
      <c r="N1235">
        <v>145</v>
      </c>
      <c r="O1235">
        <v>5</v>
      </c>
      <c r="P1235" t="s">
        <v>52</v>
      </c>
      <c r="Q1235" t="s">
        <v>510</v>
      </c>
      <c r="R1235" t="s">
        <v>751</v>
      </c>
      <c r="S1235" t="s">
        <v>752</v>
      </c>
      <c r="U1235" t="s">
        <v>753</v>
      </c>
      <c r="V1235" t="s">
        <v>754</v>
      </c>
      <c r="W1235" t="s">
        <v>41</v>
      </c>
      <c r="X1235" t="s">
        <v>117</v>
      </c>
      <c r="Y1235" t="s">
        <v>377</v>
      </c>
      <c r="Z1235" t="s">
        <v>377</v>
      </c>
      <c r="AA1235" t="s">
        <v>377</v>
      </c>
      <c r="AB1235" s="1"/>
      <c r="AD1235" t="s">
        <v>45</v>
      </c>
      <c r="AE1235" t="s">
        <v>377</v>
      </c>
      <c r="AF1235" t="s">
        <v>47</v>
      </c>
    </row>
    <row r="1236" spans="1:32" hidden="1" outlineLevel="2" x14ac:dyDescent="0.35">
      <c r="A1236" t="s">
        <v>32</v>
      </c>
      <c r="B1236">
        <v>1014551</v>
      </c>
      <c r="C1236">
        <v>1</v>
      </c>
      <c r="E1236" t="s">
        <v>182</v>
      </c>
      <c r="H1236" t="s">
        <v>765</v>
      </c>
      <c r="I1236">
        <v>3</v>
      </c>
      <c r="J1236">
        <v>8</v>
      </c>
      <c r="K1236">
        <v>24</v>
      </c>
      <c r="L1236">
        <v>4</v>
      </c>
      <c r="M1236">
        <v>2</v>
      </c>
      <c r="N1236">
        <v>145</v>
      </c>
      <c r="O1236">
        <v>22</v>
      </c>
      <c r="P1236" t="s">
        <v>52</v>
      </c>
      <c r="Q1236" t="s">
        <v>766</v>
      </c>
      <c r="R1236" t="s">
        <v>751</v>
      </c>
      <c r="S1236" t="s">
        <v>752</v>
      </c>
      <c r="U1236" t="s">
        <v>753</v>
      </c>
      <c r="V1236" t="s">
        <v>754</v>
      </c>
      <c r="W1236" t="s">
        <v>41</v>
      </c>
      <c r="X1236" t="s">
        <v>117</v>
      </c>
      <c r="Y1236" t="s">
        <v>377</v>
      </c>
      <c r="Z1236" t="s">
        <v>377</v>
      </c>
      <c r="AA1236" t="s">
        <v>377</v>
      </c>
      <c r="AB1236" s="1"/>
      <c r="AD1236" t="s">
        <v>45</v>
      </c>
      <c r="AE1236" t="s">
        <v>377</v>
      </c>
      <c r="AF1236" t="s">
        <v>47</v>
      </c>
    </row>
    <row r="1237" spans="1:32" hidden="1" outlineLevel="2" x14ac:dyDescent="0.35">
      <c r="A1237" t="s">
        <v>32</v>
      </c>
      <c r="B1237">
        <v>1014551</v>
      </c>
      <c r="C1237">
        <v>1</v>
      </c>
      <c r="E1237" t="s">
        <v>182</v>
      </c>
      <c r="H1237" t="s">
        <v>767</v>
      </c>
      <c r="I1237">
        <v>1</v>
      </c>
      <c r="J1237">
        <v>3</v>
      </c>
      <c r="K1237">
        <v>3</v>
      </c>
      <c r="L1237">
        <v>3</v>
      </c>
      <c r="M1237">
        <v>0</v>
      </c>
      <c r="N1237">
        <v>145</v>
      </c>
      <c r="O1237">
        <v>7</v>
      </c>
      <c r="P1237" t="s">
        <v>52</v>
      </c>
      <c r="Q1237" t="s">
        <v>768</v>
      </c>
      <c r="R1237" t="s">
        <v>751</v>
      </c>
      <c r="S1237" t="s">
        <v>752</v>
      </c>
      <c r="U1237" t="s">
        <v>753</v>
      </c>
      <c r="V1237" t="s">
        <v>754</v>
      </c>
      <c r="W1237" t="s">
        <v>41</v>
      </c>
      <c r="X1237" t="s">
        <v>117</v>
      </c>
      <c r="Y1237" t="s">
        <v>377</v>
      </c>
      <c r="Z1237" t="s">
        <v>377</v>
      </c>
      <c r="AA1237" t="s">
        <v>377</v>
      </c>
      <c r="AB1237" s="1"/>
      <c r="AD1237" t="s">
        <v>45</v>
      </c>
      <c r="AE1237" t="s">
        <v>377</v>
      </c>
      <c r="AF1237" t="s">
        <v>47</v>
      </c>
    </row>
    <row r="1238" spans="1:32" hidden="1" outlineLevel="2" x14ac:dyDescent="0.35">
      <c r="A1238" t="s">
        <v>32</v>
      </c>
      <c r="B1238">
        <v>1014551</v>
      </c>
      <c r="C1238">
        <v>1</v>
      </c>
      <c r="E1238" t="s">
        <v>182</v>
      </c>
      <c r="H1238" t="s">
        <v>769</v>
      </c>
      <c r="I1238">
        <v>1</v>
      </c>
      <c r="J1238">
        <v>5</v>
      </c>
      <c r="K1238">
        <v>5</v>
      </c>
      <c r="L1238">
        <v>2</v>
      </c>
      <c r="M1238">
        <v>0</v>
      </c>
      <c r="N1238">
        <v>145</v>
      </c>
      <c r="O1238">
        <v>5</v>
      </c>
      <c r="P1238" t="s">
        <v>52</v>
      </c>
      <c r="Q1238" t="s">
        <v>770</v>
      </c>
      <c r="R1238" t="s">
        <v>751</v>
      </c>
      <c r="S1238" t="s">
        <v>752</v>
      </c>
      <c r="U1238" t="s">
        <v>753</v>
      </c>
      <c r="V1238" t="s">
        <v>754</v>
      </c>
      <c r="W1238" t="s">
        <v>41</v>
      </c>
      <c r="X1238" t="s">
        <v>117</v>
      </c>
      <c r="Y1238" t="s">
        <v>377</v>
      </c>
      <c r="Z1238" t="s">
        <v>377</v>
      </c>
      <c r="AA1238" t="s">
        <v>377</v>
      </c>
      <c r="AB1238" s="1"/>
      <c r="AD1238" t="s">
        <v>45</v>
      </c>
      <c r="AE1238" t="s">
        <v>377</v>
      </c>
      <c r="AF1238" t="s">
        <v>47</v>
      </c>
    </row>
    <row r="1239" spans="1:32" hidden="1" outlineLevel="2" x14ac:dyDescent="0.35">
      <c r="A1239" t="s">
        <v>32</v>
      </c>
      <c r="B1239">
        <v>1014551</v>
      </c>
      <c r="C1239">
        <v>1</v>
      </c>
      <c r="E1239" t="s">
        <v>182</v>
      </c>
      <c r="H1239" t="s">
        <v>534</v>
      </c>
      <c r="I1239">
        <v>1</v>
      </c>
      <c r="J1239">
        <v>4</v>
      </c>
      <c r="K1239">
        <v>4</v>
      </c>
      <c r="L1239">
        <v>2</v>
      </c>
      <c r="M1239">
        <v>0</v>
      </c>
      <c r="N1239">
        <v>145</v>
      </c>
      <c r="O1239">
        <v>4</v>
      </c>
      <c r="P1239" t="s">
        <v>52</v>
      </c>
      <c r="Q1239" t="s">
        <v>535</v>
      </c>
      <c r="R1239" t="s">
        <v>751</v>
      </c>
      <c r="S1239" t="s">
        <v>752</v>
      </c>
      <c r="U1239" t="s">
        <v>753</v>
      </c>
      <c r="V1239" t="s">
        <v>754</v>
      </c>
      <c r="W1239" t="s">
        <v>41</v>
      </c>
      <c r="X1239" t="s">
        <v>117</v>
      </c>
      <c r="Y1239" t="s">
        <v>377</v>
      </c>
      <c r="Z1239" t="s">
        <v>377</v>
      </c>
      <c r="AA1239" t="s">
        <v>377</v>
      </c>
      <c r="AB1239" s="1"/>
      <c r="AD1239" t="s">
        <v>45</v>
      </c>
      <c r="AE1239" t="s">
        <v>377</v>
      </c>
      <c r="AF1239" t="s">
        <v>47</v>
      </c>
    </row>
    <row r="1240" spans="1:32" hidden="1" outlineLevel="2" x14ac:dyDescent="0.35">
      <c r="A1240" t="s">
        <v>32</v>
      </c>
      <c r="B1240">
        <v>1014551</v>
      </c>
      <c r="C1240">
        <v>1</v>
      </c>
      <c r="E1240" t="s">
        <v>182</v>
      </c>
      <c r="H1240" t="s">
        <v>771</v>
      </c>
      <c r="I1240">
        <v>2</v>
      </c>
      <c r="J1240">
        <v>10</v>
      </c>
      <c r="K1240">
        <v>20</v>
      </c>
      <c r="L1240">
        <v>3</v>
      </c>
      <c r="M1240">
        <v>1</v>
      </c>
      <c r="N1240">
        <v>145</v>
      </c>
      <c r="O1240">
        <v>18</v>
      </c>
      <c r="P1240" t="s">
        <v>52</v>
      </c>
      <c r="Q1240" t="s">
        <v>760</v>
      </c>
      <c r="R1240" t="s">
        <v>751</v>
      </c>
      <c r="S1240" t="s">
        <v>752</v>
      </c>
      <c r="U1240" t="s">
        <v>753</v>
      </c>
      <c r="V1240" t="s">
        <v>754</v>
      </c>
      <c r="W1240" t="s">
        <v>41</v>
      </c>
      <c r="X1240" t="s">
        <v>117</v>
      </c>
      <c r="Y1240" t="s">
        <v>377</v>
      </c>
      <c r="Z1240" t="s">
        <v>377</v>
      </c>
      <c r="AA1240" t="s">
        <v>377</v>
      </c>
      <c r="AB1240" s="1"/>
      <c r="AD1240" t="s">
        <v>45</v>
      </c>
      <c r="AE1240" t="s">
        <v>377</v>
      </c>
      <c r="AF1240" t="s">
        <v>47</v>
      </c>
    </row>
    <row r="1241" spans="1:32" hidden="1" outlineLevel="2" x14ac:dyDescent="0.35">
      <c r="A1241" t="s">
        <v>32</v>
      </c>
      <c r="B1241">
        <v>1014551</v>
      </c>
      <c r="C1241">
        <v>1</v>
      </c>
      <c r="E1241" t="s">
        <v>182</v>
      </c>
      <c r="H1241" t="s">
        <v>772</v>
      </c>
      <c r="I1241">
        <v>1</v>
      </c>
      <c r="J1241">
        <v>10</v>
      </c>
      <c r="K1241">
        <v>10</v>
      </c>
      <c r="L1241">
        <v>3</v>
      </c>
      <c r="M1241">
        <v>1</v>
      </c>
      <c r="N1241">
        <v>145</v>
      </c>
      <c r="O1241">
        <v>18</v>
      </c>
      <c r="P1241" t="s">
        <v>52</v>
      </c>
      <c r="Q1241" t="s">
        <v>773</v>
      </c>
      <c r="R1241" t="s">
        <v>751</v>
      </c>
      <c r="S1241" t="s">
        <v>752</v>
      </c>
      <c r="U1241" t="s">
        <v>753</v>
      </c>
      <c r="V1241" t="s">
        <v>754</v>
      </c>
      <c r="W1241" t="s">
        <v>41</v>
      </c>
      <c r="X1241" t="s">
        <v>117</v>
      </c>
      <c r="Y1241" t="s">
        <v>377</v>
      </c>
      <c r="Z1241" t="s">
        <v>377</v>
      </c>
      <c r="AA1241" t="s">
        <v>377</v>
      </c>
      <c r="AB1241" s="1"/>
      <c r="AD1241" t="s">
        <v>45</v>
      </c>
      <c r="AE1241" t="s">
        <v>377</v>
      </c>
      <c r="AF1241" t="s">
        <v>47</v>
      </c>
    </row>
    <row r="1242" spans="1:32" hidden="1" outlineLevel="2" x14ac:dyDescent="0.35">
      <c r="A1242" t="s">
        <v>32</v>
      </c>
      <c r="B1242">
        <v>1014551</v>
      </c>
      <c r="C1242">
        <v>1</v>
      </c>
      <c r="E1242" t="s">
        <v>182</v>
      </c>
      <c r="H1242" t="s">
        <v>774</v>
      </c>
      <c r="I1242">
        <v>1</v>
      </c>
      <c r="J1242">
        <v>2</v>
      </c>
      <c r="K1242">
        <v>2</v>
      </c>
      <c r="L1242">
        <v>4</v>
      </c>
      <c r="M1242">
        <v>0</v>
      </c>
      <c r="N1242">
        <v>145</v>
      </c>
      <c r="O1242">
        <v>4</v>
      </c>
      <c r="P1242" t="s">
        <v>52</v>
      </c>
      <c r="Q1242" t="s">
        <v>775</v>
      </c>
      <c r="R1242" t="s">
        <v>751</v>
      </c>
      <c r="S1242" t="s">
        <v>752</v>
      </c>
      <c r="U1242" t="s">
        <v>753</v>
      </c>
      <c r="V1242" t="s">
        <v>754</v>
      </c>
      <c r="W1242" t="s">
        <v>41</v>
      </c>
      <c r="X1242" t="s">
        <v>117</v>
      </c>
      <c r="Y1242" t="s">
        <v>377</v>
      </c>
      <c r="Z1242" t="s">
        <v>377</v>
      </c>
      <c r="AA1242" t="s">
        <v>377</v>
      </c>
      <c r="AB1242" s="1"/>
      <c r="AD1242" t="s">
        <v>45</v>
      </c>
      <c r="AE1242" t="s">
        <v>377</v>
      </c>
      <c r="AF1242" t="s">
        <v>47</v>
      </c>
    </row>
    <row r="1243" spans="1:32" hidden="1" outlineLevel="2" x14ac:dyDescent="0.35">
      <c r="A1243" t="s">
        <v>32</v>
      </c>
      <c r="B1243">
        <v>1014551</v>
      </c>
      <c r="C1243">
        <v>1</v>
      </c>
      <c r="E1243" t="s">
        <v>182</v>
      </c>
      <c r="H1243" t="s">
        <v>776</v>
      </c>
      <c r="I1243">
        <v>1</v>
      </c>
      <c r="J1243">
        <v>4</v>
      </c>
      <c r="K1243">
        <v>4</v>
      </c>
      <c r="L1243">
        <v>4</v>
      </c>
      <c r="M1243">
        <v>0</v>
      </c>
      <c r="N1243">
        <v>145</v>
      </c>
      <c r="O1243">
        <v>8</v>
      </c>
      <c r="P1243" t="s">
        <v>52</v>
      </c>
      <c r="Q1243" t="s">
        <v>777</v>
      </c>
      <c r="R1243" t="s">
        <v>751</v>
      </c>
      <c r="S1243" t="s">
        <v>752</v>
      </c>
      <c r="U1243" t="s">
        <v>753</v>
      </c>
      <c r="V1243" t="s">
        <v>754</v>
      </c>
      <c r="W1243" t="s">
        <v>41</v>
      </c>
      <c r="X1243" t="s">
        <v>117</v>
      </c>
      <c r="Y1243" t="s">
        <v>377</v>
      </c>
      <c r="Z1243" t="s">
        <v>377</v>
      </c>
      <c r="AA1243" t="s">
        <v>377</v>
      </c>
      <c r="AB1243" s="1"/>
      <c r="AD1243" t="s">
        <v>45</v>
      </c>
      <c r="AE1243" t="s">
        <v>377</v>
      </c>
      <c r="AF1243" t="s">
        <v>47</v>
      </c>
    </row>
    <row r="1244" spans="1:32" hidden="1" outlineLevel="2" x14ac:dyDescent="0.35">
      <c r="A1244" t="s">
        <v>32</v>
      </c>
      <c r="B1244">
        <v>1014551</v>
      </c>
      <c r="C1244">
        <v>1</v>
      </c>
      <c r="E1244" t="s">
        <v>182</v>
      </c>
      <c r="H1244" t="s">
        <v>333</v>
      </c>
      <c r="I1244">
        <v>1</v>
      </c>
      <c r="J1244">
        <v>4</v>
      </c>
      <c r="K1244">
        <v>4</v>
      </c>
      <c r="L1244">
        <v>5</v>
      </c>
      <c r="M1244">
        <v>1</v>
      </c>
      <c r="N1244">
        <v>7</v>
      </c>
      <c r="O1244">
        <v>1</v>
      </c>
      <c r="P1244" t="s">
        <v>52</v>
      </c>
      <c r="Q1244" t="s">
        <v>332</v>
      </c>
      <c r="R1244" t="s">
        <v>751</v>
      </c>
      <c r="S1244" t="s">
        <v>752</v>
      </c>
      <c r="U1244" t="s">
        <v>753</v>
      </c>
      <c r="V1244" t="s">
        <v>754</v>
      </c>
      <c r="W1244" t="s">
        <v>41</v>
      </c>
      <c r="X1244" t="s">
        <v>117</v>
      </c>
      <c r="Y1244" t="s">
        <v>377</v>
      </c>
      <c r="Z1244" t="s">
        <v>377</v>
      </c>
      <c r="AA1244" t="s">
        <v>377</v>
      </c>
      <c r="AB1244" s="1"/>
      <c r="AD1244" t="s">
        <v>45</v>
      </c>
      <c r="AE1244" t="s">
        <v>377</v>
      </c>
      <c r="AF1244" t="s">
        <v>47</v>
      </c>
    </row>
    <row r="1245" spans="1:32" hidden="1" outlineLevel="2" x14ac:dyDescent="0.35">
      <c r="A1245" t="s">
        <v>32</v>
      </c>
      <c r="B1245">
        <v>1014551</v>
      </c>
      <c r="C1245">
        <v>1</v>
      </c>
      <c r="E1245" t="s">
        <v>182</v>
      </c>
      <c r="H1245" t="s">
        <v>98</v>
      </c>
      <c r="I1245">
        <v>2</v>
      </c>
      <c r="J1245">
        <v>1</v>
      </c>
      <c r="K1245">
        <v>2</v>
      </c>
      <c r="L1245">
        <v>6</v>
      </c>
      <c r="M1245">
        <v>2</v>
      </c>
      <c r="N1245">
        <v>144</v>
      </c>
      <c r="O1245">
        <v>5</v>
      </c>
      <c r="Q1245" t="s">
        <v>99</v>
      </c>
      <c r="R1245" t="s">
        <v>751</v>
      </c>
      <c r="S1245" t="s">
        <v>752</v>
      </c>
      <c r="U1245" t="s">
        <v>753</v>
      </c>
      <c r="V1245" t="s">
        <v>754</v>
      </c>
      <c r="W1245" t="s">
        <v>41</v>
      </c>
      <c r="X1245" t="s">
        <v>117</v>
      </c>
      <c r="Y1245" t="s">
        <v>377</v>
      </c>
      <c r="Z1245" t="s">
        <v>377</v>
      </c>
      <c r="AA1245" t="s">
        <v>377</v>
      </c>
      <c r="AB1245" s="1"/>
      <c r="AD1245" t="s">
        <v>45</v>
      </c>
      <c r="AE1245" t="s">
        <v>377</v>
      </c>
      <c r="AF1245" t="s">
        <v>47</v>
      </c>
    </row>
    <row r="1246" spans="1:32" hidden="1" outlineLevel="3" x14ac:dyDescent="0.35">
      <c r="A1246" t="s">
        <v>32</v>
      </c>
      <c r="B1246">
        <v>1014551</v>
      </c>
      <c r="C1246">
        <v>1</v>
      </c>
      <c r="E1246" t="s">
        <v>182</v>
      </c>
      <c r="H1246" t="s">
        <v>138</v>
      </c>
      <c r="I1246">
        <v>1</v>
      </c>
      <c r="J1246">
        <v>8</v>
      </c>
      <c r="K1246">
        <v>8</v>
      </c>
      <c r="L1246">
        <v>3</v>
      </c>
      <c r="M1246">
        <v>0</v>
      </c>
      <c r="N1246">
        <v>288</v>
      </c>
      <c r="O1246">
        <v>24</v>
      </c>
      <c r="Q1246" t="s">
        <v>101</v>
      </c>
      <c r="R1246" t="s">
        <v>751</v>
      </c>
      <c r="S1246" t="s">
        <v>752</v>
      </c>
      <c r="U1246" t="s">
        <v>753</v>
      </c>
      <c r="V1246" t="s">
        <v>754</v>
      </c>
      <c r="W1246" t="s">
        <v>41</v>
      </c>
      <c r="X1246" t="s">
        <v>117</v>
      </c>
      <c r="Y1246" t="s">
        <v>377</v>
      </c>
      <c r="Z1246" t="s">
        <v>377</v>
      </c>
      <c r="AA1246" t="s">
        <v>377</v>
      </c>
      <c r="AB1246" s="1"/>
      <c r="AD1246" t="s">
        <v>45</v>
      </c>
      <c r="AE1246" t="s">
        <v>377</v>
      </c>
      <c r="AF1246" t="s">
        <v>47</v>
      </c>
    </row>
    <row r="1247" spans="1:32" hidden="1" outlineLevel="3" x14ac:dyDescent="0.35">
      <c r="A1247" t="s">
        <v>32</v>
      </c>
      <c r="B1247">
        <v>1014551</v>
      </c>
      <c r="C1247">
        <v>1</v>
      </c>
      <c r="E1247" t="s">
        <v>182</v>
      </c>
      <c r="H1247" t="s">
        <v>139</v>
      </c>
      <c r="I1247">
        <v>1</v>
      </c>
      <c r="J1247">
        <v>4</v>
      </c>
      <c r="K1247">
        <v>4</v>
      </c>
      <c r="L1247">
        <v>4</v>
      </c>
      <c r="M1247">
        <v>1</v>
      </c>
      <c r="N1247">
        <v>38</v>
      </c>
      <c r="O1247">
        <v>4</v>
      </c>
      <c r="Q1247" t="s">
        <v>103</v>
      </c>
      <c r="R1247" t="s">
        <v>751</v>
      </c>
      <c r="S1247" t="s">
        <v>752</v>
      </c>
      <c r="U1247" t="s">
        <v>753</v>
      </c>
      <c r="V1247" t="s">
        <v>754</v>
      </c>
      <c r="W1247" t="s">
        <v>41</v>
      </c>
      <c r="X1247" t="s">
        <v>117</v>
      </c>
      <c r="Y1247" t="s">
        <v>377</v>
      </c>
      <c r="Z1247" t="s">
        <v>377</v>
      </c>
      <c r="AA1247" t="s">
        <v>377</v>
      </c>
      <c r="AB1247" s="1"/>
      <c r="AD1247" t="s">
        <v>45</v>
      </c>
      <c r="AE1247" t="s">
        <v>377</v>
      </c>
      <c r="AF1247" t="s">
        <v>47</v>
      </c>
    </row>
    <row r="1248" spans="1:32" hidden="1" outlineLevel="3" x14ac:dyDescent="0.35">
      <c r="A1248" t="s">
        <v>32</v>
      </c>
      <c r="B1248">
        <v>1014551</v>
      </c>
      <c r="C1248">
        <v>1</v>
      </c>
      <c r="E1248" t="s">
        <v>182</v>
      </c>
      <c r="H1248" t="s">
        <v>140</v>
      </c>
      <c r="I1248">
        <v>1</v>
      </c>
      <c r="J1248">
        <v>4</v>
      </c>
      <c r="K1248">
        <v>4</v>
      </c>
      <c r="L1248">
        <v>3</v>
      </c>
      <c r="M1248">
        <v>1</v>
      </c>
      <c r="N1248">
        <v>38</v>
      </c>
      <c r="O1248">
        <v>8</v>
      </c>
      <c r="Q1248" t="s">
        <v>105</v>
      </c>
      <c r="R1248" t="s">
        <v>751</v>
      </c>
      <c r="S1248" t="s">
        <v>752</v>
      </c>
      <c r="U1248" t="s">
        <v>753</v>
      </c>
      <c r="V1248" t="s">
        <v>754</v>
      </c>
      <c r="W1248" t="s">
        <v>41</v>
      </c>
      <c r="X1248" t="s">
        <v>117</v>
      </c>
      <c r="Y1248" t="s">
        <v>377</v>
      </c>
      <c r="Z1248" t="s">
        <v>377</v>
      </c>
      <c r="AA1248" t="s">
        <v>377</v>
      </c>
      <c r="AB1248" s="1"/>
      <c r="AD1248" t="s">
        <v>45</v>
      </c>
      <c r="AE1248" t="s">
        <v>377</v>
      </c>
      <c r="AF1248" t="s">
        <v>47</v>
      </c>
    </row>
    <row r="1249" spans="1:32" hidden="1" outlineLevel="3" x14ac:dyDescent="0.35">
      <c r="A1249" t="s">
        <v>32</v>
      </c>
      <c r="B1249">
        <v>1014551</v>
      </c>
      <c r="C1249">
        <v>1</v>
      </c>
      <c r="E1249" t="s">
        <v>182</v>
      </c>
      <c r="H1249" t="s">
        <v>141</v>
      </c>
      <c r="I1249">
        <v>1</v>
      </c>
      <c r="J1249">
        <v>4</v>
      </c>
      <c r="K1249">
        <v>4</v>
      </c>
      <c r="L1249">
        <v>19</v>
      </c>
      <c r="M1249">
        <v>0</v>
      </c>
      <c r="N1249">
        <v>288</v>
      </c>
      <c r="O1249">
        <v>10</v>
      </c>
      <c r="Q1249" t="s">
        <v>107</v>
      </c>
      <c r="R1249" t="s">
        <v>751</v>
      </c>
      <c r="S1249" t="s">
        <v>752</v>
      </c>
      <c r="U1249" t="s">
        <v>753</v>
      </c>
      <c r="V1249" t="s">
        <v>754</v>
      </c>
      <c r="W1249" t="s">
        <v>41</v>
      </c>
      <c r="X1249" t="s">
        <v>117</v>
      </c>
      <c r="Y1249" t="s">
        <v>377</v>
      </c>
      <c r="Z1249" t="s">
        <v>377</v>
      </c>
      <c r="AA1249" t="s">
        <v>377</v>
      </c>
      <c r="AB1249" s="1"/>
      <c r="AD1249" t="s">
        <v>45</v>
      </c>
      <c r="AE1249" t="s">
        <v>377</v>
      </c>
      <c r="AF1249" t="s">
        <v>47</v>
      </c>
    </row>
    <row r="1250" spans="1:32" hidden="1" outlineLevel="3" x14ac:dyDescent="0.35">
      <c r="A1250" t="s">
        <v>32</v>
      </c>
      <c r="B1250">
        <v>1014551</v>
      </c>
      <c r="C1250">
        <v>1</v>
      </c>
      <c r="E1250" t="s">
        <v>182</v>
      </c>
      <c r="H1250" t="s">
        <v>142</v>
      </c>
      <c r="I1250">
        <v>1</v>
      </c>
      <c r="J1250">
        <v>4</v>
      </c>
      <c r="K1250">
        <v>4</v>
      </c>
      <c r="L1250">
        <v>19</v>
      </c>
      <c r="M1250">
        <v>0</v>
      </c>
      <c r="N1250">
        <v>288</v>
      </c>
      <c r="O1250">
        <v>2</v>
      </c>
      <c r="Q1250" t="s">
        <v>109</v>
      </c>
      <c r="R1250" t="s">
        <v>751</v>
      </c>
      <c r="S1250" t="s">
        <v>752</v>
      </c>
      <c r="U1250" t="s">
        <v>753</v>
      </c>
      <c r="V1250" t="s">
        <v>754</v>
      </c>
      <c r="W1250" t="s">
        <v>41</v>
      </c>
      <c r="X1250" t="s">
        <v>117</v>
      </c>
      <c r="Y1250" t="s">
        <v>377</v>
      </c>
      <c r="Z1250" t="s">
        <v>377</v>
      </c>
      <c r="AA1250" t="s">
        <v>377</v>
      </c>
      <c r="AB1250" s="1"/>
      <c r="AD1250" t="s">
        <v>45</v>
      </c>
      <c r="AE1250" t="s">
        <v>377</v>
      </c>
      <c r="AF1250" t="s">
        <v>47</v>
      </c>
    </row>
    <row r="1251" spans="1:32" hidden="1" outlineLevel="2" x14ac:dyDescent="0.35">
      <c r="A1251" t="s">
        <v>32</v>
      </c>
      <c r="B1251">
        <v>1014551</v>
      </c>
      <c r="C1251">
        <v>1</v>
      </c>
      <c r="E1251" t="s">
        <v>182</v>
      </c>
      <c r="H1251" t="s">
        <v>143</v>
      </c>
      <c r="I1251">
        <v>2</v>
      </c>
      <c r="J1251">
        <v>4</v>
      </c>
      <c r="K1251">
        <v>8</v>
      </c>
      <c r="L1251">
        <v>19</v>
      </c>
      <c r="M1251">
        <v>0</v>
      </c>
      <c r="N1251">
        <v>288</v>
      </c>
      <c r="O1251">
        <v>12</v>
      </c>
      <c r="Q1251" t="s">
        <v>144</v>
      </c>
      <c r="R1251" t="s">
        <v>751</v>
      </c>
      <c r="S1251" t="s">
        <v>752</v>
      </c>
      <c r="U1251" t="s">
        <v>753</v>
      </c>
      <c r="V1251" t="s">
        <v>754</v>
      </c>
      <c r="W1251" t="s">
        <v>41</v>
      </c>
      <c r="X1251" t="s">
        <v>117</v>
      </c>
      <c r="Y1251" t="s">
        <v>377</v>
      </c>
      <c r="Z1251" t="s">
        <v>377</v>
      </c>
      <c r="AA1251" t="s">
        <v>377</v>
      </c>
      <c r="AB1251" s="1"/>
      <c r="AD1251" t="s">
        <v>45</v>
      </c>
      <c r="AE1251" t="s">
        <v>377</v>
      </c>
      <c r="AF1251" t="s">
        <v>47</v>
      </c>
    </row>
    <row r="1252" spans="1:32" hidden="1" outlineLevel="1" x14ac:dyDescent="0.35">
      <c r="A1252" t="s">
        <v>32</v>
      </c>
      <c r="B1252">
        <v>1014551</v>
      </c>
      <c r="C1252" t="s">
        <v>147</v>
      </c>
      <c r="E1252" t="s">
        <v>57</v>
      </c>
      <c r="H1252" t="s">
        <v>148</v>
      </c>
      <c r="I1252">
        <v>22</v>
      </c>
      <c r="J1252" t="s">
        <v>35</v>
      </c>
      <c r="K1252">
        <v>158</v>
      </c>
      <c r="L1252">
        <v>16</v>
      </c>
      <c r="M1252">
        <v>10</v>
      </c>
      <c r="N1252">
        <v>289</v>
      </c>
      <c r="O1252">
        <v>502</v>
      </c>
      <c r="Q1252" t="s">
        <v>149</v>
      </c>
      <c r="R1252" t="s">
        <v>751</v>
      </c>
      <c r="S1252" t="s">
        <v>752</v>
      </c>
      <c r="U1252" t="s">
        <v>753</v>
      </c>
      <c r="V1252" t="s">
        <v>754</v>
      </c>
      <c r="W1252" t="s">
        <v>41</v>
      </c>
      <c r="X1252" t="s">
        <v>117</v>
      </c>
      <c r="Y1252" t="s">
        <v>377</v>
      </c>
      <c r="Z1252" t="s">
        <v>377</v>
      </c>
      <c r="AA1252" t="s">
        <v>377</v>
      </c>
      <c r="AB1252" s="1"/>
      <c r="AD1252" t="s">
        <v>45</v>
      </c>
      <c r="AE1252" t="s">
        <v>377</v>
      </c>
      <c r="AF1252" t="s">
        <v>47</v>
      </c>
    </row>
    <row r="1253" spans="1:32" hidden="1" outlineLevel="2" x14ac:dyDescent="0.35">
      <c r="A1253" t="s">
        <v>32</v>
      </c>
      <c r="B1253">
        <v>1014551</v>
      </c>
      <c r="C1253">
        <v>2</v>
      </c>
      <c r="E1253" t="s">
        <v>57</v>
      </c>
      <c r="H1253" t="s">
        <v>778</v>
      </c>
      <c r="I1253">
        <v>2</v>
      </c>
      <c r="J1253">
        <v>8</v>
      </c>
      <c r="K1253">
        <v>16</v>
      </c>
      <c r="L1253">
        <v>2</v>
      </c>
      <c r="M1253">
        <v>7</v>
      </c>
      <c r="N1253">
        <v>289</v>
      </c>
      <c r="O1253">
        <v>118</v>
      </c>
      <c r="P1253" t="s">
        <v>136</v>
      </c>
      <c r="Q1253" t="s">
        <v>779</v>
      </c>
      <c r="R1253" t="s">
        <v>751</v>
      </c>
      <c r="S1253" t="s">
        <v>752</v>
      </c>
      <c r="U1253" t="s">
        <v>753</v>
      </c>
      <c r="V1253" t="s">
        <v>754</v>
      </c>
      <c r="W1253" t="s">
        <v>41</v>
      </c>
      <c r="X1253" t="s">
        <v>117</v>
      </c>
      <c r="Y1253" t="s">
        <v>377</v>
      </c>
      <c r="Z1253" t="s">
        <v>377</v>
      </c>
      <c r="AA1253" t="s">
        <v>377</v>
      </c>
      <c r="AB1253" s="1"/>
      <c r="AD1253" t="s">
        <v>45</v>
      </c>
      <c r="AE1253" t="s">
        <v>377</v>
      </c>
      <c r="AF1253" t="s">
        <v>47</v>
      </c>
    </row>
    <row r="1254" spans="1:32" hidden="1" outlineLevel="2" x14ac:dyDescent="0.35">
      <c r="A1254" t="s">
        <v>32</v>
      </c>
      <c r="B1254">
        <v>1014551</v>
      </c>
      <c r="C1254">
        <v>2</v>
      </c>
      <c r="E1254" t="s">
        <v>57</v>
      </c>
      <c r="H1254" t="s">
        <v>780</v>
      </c>
      <c r="I1254">
        <v>1</v>
      </c>
      <c r="J1254">
        <v>20</v>
      </c>
      <c r="K1254">
        <v>20</v>
      </c>
      <c r="L1254">
        <v>2</v>
      </c>
      <c r="M1254">
        <v>4</v>
      </c>
      <c r="N1254">
        <v>145</v>
      </c>
      <c r="O1254">
        <v>38</v>
      </c>
      <c r="P1254" t="s">
        <v>52</v>
      </c>
      <c r="Q1254" t="s">
        <v>775</v>
      </c>
      <c r="R1254" t="s">
        <v>751</v>
      </c>
      <c r="S1254" t="s">
        <v>752</v>
      </c>
      <c r="U1254" t="s">
        <v>753</v>
      </c>
      <c r="V1254" t="s">
        <v>754</v>
      </c>
      <c r="W1254" t="s">
        <v>41</v>
      </c>
      <c r="X1254" t="s">
        <v>117</v>
      </c>
      <c r="Y1254" t="s">
        <v>377</v>
      </c>
      <c r="Z1254" t="s">
        <v>377</v>
      </c>
      <c r="AA1254" t="s">
        <v>377</v>
      </c>
      <c r="AB1254" s="1"/>
      <c r="AD1254" t="s">
        <v>45</v>
      </c>
      <c r="AE1254" t="s">
        <v>377</v>
      </c>
      <c r="AF1254" t="s">
        <v>47</v>
      </c>
    </row>
    <row r="1255" spans="1:32" hidden="1" outlineLevel="2" x14ac:dyDescent="0.35">
      <c r="A1255" t="s">
        <v>32</v>
      </c>
      <c r="B1255">
        <v>1014551</v>
      </c>
      <c r="C1255">
        <v>2</v>
      </c>
      <c r="E1255" t="s">
        <v>57</v>
      </c>
      <c r="H1255" t="s">
        <v>781</v>
      </c>
      <c r="I1255">
        <v>1</v>
      </c>
      <c r="J1255">
        <v>20</v>
      </c>
      <c r="K1255">
        <v>20</v>
      </c>
      <c r="L1255">
        <v>2</v>
      </c>
      <c r="M1255">
        <v>4</v>
      </c>
      <c r="N1255">
        <v>145</v>
      </c>
      <c r="O1255">
        <v>38</v>
      </c>
      <c r="P1255" t="s">
        <v>52</v>
      </c>
      <c r="Q1255" t="s">
        <v>777</v>
      </c>
      <c r="R1255" t="s">
        <v>751</v>
      </c>
      <c r="S1255" t="s">
        <v>752</v>
      </c>
      <c r="U1255" t="s">
        <v>753</v>
      </c>
      <c r="V1255" t="s">
        <v>754</v>
      </c>
      <c r="W1255" t="s">
        <v>41</v>
      </c>
      <c r="X1255" t="s">
        <v>117</v>
      </c>
      <c r="Y1255" t="s">
        <v>377</v>
      </c>
      <c r="Z1255" t="s">
        <v>377</v>
      </c>
      <c r="AA1255" t="s">
        <v>377</v>
      </c>
      <c r="AB1255" s="1"/>
      <c r="AD1255" t="s">
        <v>45</v>
      </c>
      <c r="AE1255" t="s">
        <v>377</v>
      </c>
      <c r="AF1255" t="s">
        <v>47</v>
      </c>
    </row>
    <row r="1256" spans="1:32" hidden="1" outlineLevel="2" x14ac:dyDescent="0.35">
      <c r="A1256" t="s">
        <v>32</v>
      </c>
      <c r="B1256">
        <v>1014551</v>
      </c>
      <c r="C1256">
        <v>2</v>
      </c>
      <c r="E1256" t="s">
        <v>57</v>
      </c>
      <c r="H1256" t="s">
        <v>782</v>
      </c>
      <c r="I1256">
        <v>1</v>
      </c>
      <c r="J1256">
        <v>4</v>
      </c>
      <c r="K1256">
        <v>4</v>
      </c>
      <c r="L1256">
        <v>1</v>
      </c>
      <c r="M1256">
        <v>4</v>
      </c>
      <c r="N1256">
        <v>145</v>
      </c>
      <c r="O1256">
        <v>11</v>
      </c>
      <c r="P1256" t="s">
        <v>52</v>
      </c>
      <c r="Q1256" t="s">
        <v>783</v>
      </c>
      <c r="R1256" t="s">
        <v>751</v>
      </c>
      <c r="S1256" t="s">
        <v>752</v>
      </c>
      <c r="U1256" t="s">
        <v>753</v>
      </c>
      <c r="V1256" t="s">
        <v>754</v>
      </c>
      <c r="W1256" t="s">
        <v>41</v>
      </c>
      <c r="X1256" t="s">
        <v>117</v>
      </c>
      <c r="Y1256" t="s">
        <v>377</v>
      </c>
      <c r="Z1256" t="s">
        <v>377</v>
      </c>
      <c r="AA1256" t="s">
        <v>377</v>
      </c>
      <c r="AB1256" s="1"/>
      <c r="AD1256" t="s">
        <v>45</v>
      </c>
      <c r="AE1256" t="s">
        <v>377</v>
      </c>
      <c r="AF1256" t="s">
        <v>47</v>
      </c>
    </row>
    <row r="1257" spans="1:32" hidden="1" outlineLevel="2" x14ac:dyDescent="0.35">
      <c r="A1257" t="s">
        <v>32</v>
      </c>
      <c r="B1257">
        <v>1014551</v>
      </c>
      <c r="C1257">
        <v>2</v>
      </c>
      <c r="E1257" t="s">
        <v>57</v>
      </c>
      <c r="H1257" t="s">
        <v>784</v>
      </c>
      <c r="I1257">
        <v>1</v>
      </c>
      <c r="J1257">
        <v>4</v>
      </c>
      <c r="K1257">
        <v>4</v>
      </c>
      <c r="L1257">
        <v>2</v>
      </c>
      <c r="M1257">
        <v>3</v>
      </c>
      <c r="N1257">
        <v>145</v>
      </c>
      <c r="O1257">
        <v>17</v>
      </c>
      <c r="P1257" t="s">
        <v>52</v>
      </c>
      <c r="Q1257" t="s">
        <v>785</v>
      </c>
      <c r="R1257" t="s">
        <v>751</v>
      </c>
      <c r="S1257" t="s">
        <v>752</v>
      </c>
      <c r="U1257" t="s">
        <v>753</v>
      </c>
      <c r="V1257" t="s">
        <v>754</v>
      </c>
      <c r="W1257" t="s">
        <v>41</v>
      </c>
      <c r="X1257" t="s">
        <v>117</v>
      </c>
      <c r="Y1257" t="s">
        <v>377</v>
      </c>
      <c r="Z1257" t="s">
        <v>377</v>
      </c>
      <c r="AA1257" t="s">
        <v>377</v>
      </c>
      <c r="AB1257" s="1"/>
      <c r="AD1257" t="s">
        <v>45</v>
      </c>
      <c r="AE1257" t="s">
        <v>377</v>
      </c>
      <c r="AF1257" t="s">
        <v>47</v>
      </c>
    </row>
    <row r="1258" spans="1:32" hidden="1" outlineLevel="2" x14ac:dyDescent="0.35">
      <c r="A1258" t="s">
        <v>32</v>
      </c>
      <c r="B1258">
        <v>1014551</v>
      </c>
      <c r="C1258">
        <v>2</v>
      </c>
      <c r="E1258" t="s">
        <v>57</v>
      </c>
      <c r="H1258" t="s">
        <v>772</v>
      </c>
      <c r="I1258">
        <v>1</v>
      </c>
      <c r="J1258">
        <v>10</v>
      </c>
      <c r="K1258">
        <v>10</v>
      </c>
      <c r="L1258">
        <v>1</v>
      </c>
      <c r="M1258">
        <v>3</v>
      </c>
      <c r="N1258">
        <v>145</v>
      </c>
      <c r="O1258">
        <v>18</v>
      </c>
      <c r="P1258" t="s">
        <v>52</v>
      </c>
      <c r="Q1258" t="s">
        <v>773</v>
      </c>
      <c r="R1258" t="s">
        <v>751</v>
      </c>
      <c r="S1258" t="s">
        <v>752</v>
      </c>
      <c r="U1258" t="s">
        <v>753</v>
      </c>
      <c r="V1258" t="s">
        <v>754</v>
      </c>
      <c r="W1258" t="s">
        <v>41</v>
      </c>
      <c r="X1258" t="s">
        <v>117</v>
      </c>
      <c r="Y1258" t="s">
        <v>377</v>
      </c>
      <c r="Z1258" t="s">
        <v>377</v>
      </c>
      <c r="AA1258" t="s">
        <v>377</v>
      </c>
      <c r="AB1258" s="1"/>
      <c r="AD1258" t="s">
        <v>45</v>
      </c>
      <c r="AE1258" t="s">
        <v>377</v>
      </c>
      <c r="AF1258" t="s">
        <v>47</v>
      </c>
    </row>
    <row r="1259" spans="1:32" hidden="1" outlineLevel="2" x14ac:dyDescent="0.35">
      <c r="A1259" t="s">
        <v>32</v>
      </c>
      <c r="B1259">
        <v>1014551</v>
      </c>
      <c r="C1259">
        <v>2</v>
      </c>
      <c r="E1259" t="s">
        <v>57</v>
      </c>
      <c r="H1259" t="s">
        <v>786</v>
      </c>
      <c r="I1259">
        <v>1</v>
      </c>
      <c r="J1259">
        <v>4</v>
      </c>
      <c r="K1259">
        <v>4</v>
      </c>
      <c r="L1259">
        <v>1</v>
      </c>
      <c r="M1259">
        <v>3</v>
      </c>
      <c r="N1259">
        <v>145</v>
      </c>
      <c r="O1259">
        <v>9</v>
      </c>
      <c r="P1259" t="s">
        <v>52</v>
      </c>
      <c r="Q1259" t="s">
        <v>762</v>
      </c>
      <c r="R1259" t="s">
        <v>751</v>
      </c>
      <c r="S1259" t="s">
        <v>752</v>
      </c>
      <c r="U1259" t="s">
        <v>753</v>
      </c>
      <c r="V1259" t="s">
        <v>754</v>
      </c>
      <c r="W1259" t="s">
        <v>41</v>
      </c>
      <c r="X1259" t="s">
        <v>117</v>
      </c>
      <c r="Y1259" t="s">
        <v>377</v>
      </c>
      <c r="Z1259" t="s">
        <v>377</v>
      </c>
      <c r="AA1259" t="s">
        <v>377</v>
      </c>
      <c r="AB1259" s="1"/>
      <c r="AD1259" t="s">
        <v>45</v>
      </c>
      <c r="AE1259" t="s">
        <v>377</v>
      </c>
      <c r="AF1259" t="s">
        <v>47</v>
      </c>
    </row>
    <row r="1260" spans="1:32" hidden="1" outlineLevel="2" x14ac:dyDescent="0.35">
      <c r="A1260" t="s">
        <v>32</v>
      </c>
      <c r="B1260">
        <v>1014551</v>
      </c>
      <c r="C1260">
        <v>2</v>
      </c>
      <c r="E1260" t="s">
        <v>57</v>
      </c>
      <c r="H1260" t="s">
        <v>787</v>
      </c>
      <c r="I1260">
        <v>1</v>
      </c>
      <c r="J1260">
        <v>4</v>
      </c>
      <c r="K1260">
        <v>4</v>
      </c>
      <c r="L1260">
        <v>1</v>
      </c>
      <c r="M1260">
        <v>3</v>
      </c>
      <c r="N1260">
        <v>145</v>
      </c>
      <c r="O1260">
        <v>7</v>
      </c>
      <c r="P1260" t="s">
        <v>52</v>
      </c>
      <c r="Q1260" t="s">
        <v>773</v>
      </c>
      <c r="R1260" t="s">
        <v>751</v>
      </c>
      <c r="S1260" t="s">
        <v>752</v>
      </c>
      <c r="U1260" t="s">
        <v>753</v>
      </c>
      <c r="V1260" t="s">
        <v>754</v>
      </c>
      <c r="W1260" t="s">
        <v>41</v>
      </c>
      <c r="X1260" t="s">
        <v>117</v>
      </c>
      <c r="Y1260" t="s">
        <v>377</v>
      </c>
      <c r="Z1260" t="s">
        <v>377</v>
      </c>
      <c r="AA1260" t="s">
        <v>377</v>
      </c>
      <c r="AB1260" s="1"/>
      <c r="AD1260" t="s">
        <v>45</v>
      </c>
      <c r="AE1260" t="s">
        <v>377</v>
      </c>
      <c r="AF1260" t="s">
        <v>47</v>
      </c>
    </row>
    <row r="1261" spans="1:32" hidden="1" outlineLevel="2" x14ac:dyDescent="0.35">
      <c r="A1261" t="s">
        <v>32</v>
      </c>
      <c r="B1261">
        <v>1014551</v>
      </c>
      <c r="C1261">
        <v>2</v>
      </c>
      <c r="E1261" t="s">
        <v>57</v>
      </c>
      <c r="H1261" t="s">
        <v>788</v>
      </c>
      <c r="I1261">
        <v>1</v>
      </c>
      <c r="J1261">
        <v>20</v>
      </c>
      <c r="K1261">
        <v>20</v>
      </c>
      <c r="L1261">
        <v>1</v>
      </c>
      <c r="M1261">
        <v>2</v>
      </c>
      <c r="N1261">
        <v>145</v>
      </c>
      <c r="O1261">
        <v>21</v>
      </c>
      <c r="P1261" t="s">
        <v>52</v>
      </c>
      <c r="Q1261" t="s">
        <v>770</v>
      </c>
      <c r="R1261" t="s">
        <v>751</v>
      </c>
      <c r="S1261" t="s">
        <v>752</v>
      </c>
      <c r="U1261" t="s">
        <v>753</v>
      </c>
      <c r="V1261" t="s">
        <v>754</v>
      </c>
      <c r="W1261" t="s">
        <v>41</v>
      </c>
      <c r="X1261" t="s">
        <v>117</v>
      </c>
      <c r="Y1261" t="s">
        <v>377</v>
      </c>
      <c r="Z1261" t="s">
        <v>377</v>
      </c>
      <c r="AA1261" t="s">
        <v>377</v>
      </c>
      <c r="AB1261" s="1"/>
      <c r="AD1261" t="s">
        <v>45</v>
      </c>
      <c r="AE1261" t="s">
        <v>377</v>
      </c>
      <c r="AF1261" t="s">
        <v>47</v>
      </c>
    </row>
    <row r="1262" spans="1:32" hidden="1" outlineLevel="2" x14ac:dyDescent="0.35">
      <c r="A1262" t="s">
        <v>32</v>
      </c>
      <c r="B1262">
        <v>1014551</v>
      </c>
      <c r="C1262">
        <v>2</v>
      </c>
      <c r="E1262" t="s">
        <v>57</v>
      </c>
      <c r="H1262" t="s">
        <v>789</v>
      </c>
      <c r="I1262">
        <v>1</v>
      </c>
      <c r="J1262">
        <v>20</v>
      </c>
      <c r="K1262">
        <v>20</v>
      </c>
      <c r="L1262">
        <v>2</v>
      </c>
      <c r="M1262">
        <v>1</v>
      </c>
      <c r="N1262">
        <v>145</v>
      </c>
      <c r="O1262">
        <v>21</v>
      </c>
      <c r="P1262" t="s">
        <v>52</v>
      </c>
      <c r="Q1262" t="s">
        <v>535</v>
      </c>
      <c r="R1262" t="s">
        <v>751</v>
      </c>
      <c r="S1262" t="s">
        <v>752</v>
      </c>
      <c r="U1262" t="s">
        <v>753</v>
      </c>
      <c r="V1262" t="s">
        <v>754</v>
      </c>
      <c r="W1262" t="s">
        <v>41</v>
      </c>
      <c r="X1262" t="s">
        <v>117</v>
      </c>
      <c r="Y1262" t="s">
        <v>377</v>
      </c>
      <c r="Z1262" t="s">
        <v>377</v>
      </c>
      <c r="AA1262" t="s">
        <v>377</v>
      </c>
      <c r="AB1262" s="1"/>
      <c r="AD1262" t="s">
        <v>45</v>
      </c>
      <c r="AE1262" t="s">
        <v>377</v>
      </c>
      <c r="AF1262" t="s">
        <v>47</v>
      </c>
    </row>
    <row r="1263" spans="1:32" hidden="1" outlineLevel="2" x14ac:dyDescent="0.35">
      <c r="A1263" t="s">
        <v>32</v>
      </c>
      <c r="B1263">
        <v>1014551</v>
      </c>
      <c r="C1263">
        <v>2</v>
      </c>
      <c r="E1263" t="s">
        <v>57</v>
      </c>
      <c r="H1263" t="s">
        <v>98</v>
      </c>
      <c r="I1263">
        <v>2</v>
      </c>
      <c r="J1263">
        <v>1</v>
      </c>
      <c r="K1263">
        <v>2</v>
      </c>
      <c r="L1263">
        <v>6</v>
      </c>
      <c r="M1263">
        <v>2</v>
      </c>
      <c r="N1263">
        <v>144</v>
      </c>
      <c r="O1263">
        <v>5</v>
      </c>
      <c r="Q1263" t="s">
        <v>99</v>
      </c>
      <c r="R1263" t="s">
        <v>751</v>
      </c>
      <c r="S1263" t="s">
        <v>752</v>
      </c>
      <c r="U1263" t="s">
        <v>753</v>
      </c>
      <c r="V1263" t="s">
        <v>754</v>
      </c>
      <c r="W1263" t="s">
        <v>41</v>
      </c>
      <c r="X1263" t="s">
        <v>117</v>
      </c>
      <c r="Y1263" t="s">
        <v>377</v>
      </c>
      <c r="Z1263" t="s">
        <v>377</v>
      </c>
      <c r="AA1263" t="s">
        <v>377</v>
      </c>
      <c r="AB1263" s="1"/>
      <c r="AD1263" t="s">
        <v>45</v>
      </c>
      <c r="AE1263" t="s">
        <v>377</v>
      </c>
      <c r="AF1263" t="s">
        <v>47</v>
      </c>
    </row>
    <row r="1264" spans="1:32" hidden="1" outlineLevel="2" x14ac:dyDescent="0.35">
      <c r="A1264" t="s">
        <v>32</v>
      </c>
      <c r="B1264">
        <v>1014551</v>
      </c>
      <c r="C1264">
        <v>2</v>
      </c>
      <c r="E1264" t="s">
        <v>57</v>
      </c>
      <c r="H1264" t="s">
        <v>179</v>
      </c>
      <c r="I1264">
        <v>2</v>
      </c>
      <c r="J1264">
        <v>1</v>
      </c>
      <c r="K1264">
        <v>2</v>
      </c>
      <c r="L1264">
        <v>4</v>
      </c>
      <c r="M1264">
        <v>4</v>
      </c>
      <c r="N1264">
        <v>144</v>
      </c>
      <c r="O1264">
        <v>4</v>
      </c>
      <c r="Q1264" t="s">
        <v>180</v>
      </c>
      <c r="R1264" t="s">
        <v>751</v>
      </c>
      <c r="S1264" t="s">
        <v>752</v>
      </c>
      <c r="U1264" t="s">
        <v>753</v>
      </c>
      <c r="V1264" t="s">
        <v>754</v>
      </c>
      <c r="W1264" t="s">
        <v>41</v>
      </c>
      <c r="X1264" t="s">
        <v>117</v>
      </c>
      <c r="Y1264" t="s">
        <v>377</v>
      </c>
      <c r="Z1264" t="s">
        <v>377</v>
      </c>
      <c r="AA1264" t="s">
        <v>377</v>
      </c>
      <c r="AB1264" s="1"/>
      <c r="AD1264" t="s">
        <v>45</v>
      </c>
      <c r="AE1264" t="s">
        <v>377</v>
      </c>
      <c r="AF1264" t="s">
        <v>47</v>
      </c>
    </row>
    <row r="1265" spans="1:32" hidden="1" outlineLevel="3" x14ac:dyDescent="0.35">
      <c r="A1265" t="s">
        <v>32</v>
      </c>
      <c r="B1265">
        <v>1014551</v>
      </c>
      <c r="C1265">
        <v>2</v>
      </c>
      <c r="E1265" t="s">
        <v>57</v>
      </c>
      <c r="H1265" t="s">
        <v>138</v>
      </c>
      <c r="I1265">
        <v>1</v>
      </c>
      <c r="J1265">
        <v>8</v>
      </c>
      <c r="K1265">
        <v>8</v>
      </c>
      <c r="L1265">
        <v>3</v>
      </c>
      <c r="M1265">
        <v>0</v>
      </c>
      <c r="N1265">
        <v>288</v>
      </c>
      <c r="O1265">
        <v>24</v>
      </c>
      <c r="Q1265" t="s">
        <v>101</v>
      </c>
      <c r="R1265" t="s">
        <v>751</v>
      </c>
      <c r="S1265" t="s">
        <v>752</v>
      </c>
      <c r="U1265" t="s">
        <v>753</v>
      </c>
      <c r="V1265" t="s">
        <v>754</v>
      </c>
      <c r="W1265" t="s">
        <v>41</v>
      </c>
      <c r="X1265" t="s">
        <v>117</v>
      </c>
      <c r="Y1265" t="s">
        <v>377</v>
      </c>
      <c r="Z1265" t="s">
        <v>377</v>
      </c>
      <c r="AA1265" t="s">
        <v>377</v>
      </c>
      <c r="AB1265" s="1"/>
      <c r="AD1265" t="s">
        <v>45</v>
      </c>
      <c r="AE1265" t="s">
        <v>377</v>
      </c>
      <c r="AF1265" t="s">
        <v>47</v>
      </c>
    </row>
    <row r="1266" spans="1:32" hidden="1" outlineLevel="3" x14ac:dyDescent="0.35">
      <c r="A1266" t="s">
        <v>32</v>
      </c>
      <c r="B1266">
        <v>1014551</v>
      </c>
      <c r="C1266">
        <v>2</v>
      </c>
      <c r="E1266" t="s">
        <v>57</v>
      </c>
      <c r="H1266" t="s">
        <v>139</v>
      </c>
      <c r="I1266">
        <v>1</v>
      </c>
      <c r="J1266">
        <v>4</v>
      </c>
      <c r="K1266">
        <v>4</v>
      </c>
      <c r="L1266">
        <v>4</v>
      </c>
      <c r="M1266">
        <v>1</v>
      </c>
      <c r="N1266">
        <v>38</v>
      </c>
      <c r="O1266">
        <v>4</v>
      </c>
      <c r="Q1266" t="s">
        <v>103</v>
      </c>
      <c r="R1266" t="s">
        <v>751</v>
      </c>
      <c r="S1266" t="s">
        <v>752</v>
      </c>
      <c r="U1266" t="s">
        <v>753</v>
      </c>
      <c r="V1266" t="s">
        <v>754</v>
      </c>
      <c r="W1266" t="s">
        <v>41</v>
      </c>
      <c r="X1266" t="s">
        <v>117</v>
      </c>
      <c r="Y1266" t="s">
        <v>377</v>
      </c>
      <c r="Z1266" t="s">
        <v>377</v>
      </c>
      <c r="AA1266" t="s">
        <v>377</v>
      </c>
      <c r="AB1266" s="1"/>
      <c r="AD1266" t="s">
        <v>45</v>
      </c>
      <c r="AE1266" t="s">
        <v>377</v>
      </c>
      <c r="AF1266" t="s">
        <v>47</v>
      </c>
    </row>
    <row r="1267" spans="1:32" hidden="1" outlineLevel="3" x14ac:dyDescent="0.35">
      <c r="A1267" t="s">
        <v>32</v>
      </c>
      <c r="B1267">
        <v>1014551</v>
      </c>
      <c r="C1267">
        <v>2</v>
      </c>
      <c r="E1267" t="s">
        <v>57</v>
      </c>
      <c r="H1267" t="s">
        <v>140</v>
      </c>
      <c r="I1267">
        <v>1</v>
      </c>
      <c r="J1267">
        <v>4</v>
      </c>
      <c r="K1267">
        <v>4</v>
      </c>
      <c r="L1267">
        <v>3</v>
      </c>
      <c r="M1267">
        <v>1</v>
      </c>
      <c r="N1267">
        <v>38</v>
      </c>
      <c r="O1267">
        <v>8</v>
      </c>
      <c r="Q1267" t="s">
        <v>105</v>
      </c>
      <c r="R1267" t="s">
        <v>751</v>
      </c>
      <c r="S1267" t="s">
        <v>752</v>
      </c>
      <c r="U1267" t="s">
        <v>753</v>
      </c>
      <c r="V1267" t="s">
        <v>754</v>
      </c>
      <c r="W1267" t="s">
        <v>41</v>
      </c>
      <c r="X1267" t="s">
        <v>117</v>
      </c>
      <c r="Y1267" t="s">
        <v>377</v>
      </c>
      <c r="Z1267" t="s">
        <v>377</v>
      </c>
      <c r="AA1267" t="s">
        <v>377</v>
      </c>
      <c r="AB1267" s="1"/>
      <c r="AD1267" t="s">
        <v>45</v>
      </c>
      <c r="AE1267" t="s">
        <v>377</v>
      </c>
      <c r="AF1267" t="s">
        <v>47</v>
      </c>
    </row>
    <row r="1268" spans="1:32" hidden="1" outlineLevel="3" x14ac:dyDescent="0.35">
      <c r="A1268" t="s">
        <v>32</v>
      </c>
      <c r="B1268">
        <v>1014551</v>
      </c>
      <c r="C1268">
        <v>2</v>
      </c>
      <c r="E1268" t="s">
        <v>57</v>
      </c>
      <c r="H1268" t="s">
        <v>141</v>
      </c>
      <c r="I1268">
        <v>1</v>
      </c>
      <c r="J1268">
        <v>4</v>
      </c>
      <c r="K1268">
        <v>4</v>
      </c>
      <c r="L1268">
        <v>19</v>
      </c>
      <c r="M1268">
        <v>0</v>
      </c>
      <c r="N1268">
        <v>288</v>
      </c>
      <c r="O1268">
        <v>10</v>
      </c>
      <c r="Q1268" t="s">
        <v>107</v>
      </c>
      <c r="R1268" t="s">
        <v>751</v>
      </c>
      <c r="S1268" t="s">
        <v>752</v>
      </c>
      <c r="U1268" t="s">
        <v>753</v>
      </c>
      <c r="V1268" t="s">
        <v>754</v>
      </c>
      <c r="W1268" t="s">
        <v>41</v>
      </c>
      <c r="X1268" t="s">
        <v>117</v>
      </c>
      <c r="Y1268" t="s">
        <v>377</v>
      </c>
      <c r="Z1268" t="s">
        <v>377</v>
      </c>
      <c r="AA1268" t="s">
        <v>377</v>
      </c>
      <c r="AB1268" s="1"/>
      <c r="AD1268" t="s">
        <v>45</v>
      </c>
      <c r="AE1268" t="s">
        <v>377</v>
      </c>
      <c r="AF1268" t="s">
        <v>47</v>
      </c>
    </row>
    <row r="1269" spans="1:32" hidden="1" outlineLevel="3" x14ac:dyDescent="0.35">
      <c r="A1269" t="s">
        <v>32</v>
      </c>
      <c r="B1269">
        <v>1014551</v>
      </c>
      <c r="C1269">
        <v>2</v>
      </c>
      <c r="E1269" t="s">
        <v>57</v>
      </c>
      <c r="H1269" t="s">
        <v>142</v>
      </c>
      <c r="I1269">
        <v>1</v>
      </c>
      <c r="J1269">
        <v>4</v>
      </c>
      <c r="K1269">
        <v>4</v>
      </c>
      <c r="L1269">
        <v>19</v>
      </c>
      <c r="M1269">
        <v>0</v>
      </c>
      <c r="N1269">
        <v>288</v>
      </c>
      <c r="O1269">
        <v>2</v>
      </c>
      <c r="Q1269" t="s">
        <v>109</v>
      </c>
      <c r="R1269" t="s">
        <v>751</v>
      </c>
      <c r="S1269" t="s">
        <v>752</v>
      </c>
      <c r="U1269" t="s">
        <v>753</v>
      </c>
      <c r="V1269" t="s">
        <v>754</v>
      </c>
      <c r="W1269" t="s">
        <v>41</v>
      </c>
      <c r="X1269" t="s">
        <v>117</v>
      </c>
      <c r="Y1269" t="s">
        <v>377</v>
      </c>
      <c r="Z1269" t="s">
        <v>377</v>
      </c>
      <c r="AA1269" t="s">
        <v>377</v>
      </c>
      <c r="AB1269" s="1"/>
      <c r="AD1269" t="s">
        <v>45</v>
      </c>
      <c r="AE1269" t="s">
        <v>377</v>
      </c>
      <c r="AF1269" t="s">
        <v>47</v>
      </c>
    </row>
    <row r="1270" spans="1:32" hidden="1" outlineLevel="3" x14ac:dyDescent="0.35">
      <c r="A1270" t="s">
        <v>32</v>
      </c>
      <c r="B1270">
        <v>1014551</v>
      </c>
      <c r="C1270">
        <v>2</v>
      </c>
      <c r="E1270" t="s">
        <v>57</v>
      </c>
      <c r="H1270" t="s">
        <v>143</v>
      </c>
      <c r="I1270">
        <v>1</v>
      </c>
      <c r="J1270">
        <v>4</v>
      </c>
      <c r="K1270">
        <v>4</v>
      </c>
      <c r="L1270">
        <v>19</v>
      </c>
      <c r="M1270">
        <v>0</v>
      </c>
      <c r="N1270">
        <v>288</v>
      </c>
      <c r="O1270">
        <v>12</v>
      </c>
      <c r="Q1270" t="s">
        <v>144</v>
      </c>
      <c r="R1270" t="s">
        <v>751</v>
      </c>
      <c r="S1270" t="s">
        <v>752</v>
      </c>
      <c r="U1270" t="s">
        <v>753</v>
      </c>
      <c r="V1270" t="s">
        <v>754</v>
      </c>
      <c r="W1270" t="s">
        <v>41</v>
      </c>
      <c r="X1270" t="s">
        <v>117</v>
      </c>
      <c r="Y1270" t="s">
        <v>377</v>
      </c>
      <c r="Z1270" t="s">
        <v>377</v>
      </c>
      <c r="AA1270" t="s">
        <v>377</v>
      </c>
      <c r="AB1270" s="1"/>
      <c r="AD1270" t="s">
        <v>45</v>
      </c>
      <c r="AE1270" t="s">
        <v>377</v>
      </c>
      <c r="AF1270" t="s">
        <v>47</v>
      </c>
    </row>
    <row r="1271" spans="1:32" hidden="1" outlineLevel="2" x14ac:dyDescent="0.35">
      <c r="A1271" t="s">
        <v>32</v>
      </c>
      <c r="B1271">
        <v>1014551</v>
      </c>
      <c r="C1271">
        <v>2</v>
      </c>
      <c r="E1271" t="s">
        <v>57</v>
      </c>
      <c r="H1271" t="s">
        <v>237</v>
      </c>
      <c r="I1271">
        <v>1</v>
      </c>
      <c r="J1271">
        <v>4</v>
      </c>
      <c r="K1271">
        <v>4</v>
      </c>
      <c r="L1271">
        <v>8</v>
      </c>
      <c r="M1271">
        <v>0</v>
      </c>
      <c r="N1271">
        <v>288</v>
      </c>
      <c r="O1271">
        <v>4</v>
      </c>
      <c r="Q1271" t="s">
        <v>111</v>
      </c>
      <c r="R1271" t="s">
        <v>751</v>
      </c>
      <c r="S1271" t="s">
        <v>752</v>
      </c>
      <c r="U1271" t="s">
        <v>753</v>
      </c>
      <c r="V1271" t="s">
        <v>754</v>
      </c>
      <c r="W1271" t="s">
        <v>41</v>
      </c>
      <c r="X1271" t="s">
        <v>117</v>
      </c>
      <c r="Y1271" t="s">
        <v>377</v>
      </c>
      <c r="Z1271" t="s">
        <v>377</v>
      </c>
      <c r="AA1271" t="s">
        <v>377</v>
      </c>
      <c r="AB1271" s="1"/>
      <c r="AD1271" t="s">
        <v>45</v>
      </c>
      <c r="AE1271" t="s">
        <v>377</v>
      </c>
      <c r="AF1271" t="s">
        <v>47</v>
      </c>
    </row>
    <row r="1272" spans="1:32" hidden="1" collapsed="1" x14ac:dyDescent="0.35"/>
    <row r="1273" spans="1:32" hidden="1" x14ac:dyDescent="0.35">
      <c r="A1273" t="s">
        <v>32</v>
      </c>
      <c r="B1273">
        <v>1014293</v>
      </c>
      <c r="C1273" t="s">
        <v>33</v>
      </c>
      <c r="H1273" t="s">
        <v>34</v>
      </c>
      <c r="I1273">
        <v>391</v>
      </c>
      <c r="J1273" t="s">
        <v>35</v>
      </c>
      <c r="K1273">
        <v>1558</v>
      </c>
      <c r="L1273" t="s">
        <v>35</v>
      </c>
      <c r="M1273" t="s">
        <v>35</v>
      </c>
      <c r="N1273" t="s">
        <v>35</v>
      </c>
      <c r="O1273">
        <v>3857</v>
      </c>
      <c r="Q1273" t="s">
        <v>36</v>
      </c>
      <c r="R1273" t="s">
        <v>790</v>
      </c>
      <c r="S1273" t="s">
        <v>791</v>
      </c>
      <c r="U1273" t="s">
        <v>792</v>
      </c>
      <c r="V1273" t="s">
        <v>754</v>
      </c>
      <c r="W1273" t="s">
        <v>41</v>
      </c>
      <c r="X1273" t="s">
        <v>42</v>
      </c>
      <c r="Y1273" t="s">
        <v>376</v>
      </c>
      <c r="Z1273" t="s">
        <v>44</v>
      </c>
      <c r="AA1273" t="s">
        <v>44</v>
      </c>
      <c r="AB1273" s="1">
        <v>45915</v>
      </c>
      <c r="AC1273" t="b">
        <v>1</v>
      </c>
      <c r="AD1273" t="s">
        <v>45</v>
      </c>
      <c r="AE1273" t="s">
        <v>362</v>
      </c>
      <c r="AF1273" t="s">
        <v>47</v>
      </c>
    </row>
    <row r="1274" spans="1:32" hidden="1" outlineLevel="1" x14ac:dyDescent="0.35">
      <c r="A1274" t="s">
        <v>32</v>
      </c>
      <c r="B1274">
        <v>1014293</v>
      </c>
      <c r="C1274" t="s">
        <v>48</v>
      </c>
      <c r="H1274" t="s">
        <v>49</v>
      </c>
      <c r="I1274">
        <v>102</v>
      </c>
      <c r="J1274" t="s">
        <v>35</v>
      </c>
      <c r="K1274" t="s">
        <v>35</v>
      </c>
      <c r="L1274" t="s">
        <v>35</v>
      </c>
      <c r="M1274" t="s">
        <v>35</v>
      </c>
      <c r="N1274" t="s">
        <v>35</v>
      </c>
      <c r="O1274" t="s">
        <v>35</v>
      </c>
      <c r="Q1274" t="s">
        <v>50</v>
      </c>
      <c r="R1274" t="s">
        <v>790</v>
      </c>
      <c r="S1274" t="s">
        <v>791</v>
      </c>
      <c r="U1274" t="s">
        <v>792</v>
      </c>
      <c r="V1274" t="s">
        <v>754</v>
      </c>
      <c r="W1274" t="s">
        <v>41</v>
      </c>
      <c r="X1274" t="s">
        <v>42</v>
      </c>
      <c r="Y1274" t="s">
        <v>376</v>
      </c>
      <c r="Z1274" t="s">
        <v>44</v>
      </c>
      <c r="AA1274" t="s">
        <v>44</v>
      </c>
      <c r="AB1274" s="1">
        <v>45915</v>
      </c>
      <c r="AC1274" t="b">
        <v>1</v>
      </c>
      <c r="AD1274" t="s">
        <v>45</v>
      </c>
      <c r="AE1274" t="s">
        <v>362</v>
      </c>
      <c r="AF1274" t="s">
        <v>47</v>
      </c>
    </row>
    <row r="1275" spans="1:32" hidden="1" outlineLevel="2" x14ac:dyDescent="0.35">
      <c r="A1275" t="s">
        <v>32</v>
      </c>
      <c r="B1275">
        <v>1014293</v>
      </c>
      <c r="C1275">
        <v>0</v>
      </c>
      <c r="H1275" t="s">
        <v>793</v>
      </c>
      <c r="I1275">
        <v>200</v>
      </c>
      <c r="J1275" t="s">
        <v>35</v>
      </c>
      <c r="K1275" t="s">
        <v>35</v>
      </c>
      <c r="L1275" t="s">
        <v>35</v>
      </c>
      <c r="M1275" t="s">
        <v>35</v>
      </c>
      <c r="N1275" t="s">
        <v>35</v>
      </c>
      <c r="O1275" t="s">
        <v>35</v>
      </c>
      <c r="P1275" t="s">
        <v>167</v>
      </c>
      <c r="Q1275" t="s">
        <v>794</v>
      </c>
      <c r="R1275" t="s">
        <v>790</v>
      </c>
      <c r="S1275" t="s">
        <v>791</v>
      </c>
      <c r="U1275" t="s">
        <v>792</v>
      </c>
      <c r="V1275" t="s">
        <v>754</v>
      </c>
      <c r="W1275" t="s">
        <v>41</v>
      </c>
      <c r="X1275" t="s">
        <v>42</v>
      </c>
      <c r="Y1275" t="s">
        <v>376</v>
      </c>
      <c r="Z1275" t="s">
        <v>44</v>
      </c>
      <c r="AA1275" t="s">
        <v>44</v>
      </c>
      <c r="AB1275" s="1">
        <v>45915</v>
      </c>
      <c r="AC1275" t="b">
        <v>1</v>
      </c>
      <c r="AD1275" t="s">
        <v>45</v>
      </c>
      <c r="AE1275" t="s">
        <v>362</v>
      </c>
      <c r="AF1275" t="s">
        <v>47</v>
      </c>
    </row>
    <row r="1276" spans="1:32" hidden="1" outlineLevel="2" x14ac:dyDescent="0.35">
      <c r="A1276" t="s">
        <v>32</v>
      </c>
      <c r="B1276">
        <v>1014293</v>
      </c>
      <c r="C1276">
        <v>0</v>
      </c>
      <c r="H1276" t="s">
        <v>119</v>
      </c>
      <c r="I1276">
        <v>27</v>
      </c>
      <c r="J1276" t="s">
        <v>35</v>
      </c>
      <c r="K1276" t="s">
        <v>35</v>
      </c>
      <c r="L1276" t="s">
        <v>35</v>
      </c>
      <c r="M1276" t="s">
        <v>35</v>
      </c>
      <c r="N1276" t="s">
        <v>35</v>
      </c>
      <c r="O1276" t="s">
        <v>35</v>
      </c>
      <c r="P1276" t="s">
        <v>52</v>
      </c>
      <c r="Q1276" t="s">
        <v>120</v>
      </c>
      <c r="R1276" t="s">
        <v>790</v>
      </c>
      <c r="S1276" t="s">
        <v>791</v>
      </c>
      <c r="U1276" t="s">
        <v>792</v>
      </c>
      <c r="V1276" t="s">
        <v>754</v>
      </c>
      <c r="W1276" t="s">
        <v>41</v>
      </c>
      <c r="X1276" t="s">
        <v>42</v>
      </c>
      <c r="Y1276" t="s">
        <v>376</v>
      </c>
      <c r="Z1276" t="s">
        <v>44</v>
      </c>
      <c r="AA1276" t="s">
        <v>44</v>
      </c>
      <c r="AB1276" s="1">
        <v>45915</v>
      </c>
      <c r="AC1276" t="b">
        <v>1</v>
      </c>
      <c r="AD1276" t="s">
        <v>45</v>
      </c>
      <c r="AE1276" t="s">
        <v>362</v>
      </c>
      <c r="AF1276" t="s">
        <v>47</v>
      </c>
    </row>
    <row r="1277" spans="1:32" hidden="1" outlineLevel="1" x14ac:dyDescent="0.35">
      <c r="A1277" t="s">
        <v>32</v>
      </c>
      <c r="B1277">
        <v>1014293</v>
      </c>
      <c r="C1277" t="s">
        <v>56</v>
      </c>
      <c r="E1277" t="s">
        <v>182</v>
      </c>
      <c r="H1277" t="s">
        <v>58</v>
      </c>
      <c r="I1277">
        <v>352</v>
      </c>
      <c r="J1277" t="s">
        <v>35</v>
      </c>
      <c r="K1277">
        <v>834</v>
      </c>
      <c r="L1277">
        <v>21</v>
      </c>
      <c r="M1277">
        <v>22</v>
      </c>
      <c r="N1277">
        <v>289</v>
      </c>
      <c r="O1277">
        <v>2124</v>
      </c>
      <c r="Q1277" t="s">
        <v>59</v>
      </c>
      <c r="R1277" t="s">
        <v>790</v>
      </c>
      <c r="S1277" t="s">
        <v>791</v>
      </c>
      <c r="U1277" t="s">
        <v>792</v>
      </c>
      <c r="V1277" t="s">
        <v>754</v>
      </c>
      <c r="W1277" t="s">
        <v>41</v>
      </c>
      <c r="X1277" t="s">
        <v>42</v>
      </c>
      <c r="Y1277" t="s">
        <v>376</v>
      </c>
      <c r="Z1277" t="s">
        <v>44</v>
      </c>
      <c r="AA1277" t="s">
        <v>44</v>
      </c>
      <c r="AB1277" s="1">
        <v>45915</v>
      </c>
      <c r="AC1277" t="b">
        <v>1</v>
      </c>
      <c r="AD1277" t="s">
        <v>45</v>
      </c>
      <c r="AE1277" t="s">
        <v>362</v>
      </c>
      <c r="AF1277" t="s">
        <v>47</v>
      </c>
    </row>
    <row r="1278" spans="1:32" hidden="1" outlineLevel="2" x14ac:dyDescent="0.35">
      <c r="A1278" t="s">
        <v>32</v>
      </c>
      <c r="B1278">
        <v>1014293</v>
      </c>
      <c r="C1278">
        <v>1</v>
      </c>
      <c r="E1278" t="s">
        <v>182</v>
      </c>
      <c r="H1278" t="s">
        <v>795</v>
      </c>
      <c r="I1278">
        <v>16</v>
      </c>
      <c r="J1278">
        <v>4</v>
      </c>
      <c r="K1278">
        <v>64</v>
      </c>
      <c r="L1278">
        <v>4</v>
      </c>
      <c r="M1278">
        <v>5</v>
      </c>
      <c r="N1278">
        <v>289</v>
      </c>
      <c r="O1278">
        <v>102</v>
      </c>
      <c r="P1278" t="s">
        <v>52</v>
      </c>
      <c r="Q1278" t="s">
        <v>796</v>
      </c>
      <c r="R1278" t="s">
        <v>790</v>
      </c>
      <c r="S1278" t="s">
        <v>791</v>
      </c>
      <c r="U1278" t="s">
        <v>792</v>
      </c>
      <c r="V1278" t="s">
        <v>754</v>
      </c>
      <c r="W1278" t="s">
        <v>41</v>
      </c>
      <c r="X1278" t="s">
        <v>42</v>
      </c>
      <c r="Y1278" t="s">
        <v>376</v>
      </c>
      <c r="Z1278" t="s">
        <v>44</v>
      </c>
      <c r="AA1278" t="s">
        <v>44</v>
      </c>
      <c r="AB1278" s="1">
        <v>45915</v>
      </c>
      <c r="AC1278" t="b">
        <v>1</v>
      </c>
      <c r="AD1278" t="s">
        <v>45</v>
      </c>
      <c r="AE1278" t="s">
        <v>362</v>
      </c>
      <c r="AF1278" t="s">
        <v>47</v>
      </c>
    </row>
    <row r="1279" spans="1:32" hidden="1" outlineLevel="2" x14ac:dyDescent="0.35">
      <c r="A1279" t="s">
        <v>32</v>
      </c>
      <c r="B1279">
        <v>1014293</v>
      </c>
      <c r="C1279">
        <v>1</v>
      </c>
      <c r="E1279" t="s">
        <v>182</v>
      </c>
      <c r="H1279" t="s">
        <v>797</v>
      </c>
      <c r="I1279">
        <v>3</v>
      </c>
      <c r="J1279">
        <v>4</v>
      </c>
      <c r="K1279">
        <v>12</v>
      </c>
      <c r="L1279">
        <v>6</v>
      </c>
      <c r="M1279">
        <v>1</v>
      </c>
      <c r="N1279">
        <v>289</v>
      </c>
      <c r="O1279">
        <v>86</v>
      </c>
      <c r="P1279" t="s">
        <v>52</v>
      </c>
      <c r="Q1279" t="s">
        <v>798</v>
      </c>
      <c r="R1279" t="s">
        <v>790</v>
      </c>
      <c r="S1279" t="s">
        <v>791</v>
      </c>
      <c r="U1279" t="s">
        <v>792</v>
      </c>
      <c r="V1279" t="s">
        <v>754</v>
      </c>
      <c r="W1279" t="s">
        <v>41</v>
      </c>
      <c r="X1279" t="s">
        <v>42</v>
      </c>
      <c r="Y1279" t="s">
        <v>376</v>
      </c>
      <c r="Z1279" t="s">
        <v>44</v>
      </c>
      <c r="AA1279" t="s">
        <v>44</v>
      </c>
      <c r="AB1279" s="1">
        <v>45915</v>
      </c>
      <c r="AC1279" t="b">
        <v>1</v>
      </c>
      <c r="AD1279" t="s">
        <v>45</v>
      </c>
      <c r="AE1279" t="s">
        <v>362</v>
      </c>
      <c r="AF1279" t="s">
        <v>47</v>
      </c>
    </row>
    <row r="1280" spans="1:32" hidden="1" outlineLevel="2" x14ac:dyDescent="0.35">
      <c r="A1280" t="s">
        <v>32</v>
      </c>
      <c r="B1280">
        <v>1014293</v>
      </c>
      <c r="C1280">
        <v>1</v>
      </c>
      <c r="E1280" t="s">
        <v>182</v>
      </c>
      <c r="H1280" t="s">
        <v>799</v>
      </c>
      <c r="I1280">
        <v>1</v>
      </c>
      <c r="J1280">
        <v>3</v>
      </c>
      <c r="K1280">
        <v>3</v>
      </c>
      <c r="L1280">
        <v>6</v>
      </c>
      <c r="M1280">
        <v>1</v>
      </c>
      <c r="N1280">
        <v>289</v>
      </c>
      <c r="O1280">
        <v>65</v>
      </c>
      <c r="P1280" t="s">
        <v>52</v>
      </c>
      <c r="Q1280" t="s">
        <v>798</v>
      </c>
      <c r="R1280" t="s">
        <v>790</v>
      </c>
      <c r="S1280" t="s">
        <v>791</v>
      </c>
      <c r="U1280" t="s">
        <v>792</v>
      </c>
      <c r="V1280" t="s">
        <v>754</v>
      </c>
      <c r="W1280" t="s">
        <v>41</v>
      </c>
      <c r="X1280" t="s">
        <v>42</v>
      </c>
      <c r="Y1280" t="s">
        <v>376</v>
      </c>
      <c r="Z1280" t="s">
        <v>44</v>
      </c>
      <c r="AA1280" t="s">
        <v>44</v>
      </c>
      <c r="AB1280" s="1">
        <v>45915</v>
      </c>
      <c r="AC1280" t="b">
        <v>1</v>
      </c>
      <c r="AD1280" t="s">
        <v>45</v>
      </c>
      <c r="AE1280" t="s">
        <v>362</v>
      </c>
      <c r="AF1280" t="s">
        <v>47</v>
      </c>
    </row>
    <row r="1281" spans="1:32" hidden="1" outlineLevel="2" x14ac:dyDescent="0.35">
      <c r="A1281" t="s">
        <v>32</v>
      </c>
      <c r="B1281">
        <v>1014293</v>
      </c>
      <c r="C1281">
        <v>1</v>
      </c>
      <c r="E1281" t="s">
        <v>182</v>
      </c>
      <c r="H1281" t="s">
        <v>800</v>
      </c>
      <c r="I1281">
        <v>1</v>
      </c>
      <c r="J1281">
        <v>3</v>
      </c>
      <c r="K1281">
        <v>3</v>
      </c>
      <c r="L1281">
        <v>5</v>
      </c>
      <c r="M1281">
        <v>3</v>
      </c>
      <c r="N1281">
        <v>289</v>
      </c>
      <c r="O1281">
        <v>76</v>
      </c>
      <c r="P1281" t="s">
        <v>52</v>
      </c>
      <c r="Q1281" t="s">
        <v>796</v>
      </c>
      <c r="R1281" t="s">
        <v>790</v>
      </c>
      <c r="S1281" t="s">
        <v>791</v>
      </c>
      <c r="U1281" t="s">
        <v>792</v>
      </c>
      <c r="V1281" t="s">
        <v>754</v>
      </c>
      <c r="W1281" t="s">
        <v>41</v>
      </c>
      <c r="X1281" t="s">
        <v>42</v>
      </c>
      <c r="Y1281" t="s">
        <v>376</v>
      </c>
      <c r="Z1281" t="s">
        <v>44</v>
      </c>
      <c r="AA1281" t="s">
        <v>44</v>
      </c>
      <c r="AB1281" s="1">
        <v>45915</v>
      </c>
      <c r="AC1281" t="b">
        <v>1</v>
      </c>
      <c r="AD1281" t="s">
        <v>45</v>
      </c>
      <c r="AE1281" t="s">
        <v>362</v>
      </c>
      <c r="AF1281" t="s">
        <v>47</v>
      </c>
    </row>
    <row r="1282" spans="1:32" hidden="1" outlineLevel="2" x14ac:dyDescent="0.35">
      <c r="A1282" t="s">
        <v>32</v>
      </c>
      <c r="B1282">
        <v>1014293</v>
      </c>
      <c r="C1282">
        <v>1</v>
      </c>
      <c r="E1282" t="s">
        <v>182</v>
      </c>
      <c r="H1282" t="s">
        <v>801</v>
      </c>
      <c r="I1282">
        <v>320</v>
      </c>
      <c r="J1282">
        <v>1</v>
      </c>
      <c r="K1282">
        <v>320</v>
      </c>
      <c r="L1282">
        <v>1</v>
      </c>
      <c r="M1282">
        <v>1</v>
      </c>
      <c r="N1282">
        <v>5</v>
      </c>
      <c r="O1282">
        <v>0</v>
      </c>
      <c r="P1282" t="s">
        <v>167</v>
      </c>
      <c r="Q1282" t="s">
        <v>802</v>
      </c>
      <c r="R1282" t="s">
        <v>790</v>
      </c>
      <c r="S1282" t="s">
        <v>791</v>
      </c>
      <c r="U1282" t="s">
        <v>792</v>
      </c>
      <c r="V1282" t="s">
        <v>754</v>
      </c>
      <c r="W1282" t="s">
        <v>41</v>
      </c>
      <c r="X1282" t="s">
        <v>42</v>
      </c>
      <c r="Y1282" t="s">
        <v>376</v>
      </c>
      <c r="Z1282" t="s">
        <v>44</v>
      </c>
      <c r="AA1282" t="s">
        <v>44</v>
      </c>
      <c r="AB1282" s="1">
        <v>45915</v>
      </c>
      <c r="AC1282" t="b">
        <v>1</v>
      </c>
      <c r="AD1282" t="s">
        <v>45</v>
      </c>
      <c r="AE1282" t="s">
        <v>362</v>
      </c>
      <c r="AF1282" t="s">
        <v>47</v>
      </c>
    </row>
    <row r="1283" spans="1:32" hidden="1" outlineLevel="2" x14ac:dyDescent="0.35">
      <c r="A1283" t="s">
        <v>32</v>
      </c>
      <c r="B1283">
        <v>1014293</v>
      </c>
      <c r="C1283">
        <v>1</v>
      </c>
      <c r="E1283" t="s">
        <v>182</v>
      </c>
      <c r="H1283" t="s">
        <v>803</v>
      </c>
      <c r="I1283">
        <v>4</v>
      </c>
      <c r="J1283">
        <v>100</v>
      </c>
      <c r="K1283">
        <v>400</v>
      </c>
      <c r="L1283">
        <v>4</v>
      </c>
      <c r="M1283">
        <v>1</v>
      </c>
      <c r="N1283">
        <v>5</v>
      </c>
      <c r="O1283">
        <v>1</v>
      </c>
      <c r="P1283" t="s">
        <v>401</v>
      </c>
      <c r="Q1283" t="s">
        <v>804</v>
      </c>
      <c r="R1283" t="s">
        <v>790</v>
      </c>
      <c r="S1283" t="s">
        <v>791</v>
      </c>
      <c r="U1283" t="s">
        <v>792</v>
      </c>
      <c r="V1283" t="s">
        <v>754</v>
      </c>
      <c r="W1283" t="s">
        <v>41</v>
      </c>
      <c r="X1283" t="s">
        <v>42</v>
      </c>
      <c r="Y1283" t="s">
        <v>376</v>
      </c>
      <c r="Z1283" t="s">
        <v>44</v>
      </c>
      <c r="AA1283" t="s">
        <v>44</v>
      </c>
      <c r="AB1283" s="1">
        <v>45915</v>
      </c>
      <c r="AC1283" t="b">
        <v>1</v>
      </c>
      <c r="AD1283" t="s">
        <v>45</v>
      </c>
      <c r="AE1283" t="s">
        <v>362</v>
      </c>
      <c r="AF1283" t="s">
        <v>47</v>
      </c>
    </row>
    <row r="1284" spans="1:32" hidden="1" outlineLevel="3" x14ac:dyDescent="0.35">
      <c r="A1284" t="s">
        <v>32</v>
      </c>
      <c r="B1284">
        <v>1014293</v>
      </c>
      <c r="C1284">
        <v>1</v>
      </c>
      <c r="E1284" t="s">
        <v>182</v>
      </c>
      <c r="H1284" t="s">
        <v>138</v>
      </c>
      <c r="I1284">
        <v>1</v>
      </c>
      <c r="J1284">
        <v>8</v>
      </c>
      <c r="K1284">
        <v>8</v>
      </c>
      <c r="L1284">
        <v>3</v>
      </c>
      <c r="M1284">
        <v>0</v>
      </c>
      <c r="N1284">
        <v>288</v>
      </c>
      <c r="O1284">
        <v>24</v>
      </c>
      <c r="Q1284" t="s">
        <v>101</v>
      </c>
      <c r="R1284" t="s">
        <v>790</v>
      </c>
      <c r="S1284" t="s">
        <v>791</v>
      </c>
      <c r="U1284" t="s">
        <v>792</v>
      </c>
      <c r="V1284" t="s">
        <v>754</v>
      </c>
      <c r="W1284" t="s">
        <v>41</v>
      </c>
      <c r="X1284" t="s">
        <v>42</v>
      </c>
      <c r="Y1284" t="s">
        <v>376</v>
      </c>
      <c r="Z1284" t="s">
        <v>44</v>
      </c>
      <c r="AA1284" t="s">
        <v>44</v>
      </c>
      <c r="AB1284" s="1">
        <v>45915</v>
      </c>
      <c r="AC1284" t="b">
        <v>1</v>
      </c>
      <c r="AD1284" t="s">
        <v>45</v>
      </c>
      <c r="AE1284" t="s">
        <v>362</v>
      </c>
      <c r="AF1284" t="s">
        <v>47</v>
      </c>
    </row>
    <row r="1285" spans="1:32" hidden="1" outlineLevel="3" x14ac:dyDescent="0.35">
      <c r="A1285" t="s">
        <v>32</v>
      </c>
      <c r="B1285">
        <v>1014293</v>
      </c>
      <c r="C1285">
        <v>1</v>
      </c>
      <c r="E1285" t="s">
        <v>182</v>
      </c>
      <c r="H1285" t="s">
        <v>139</v>
      </c>
      <c r="I1285">
        <v>1</v>
      </c>
      <c r="J1285">
        <v>4</v>
      </c>
      <c r="K1285">
        <v>4</v>
      </c>
      <c r="L1285">
        <v>4</v>
      </c>
      <c r="M1285">
        <v>1</v>
      </c>
      <c r="N1285">
        <v>38</v>
      </c>
      <c r="O1285">
        <v>4</v>
      </c>
      <c r="Q1285" t="s">
        <v>103</v>
      </c>
      <c r="R1285" t="s">
        <v>790</v>
      </c>
      <c r="S1285" t="s">
        <v>791</v>
      </c>
      <c r="U1285" t="s">
        <v>792</v>
      </c>
      <c r="V1285" t="s">
        <v>754</v>
      </c>
      <c r="W1285" t="s">
        <v>41</v>
      </c>
      <c r="X1285" t="s">
        <v>42</v>
      </c>
      <c r="Y1285" t="s">
        <v>376</v>
      </c>
      <c r="Z1285" t="s">
        <v>44</v>
      </c>
      <c r="AA1285" t="s">
        <v>44</v>
      </c>
      <c r="AB1285" s="1">
        <v>45915</v>
      </c>
      <c r="AC1285" t="b">
        <v>1</v>
      </c>
      <c r="AD1285" t="s">
        <v>45</v>
      </c>
      <c r="AE1285" t="s">
        <v>362</v>
      </c>
      <c r="AF1285" t="s">
        <v>47</v>
      </c>
    </row>
    <row r="1286" spans="1:32" hidden="1" outlineLevel="3" x14ac:dyDescent="0.35">
      <c r="A1286" t="s">
        <v>32</v>
      </c>
      <c r="B1286">
        <v>1014293</v>
      </c>
      <c r="C1286">
        <v>1</v>
      </c>
      <c r="E1286" t="s">
        <v>182</v>
      </c>
      <c r="H1286" t="s">
        <v>140</v>
      </c>
      <c r="I1286">
        <v>1</v>
      </c>
      <c r="J1286">
        <v>4</v>
      </c>
      <c r="K1286">
        <v>4</v>
      </c>
      <c r="L1286">
        <v>3</v>
      </c>
      <c r="M1286">
        <v>1</v>
      </c>
      <c r="N1286">
        <v>38</v>
      </c>
      <c r="O1286">
        <v>8</v>
      </c>
      <c r="Q1286" t="s">
        <v>105</v>
      </c>
      <c r="R1286" t="s">
        <v>790</v>
      </c>
      <c r="S1286" t="s">
        <v>791</v>
      </c>
      <c r="U1286" t="s">
        <v>792</v>
      </c>
      <c r="V1286" t="s">
        <v>754</v>
      </c>
      <c r="W1286" t="s">
        <v>41</v>
      </c>
      <c r="X1286" t="s">
        <v>42</v>
      </c>
      <c r="Y1286" t="s">
        <v>376</v>
      </c>
      <c r="Z1286" t="s">
        <v>44</v>
      </c>
      <c r="AA1286" t="s">
        <v>44</v>
      </c>
      <c r="AB1286" s="1">
        <v>45915</v>
      </c>
      <c r="AC1286" t="b">
        <v>1</v>
      </c>
      <c r="AD1286" t="s">
        <v>45</v>
      </c>
      <c r="AE1286" t="s">
        <v>362</v>
      </c>
      <c r="AF1286" t="s">
        <v>47</v>
      </c>
    </row>
    <row r="1287" spans="1:32" hidden="1" outlineLevel="3" x14ac:dyDescent="0.35">
      <c r="A1287" t="s">
        <v>32</v>
      </c>
      <c r="B1287">
        <v>1014293</v>
      </c>
      <c r="C1287">
        <v>1</v>
      </c>
      <c r="E1287" t="s">
        <v>182</v>
      </c>
      <c r="H1287" t="s">
        <v>141</v>
      </c>
      <c r="I1287">
        <v>1</v>
      </c>
      <c r="J1287">
        <v>4</v>
      </c>
      <c r="K1287">
        <v>4</v>
      </c>
      <c r="L1287">
        <v>19</v>
      </c>
      <c r="M1287">
        <v>0</v>
      </c>
      <c r="N1287">
        <v>288</v>
      </c>
      <c r="O1287">
        <v>10</v>
      </c>
      <c r="Q1287" t="s">
        <v>107</v>
      </c>
      <c r="R1287" t="s">
        <v>790</v>
      </c>
      <c r="S1287" t="s">
        <v>791</v>
      </c>
      <c r="U1287" t="s">
        <v>792</v>
      </c>
      <c r="V1287" t="s">
        <v>754</v>
      </c>
      <c r="W1287" t="s">
        <v>41</v>
      </c>
      <c r="X1287" t="s">
        <v>42</v>
      </c>
      <c r="Y1287" t="s">
        <v>376</v>
      </c>
      <c r="Z1287" t="s">
        <v>44</v>
      </c>
      <c r="AA1287" t="s">
        <v>44</v>
      </c>
      <c r="AB1287" s="1">
        <v>45915</v>
      </c>
      <c r="AC1287" t="b">
        <v>1</v>
      </c>
      <c r="AD1287" t="s">
        <v>45</v>
      </c>
      <c r="AE1287" t="s">
        <v>362</v>
      </c>
      <c r="AF1287" t="s">
        <v>47</v>
      </c>
    </row>
    <row r="1288" spans="1:32" hidden="1" outlineLevel="3" x14ac:dyDescent="0.35">
      <c r="A1288" t="s">
        <v>32</v>
      </c>
      <c r="B1288">
        <v>1014293</v>
      </c>
      <c r="C1288">
        <v>1</v>
      </c>
      <c r="E1288" t="s">
        <v>182</v>
      </c>
      <c r="H1288" t="s">
        <v>142</v>
      </c>
      <c r="I1288">
        <v>1</v>
      </c>
      <c r="J1288">
        <v>4</v>
      </c>
      <c r="K1288">
        <v>4</v>
      </c>
      <c r="L1288">
        <v>19</v>
      </c>
      <c r="M1288">
        <v>0</v>
      </c>
      <c r="N1288">
        <v>288</v>
      </c>
      <c r="O1288">
        <v>2</v>
      </c>
      <c r="Q1288" t="s">
        <v>109</v>
      </c>
      <c r="R1288" t="s">
        <v>790</v>
      </c>
      <c r="S1288" t="s">
        <v>791</v>
      </c>
      <c r="U1288" t="s">
        <v>792</v>
      </c>
      <c r="V1288" t="s">
        <v>754</v>
      </c>
      <c r="W1288" t="s">
        <v>41</v>
      </c>
      <c r="X1288" t="s">
        <v>42</v>
      </c>
      <c r="Y1288" t="s">
        <v>376</v>
      </c>
      <c r="Z1288" t="s">
        <v>44</v>
      </c>
      <c r="AA1288" t="s">
        <v>44</v>
      </c>
      <c r="AB1288" s="1">
        <v>45915</v>
      </c>
      <c r="AC1288" t="b">
        <v>1</v>
      </c>
      <c r="AD1288" t="s">
        <v>45</v>
      </c>
      <c r="AE1288" t="s">
        <v>362</v>
      </c>
      <c r="AF1288" t="s">
        <v>47</v>
      </c>
    </row>
    <row r="1289" spans="1:32" hidden="1" outlineLevel="2" x14ac:dyDescent="0.35">
      <c r="A1289" t="s">
        <v>32</v>
      </c>
      <c r="B1289">
        <v>1014293</v>
      </c>
      <c r="C1289">
        <v>1</v>
      </c>
      <c r="E1289" t="s">
        <v>182</v>
      </c>
      <c r="H1289" t="s">
        <v>143</v>
      </c>
      <c r="I1289">
        <v>2</v>
      </c>
      <c r="J1289">
        <v>4</v>
      </c>
      <c r="K1289">
        <v>8</v>
      </c>
      <c r="L1289">
        <v>19</v>
      </c>
      <c r="M1289">
        <v>0</v>
      </c>
      <c r="N1289">
        <v>288</v>
      </c>
      <c r="O1289">
        <v>12</v>
      </c>
      <c r="Q1289" t="s">
        <v>144</v>
      </c>
      <c r="R1289" t="s">
        <v>790</v>
      </c>
      <c r="S1289" t="s">
        <v>791</v>
      </c>
      <c r="U1289" t="s">
        <v>792</v>
      </c>
      <c r="V1289" t="s">
        <v>754</v>
      </c>
      <c r="W1289" t="s">
        <v>41</v>
      </c>
      <c r="X1289" t="s">
        <v>42</v>
      </c>
      <c r="Y1289" t="s">
        <v>376</v>
      </c>
      <c r="Z1289" t="s">
        <v>44</v>
      </c>
      <c r="AA1289" t="s">
        <v>44</v>
      </c>
      <c r="AB1289" s="1">
        <v>45915</v>
      </c>
      <c r="AC1289" t="b">
        <v>1</v>
      </c>
      <c r="AD1289" t="s">
        <v>45</v>
      </c>
      <c r="AE1289" t="s">
        <v>362</v>
      </c>
      <c r="AF1289" t="s">
        <v>47</v>
      </c>
    </row>
    <row r="1290" spans="1:32" hidden="1" outlineLevel="1" x14ac:dyDescent="0.35">
      <c r="A1290" t="s">
        <v>32</v>
      </c>
      <c r="B1290">
        <v>1014293</v>
      </c>
      <c r="C1290" t="s">
        <v>147</v>
      </c>
      <c r="E1290" t="s">
        <v>182</v>
      </c>
      <c r="H1290" t="s">
        <v>148</v>
      </c>
      <c r="I1290">
        <v>9</v>
      </c>
      <c r="J1290" t="s">
        <v>35</v>
      </c>
      <c r="K1290">
        <v>48</v>
      </c>
      <c r="L1290">
        <v>7</v>
      </c>
      <c r="M1290">
        <v>8</v>
      </c>
      <c r="N1290">
        <v>289</v>
      </c>
      <c r="O1290">
        <v>677</v>
      </c>
      <c r="Q1290" t="s">
        <v>149</v>
      </c>
      <c r="R1290" t="s">
        <v>790</v>
      </c>
      <c r="S1290" t="s">
        <v>791</v>
      </c>
      <c r="U1290" t="s">
        <v>792</v>
      </c>
      <c r="V1290" t="s">
        <v>754</v>
      </c>
      <c r="W1290" t="s">
        <v>41</v>
      </c>
      <c r="X1290" t="s">
        <v>42</v>
      </c>
      <c r="Y1290" t="s">
        <v>376</v>
      </c>
      <c r="Z1290" t="s">
        <v>44</v>
      </c>
      <c r="AA1290" t="s">
        <v>44</v>
      </c>
      <c r="AB1290" s="1">
        <v>45915</v>
      </c>
      <c r="AC1290" t="b">
        <v>1</v>
      </c>
      <c r="AD1290" t="s">
        <v>45</v>
      </c>
      <c r="AE1290" t="s">
        <v>362</v>
      </c>
      <c r="AF1290" t="s">
        <v>47</v>
      </c>
    </row>
    <row r="1291" spans="1:32" hidden="1" outlineLevel="2" x14ac:dyDescent="0.35">
      <c r="A1291" t="s">
        <v>32</v>
      </c>
      <c r="B1291">
        <v>1014293</v>
      </c>
      <c r="C1291">
        <v>2</v>
      </c>
      <c r="E1291" t="s">
        <v>182</v>
      </c>
      <c r="H1291" t="s">
        <v>795</v>
      </c>
      <c r="I1291">
        <v>1</v>
      </c>
      <c r="J1291">
        <v>4</v>
      </c>
      <c r="K1291">
        <v>4</v>
      </c>
      <c r="L1291">
        <v>4</v>
      </c>
      <c r="M1291">
        <v>5</v>
      </c>
      <c r="N1291">
        <v>289</v>
      </c>
      <c r="O1291">
        <v>102</v>
      </c>
      <c r="P1291" t="s">
        <v>52</v>
      </c>
      <c r="Q1291" t="s">
        <v>796</v>
      </c>
      <c r="R1291" t="s">
        <v>790</v>
      </c>
      <c r="S1291" t="s">
        <v>791</v>
      </c>
      <c r="U1291" t="s">
        <v>792</v>
      </c>
      <c r="V1291" t="s">
        <v>754</v>
      </c>
      <c r="W1291" t="s">
        <v>41</v>
      </c>
      <c r="X1291" t="s">
        <v>42</v>
      </c>
      <c r="Y1291" t="s">
        <v>376</v>
      </c>
      <c r="Z1291" t="s">
        <v>44</v>
      </c>
      <c r="AA1291" t="s">
        <v>44</v>
      </c>
      <c r="AB1291" s="1">
        <v>45915</v>
      </c>
      <c r="AC1291" t="b">
        <v>1</v>
      </c>
      <c r="AD1291" t="s">
        <v>45</v>
      </c>
      <c r="AE1291" t="s">
        <v>362</v>
      </c>
      <c r="AF1291" t="s">
        <v>47</v>
      </c>
    </row>
    <row r="1292" spans="1:32" hidden="1" outlineLevel="2" x14ac:dyDescent="0.35">
      <c r="A1292" t="s">
        <v>32</v>
      </c>
      <c r="B1292">
        <v>1014293</v>
      </c>
      <c r="C1292">
        <v>2</v>
      </c>
      <c r="E1292" t="s">
        <v>182</v>
      </c>
      <c r="H1292" t="s">
        <v>805</v>
      </c>
      <c r="I1292">
        <v>1</v>
      </c>
      <c r="J1292">
        <v>6</v>
      </c>
      <c r="K1292">
        <v>6</v>
      </c>
      <c r="L1292">
        <v>1</v>
      </c>
      <c r="M1292">
        <v>2</v>
      </c>
      <c r="N1292">
        <v>145</v>
      </c>
      <c r="O1292">
        <v>196</v>
      </c>
      <c r="P1292" t="s">
        <v>52</v>
      </c>
      <c r="Q1292" t="s">
        <v>806</v>
      </c>
      <c r="R1292" t="s">
        <v>790</v>
      </c>
      <c r="S1292" t="s">
        <v>791</v>
      </c>
      <c r="U1292" t="s">
        <v>792</v>
      </c>
      <c r="V1292" t="s">
        <v>754</v>
      </c>
      <c r="W1292" t="s">
        <v>41</v>
      </c>
      <c r="X1292" t="s">
        <v>42</v>
      </c>
      <c r="Y1292" t="s">
        <v>376</v>
      </c>
      <c r="Z1292" t="s">
        <v>44</v>
      </c>
      <c r="AA1292" t="s">
        <v>44</v>
      </c>
      <c r="AB1292" s="1">
        <v>45915</v>
      </c>
      <c r="AC1292" t="b">
        <v>1</v>
      </c>
      <c r="AD1292" t="s">
        <v>45</v>
      </c>
      <c r="AE1292" t="s">
        <v>362</v>
      </c>
      <c r="AF1292" t="s">
        <v>47</v>
      </c>
    </row>
    <row r="1293" spans="1:32" hidden="1" outlineLevel="2" x14ac:dyDescent="0.35">
      <c r="A1293" t="s">
        <v>32</v>
      </c>
      <c r="B1293">
        <v>1014293</v>
      </c>
      <c r="C1293">
        <v>2</v>
      </c>
      <c r="E1293" t="s">
        <v>182</v>
      </c>
      <c r="H1293" t="s">
        <v>807</v>
      </c>
      <c r="I1293">
        <v>1</v>
      </c>
      <c r="J1293">
        <v>10</v>
      </c>
      <c r="K1293">
        <v>10</v>
      </c>
      <c r="L1293">
        <v>1</v>
      </c>
      <c r="M1293">
        <v>2</v>
      </c>
      <c r="N1293">
        <v>145</v>
      </c>
      <c r="O1293">
        <v>326</v>
      </c>
      <c r="P1293" t="s">
        <v>52</v>
      </c>
      <c r="Q1293" t="s">
        <v>806</v>
      </c>
      <c r="R1293" t="s">
        <v>790</v>
      </c>
      <c r="S1293" t="s">
        <v>791</v>
      </c>
      <c r="U1293" t="s">
        <v>792</v>
      </c>
      <c r="V1293" t="s">
        <v>754</v>
      </c>
      <c r="W1293" t="s">
        <v>41</v>
      </c>
      <c r="X1293" t="s">
        <v>42</v>
      </c>
      <c r="Y1293" t="s">
        <v>376</v>
      </c>
      <c r="Z1293" t="s">
        <v>44</v>
      </c>
      <c r="AA1293" t="s">
        <v>44</v>
      </c>
      <c r="AB1293" s="1">
        <v>45915</v>
      </c>
      <c r="AC1293" t="b">
        <v>1</v>
      </c>
      <c r="AD1293" t="s">
        <v>45</v>
      </c>
      <c r="AE1293" t="s">
        <v>362</v>
      </c>
      <c r="AF1293" t="s">
        <v>47</v>
      </c>
    </row>
    <row r="1294" spans="1:32" hidden="1" outlineLevel="3" x14ac:dyDescent="0.35">
      <c r="A1294" t="s">
        <v>32</v>
      </c>
      <c r="B1294">
        <v>1014293</v>
      </c>
      <c r="C1294">
        <v>2</v>
      </c>
      <c r="E1294" t="s">
        <v>182</v>
      </c>
      <c r="H1294" t="s">
        <v>138</v>
      </c>
      <c r="I1294">
        <v>1</v>
      </c>
      <c r="J1294">
        <v>8</v>
      </c>
      <c r="K1294">
        <v>8</v>
      </c>
      <c r="L1294">
        <v>3</v>
      </c>
      <c r="M1294">
        <v>0</v>
      </c>
      <c r="N1294">
        <v>288</v>
      </c>
      <c r="O1294">
        <v>24</v>
      </c>
      <c r="Q1294" t="s">
        <v>101</v>
      </c>
      <c r="R1294" t="s">
        <v>790</v>
      </c>
      <c r="S1294" t="s">
        <v>791</v>
      </c>
      <c r="U1294" t="s">
        <v>792</v>
      </c>
      <c r="V1294" t="s">
        <v>754</v>
      </c>
      <c r="W1294" t="s">
        <v>41</v>
      </c>
      <c r="X1294" t="s">
        <v>42</v>
      </c>
      <c r="Y1294" t="s">
        <v>376</v>
      </c>
      <c r="Z1294" t="s">
        <v>44</v>
      </c>
      <c r="AA1294" t="s">
        <v>44</v>
      </c>
      <c r="AB1294" s="1">
        <v>45915</v>
      </c>
      <c r="AC1294" t="b">
        <v>1</v>
      </c>
      <c r="AD1294" t="s">
        <v>45</v>
      </c>
      <c r="AE1294" t="s">
        <v>362</v>
      </c>
      <c r="AF1294" t="s">
        <v>47</v>
      </c>
    </row>
    <row r="1295" spans="1:32" hidden="1" outlineLevel="3" x14ac:dyDescent="0.35">
      <c r="A1295" t="s">
        <v>32</v>
      </c>
      <c r="B1295">
        <v>1014293</v>
      </c>
      <c r="C1295">
        <v>2</v>
      </c>
      <c r="E1295" t="s">
        <v>182</v>
      </c>
      <c r="H1295" t="s">
        <v>139</v>
      </c>
      <c r="I1295">
        <v>1</v>
      </c>
      <c r="J1295">
        <v>4</v>
      </c>
      <c r="K1295">
        <v>4</v>
      </c>
      <c r="L1295">
        <v>4</v>
      </c>
      <c r="M1295">
        <v>1</v>
      </c>
      <c r="N1295">
        <v>38</v>
      </c>
      <c r="O1295">
        <v>4</v>
      </c>
      <c r="Q1295" t="s">
        <v>103</v>
      </c>
      <c r="R1295" t="s">
        <v>790</v>
      </c>
      <c r="S1295" t="s">
        <v>791</v>
      </c>
      <c r="U1295" t="s">
        <v>792</v>
      </c>
      <c r="V1295" t="s">
        <v>754</v>
      </c>
      <c r="W1295" t="s">
        <v>41</v>
      </c>
      <c r="X1295" t="s">
        <v>42</v>
      </c>
      <c r="Y1295" t="s">
        <v>376</v>
      </c>
      <c r="Z1295" t="s">
        <v>44</v>
      </c>
      <c r="AA1295" t="s">
        <v>44</v>
      </c>
      <c r="AB1295" s="1">
        <v>45915</v>
      </c>
      <c r="AC1295" t="b">
        <v>1</v>
      </c>
      <c r="AD1295" t="s">
        <v>45</v>
      </c>
      <c r="AE1295" t="s">
        <v>362</v>
      </c>
      <c r="AF1295" t="s">
        <v>47</v>
      </c>
    </row>
    <row r="1296" spans="1:32" hidden="1" outlineLevel="3" x14ac:dyDescent="0.35">
      <c r="A1296" t="s">
        <v>32</v>
      </c>
      <c r="B1296">
        <v>1014293</v>
      </c>
      <c r="C1296">
        <v>2</v>
      </c>
      <c r="E1296" t="s">
        <v>182</v>
      </c>
      <c r="H1296" t="s">
        <v>140</v>
      </c>
      <c r="I1296">
        <v>1</v>
      </c>
      <c r="J1296">
        <v>4</v>
      </c>
      <c r="K1296">
        <v>4</v>
      </c>
      <c r="L1296">
        <v>3</v>
      </c>
      <c r="M1296">
        <v>1</v>
      </c>
      <c r="N1296">
        <v>38</v>
      </c>
      <c r="O1296">
        <v>8</v>
      </c>
      <c r="Q1296" t="s">
        <v>105</v>
      </c>
      <c r="R1296" t="s">
        <v>790</v>
      </c>
      <c r="S1296" t="s">
        <v>791</v>
      </c>
      <c r="U1296" t="s">
        <v>792</v>
      </c>
      <c r="V1296" t="s">
        <v>754</v>
      </c>
      <c r="W1296" t="s">
        <v>41</v>
      </c>
      <c r="X1296" t="s">
        <v>42</v>
      </c>
      <c r="Y1296" t="s">
        <v>376</v>
      </c>
      <c r="Z1296" t="s">
        <v>44</v>
      </c>
      <c r="AA1296" t="s">
        <v>44</v>
      </c>
      <c r="AB1296" s="1">
        <v>45915</v>
      </c>
      <c r="AC1296" t="b">
        <v>1</v>
      </c>
      <c r="AD1296" t="s">
        <v>45</v>
      </c>
      <c r="AE1296" t="s">
        <v>362</v>
      </c>
      <c r="AF1296" t="s">
        <v>47</v>
      </c>
    </row>
    <row r="1297" spans="1:32" hidden="1" outlineLevel="3" x14ac:dyDescent="0.35">
      <c r="A1297" t="s">
        <v>32</v>
      </c>
      <c r="B1297">
        <v>1014293</v>
      </c>
      <c r="C1297">
        <v>2</v>
      </c>
      <c r="E1297" t="s">
        <v>182</v>
      </c>
      <c r="H1297" t="s">
        <v>141</v>
      </c>
      <c r="I1297">
        <v>1</v>
      </c>
      <c r="J1297">
        <v>4</v>
      </c>
      <c r="K1297">
        <v>4</v>
      </c>
      <c r="L1297">
        <v>19</v>
      </c>
      <c r="M1297">
        <v>0</v>
      </c>
      <c r="N1297">
        <v>288</v>
      </c>
      <c r="O1297">
        <v>10</v>
      </c>
      <c r="Q1297" t="s">
        <v>107</v>
      </c>
      <c r="R1297" t="s">
        <v>790</v>
      </c>
      <c r="S1297" t="s">
        <v>791</v>
      </c>
      <c r="U1297" t="s">
        <v>792</v>
      </c>
      <c r="V1297" t="s">
        <v>754</v>
      </c>
      <c r="W1297" t="s">
        <v>41</v>
      </c>
      <c r="X1297" t="s">
        <v>42</v>
      </c>
      <c r="Y1297" t="s">
        <v>376</v>
      </c>
      <c r="Z1297" t="s">
        <v>44</v>
      </c>
      <c r="AA1297" t="s">
        <v>44</v>
      </c>
      <c r="AB1297" s="1">
        <v>45915</v>
      </c>
      <c r="AC1297" t="b">
        <v>1</v>
      </c>
      <c r="AD1297" t="s">
        <v>45</v>
      </c>
      <c r="AE1297" t="s">
        <v>362</v>
      </c>
      <c r="AF1297" t="s">
        <v>47</v>
      </c>
    </row>
    <row r="1298" spans="1:32" hidden="1" outlineLevel="3" x14ac:dyDescent="0.35">
      <c r="A1298" t="s">
        <v>32</v>
      </c>
      <c r="B1298">
        <v>1014293</v>
      </c>
      <c r="C1298">
        <v>2</v>
      </c>
      <c r="E1298" t="s">
        <v>182</v>
      </c>
      <c r="H1298" t="s">
        <v>142</v>
      </c>
      <c r="I1298">
        <v>1</v>
      </c>
      <c r="J1298">
        <v>4</v>
      </c>
      <c r="K1298">
        <v>4</v>
      </c>
      <c r="L1298">
        <v>19</v>
      </c>
      <c r="M1298">
        <v>0</v>
      </c>
      <c r="N1298">
        <v>288</v>
      </c>
      <c r="O1298">
        <v>2</v>
      </c>
      <c r="Q1298" t="s">
        <v>109</v>
      </c>
      <c r="R1298" t="s">
        <v>790</v>
      </c>
      <c r="S1298" t="s">
        <v>791</v>
      </c>
      <c r="U1298" t="s">
        <v>792</v>
      </c>
      <c r="V1298" t="s">
        <v>754</v>
      </c>
      <c r="W1298" t="s">
        <v>41</v>
      </c>
      <c r="X1298" t="s">
        <v>42</v>
      </c>
      <c r="Y1298" t="s">
        <v>376</v>
      </c>
      <c r="Z1298" t="s">
        <v>44</v>
      </c>
      <c r="AA1298" t="s">
        <v>44</v>
      </c>
      <c r="AB1298" s="1">
        <v>45915</v>
      </c>
      <c r="AC1298" t="b">
        <v>1</v>
      </c>
      <c r="AD1298" t="s">
        <v>45</v>
      </c>
      <c r="AE1298" t="s">
        <v>362</v>
      </c>
      <c r="AF1298" t="s">
        <v>47</v>
      </c>
    </row>
    <row r="1299" spans="1:32" hidden="1" outlineLevel="2" x14ac:dyDescent="0.35">
      <c r="A1299" t="s">
        <v>32</v>
      </c>
      <c r="B1299">
        <v>1014293</v>
      </c>
      <c r="C1299">
        <v>2</v>
      </c>
      <c r="E1299" t="s">
        <v>182</v>
      </c>
      <c r="H1299" t="s">
        <v>237</v>
      </c>
      <c r="I1299">
        <v>1</v>
      </c>
      <c r="J1299">
        <v>4</v>
      </c>
      <c r="K1299">
        <v>4</v>
      </c>
      <c r="L1299">
        <v>8</v>
      </c>
      <c r="M1299">
        <v>0</v>
      </c>
      <c r="N1299">
        <v>288</v>
      </c>
      <c r="O1299">
        <v>4</v>
      </c>
      <c r="Q1299" t="s">
        <v>111</v>
      </c>
      <c r="R1299" t="s">
        <v>790</v>
      </c>
      <c r="S1299" t="s">
        <v>791</v>
      </c>
      <c r="U1299" t="s">
        <v>792</v>
      </c>
      <c r="V1299" t="s">
        <v>754</v>
      </c>
      <c r="W1299" t="s">
        <v>41</v>
      </c>
      <c r="X1299" t="s">
        <v>42</v>
      </c>
      <c r="Y1299" t="s">
        <v>376</v>
      </c>
      <c r="Z1299" t="s">
        <v>44</v>
      </c>
      <c r="AA1299" t="s">
        <v>44</v>
      </c>
      <c r="AB1299" s="1">
        <v>45915</v>
      </c>
      <c r="AC1299" t="b">
        <v>1</v>
      </c>
      <c r="AD1299" t="s">
        <v>45</v>
      </c>
      <c r="AE1299" t="s">
        <v>362</v>
      </c>
      <c r="AF1299" t="s">
        <v>47</v>
      </c>
    </row>
    <row r="1300" spans="1:32" hidden="1" outlineLevel="1" x14ac:dyDescent="0.35">
      <c r="A1300" t="s">
        <v>32</v>
      </c>
      <c r="B1300">
        <v>1014293</v>
      </c>
      <c r="C1300" t="s">
        <v>150</v>
      </c>
      <c r="E1300" t="s">
        <v>57</v>
      </c>
      <c r="H1300" t="s">
        <v>151</v>
      </c>
      <c r="I1300">
        <v>30</v>
      </c>
      <c r="J1300" t="s">
        <v>35</v>
      </c>
      <c r="K1300">
        <v>676</v>
      </c>
      <c r="L1300">
        <v>21</v>
      </c>
      <c r="M1300">
        <v>16</v>
      </c>
      <c r="N1300">
        <v>289</v>
      </c>
      <c r="O1300">
        <v>1057</v>
      </c>
      <c r="Q1300" t="s">
        <v>152</v>
      </c>
      <c r="R1300" t="s">
        <v>790</v>
      </c>
      <c r="S1300" t="s">
        <v>791</v>
      </c>
      <c r="U1300" t="s">
        <v>792</v>
      </c>
      <c r="V1300" t="s">
        <v>754</v>
      </c>
      <c r="W1300" t="s">
        <v>41</v>
      </c>
      <c r="X1300" t="s">
        <v>42</v>
      </c>
      <c r="Y1300" t="s">
        <v>376</v>
      </c>
      <c r="Z1300" t="s">
        <v>44</v>
      </c>
      <c r="AA1300" t="s">
        <v>44</v>
      </c>
      <c r="AB1300" s="1">
        <v>45915</v>
      </c>
      <c r="AC1300" t="b">
        <v>1</v>
      </c>
      <c r="AD1300" t="s">
        <v>45</v>
      </c>
      <c r="AE1300" t="s">
        <v>362</v>
      </c>
      <c r="AF1300" t="s">
        <v>47</v>
      </c>
    </row>
    <row r="1301" spans="1:32" hidden="1" outlineLevel="2" x14ac:dyDescent="0.35">
      <c r="A1301" t="s">
        <v>32</v>
      </c>
      <c r="B1301">
        <v>1014293</v>
      </c>
      <c r="C1301">
        <v>3</v>
      </c>
      <c r="E1301" t="s">
        <v>57</v>
      </c>
      <c r="H1301" t="s">
        <v>795</v>
      </c>
      <c r="I1301">
        <v>9</v>
      </c>
      <c r="J1301">
        <v>4</v>
      </c>
      <c r="K1301">
        <v>36</v>
      </c>
      <c r="L1301">
        <v>4</v>
      </c>
      <c r="M1301">
        <v>5</v>
      </c>
      <c r="N1301">
        <v>289</v>
      </c>
      <c r="O1301">
        <v>102</v>
      </c>
      <c r="P1301" t="s">
        <v>52</v>
      </c>
      <c r="Q1301" t="s">
        <v>796</v>
      </c>
      <c r="R1301" t="s">
        <v>790</v>
      </c>
      <c r="S1301" t="s">
        <v>791</v>
      </c>
      <c r="U1301" t="s">
        <v>792</v>
      </c>
      <c r="V1301" t="s">
        <v>754</v>
      </c>
      <c r="W1301" t="s">
        <v>41</v>
      </c>
      <c r="X1301" t="s">
        <v>42</v>
      </c>
      <c r="Y1301" t="s">
        <v>376</v>
      </c>
      <c r="Z1301" t="s">
        <v>44</v>
      </c>
      <c r="AA1301" t="s">
        <v>44</v>
      </c>
      <c r="AB1301" s="1">
        <v>45915</v>
      </c>
      <c r="AC1301" t="b">
        <v>1</v>
      </c>
      <c r="AD1301" t="s">
        <v>45</v>
      </c>
      <c r="AE1301" t="s">
        <v>362</v>
      </c>
      <c r="AF1301" t="s">
        <v>47</v>
      </c>
    </row>
    <row r="1302" spans="1:32" hidden="1" outlineLevel="2" x14ac:dyDescent="0.35">
      <c r="A1302" t="s">
        <v>32</v>
      </c>
      <c r="B1302">
        <v>1014293</v>
      </c>
      <c r="C1302">
        <v>3</v>
      </c>
      <c r="E1302" t="s">
        <v>57</v>
      </c>
      <c r="H1302" t="s">
        <v>808</v>
      </c>
      <c r="I1302">
        <v>6</v>
      </c>
      <c r="J1302">
        <v>100</v>
      </c>
      <c r="K1302">
        <v>600</v>
      </c>
      <c r="L1302">
        <v>8</v>
      </c>
      <c r="M1302">
        <v>4</v>
      </c>
      <c r="N1302">
        <v>9</v>
      </c>
      <c r="O1302">
        <v>5</v>
      </c>
      <c r="P1302" t="s">
        <v>401</v>
      </c>
      <c r="Q1302" t="s">
        <v>809</v>
      </c>
      <c r="R1302" t="s">
        <v>790</v>
      </c>
      <c r="S1302" t="s">
        <v>791</v>
      </c>
      <c r="U1302" t="s">
        <v>792</v>
      </c>
      <c r="V1302" t="s">
        <v>754</v>
      </c>
      <c r="W1302" t="s">
        <v>41</v>
      </c>
      <c r="X1302" t="s">
        <v>42</v>
      </c>
      <c r="Y1302" t="s">
        <v>376</v>
      </c>
      <c r="Z1302" t="s">
        <v>44</v>
      </c>
      <c r="AA1302" t="s">
        <v>44</v>
      </c>
      <c r="AB1302" s="1">
        <v>45915</v>
      </c>
      <c r="AC1302" t="b">
        <v>1</v>
      </c>
      <c r="AD1302" t="s">
        <v>45</v>
      </c>
      <c r="AE1302" t="s">
        <v>362</v>
      </c>
      <c r="AF1302" t="s">
        <v>47</v>
      </c>
    </row>
    <row r="1303" spans="1:32" hidden="1" outlineLevel="2" x14ac:dyDescent="0.35">
      <c r="A1303" t="s">
        <v>32</v>
      </c>
      <c r="B1303">
        <v>1014293</v>
      </c>
      <c r="C1303">
        <v>3</v>
      </c>
      <c r="E1303" t="s">
        <v>57</v>
      </c>
      <c r="H1303" t="s">
        <v>98</v>
      </c>
      <c r="I1303">
        <v>8</v>
      </c>
      <c r="J1303">
        <v>1</v>
      </c>
      <c r="K1303">
        <v>8</v>
      </c>
      <c r="L1303">
        <v>6</v>
      </c>
      <c r="M1303">
        <v>2</v>
      </c>
      <c r="N1303">
        <v>144</v>
      </c>
      <c r="O1303">
        <v>5</v>
      </c>
      <c r="Q1303" t="s">
        <v>99</v>
      </c>
      <c r="R1303" t="s">
        <v>790</v>
      </c>
      <c r="S1303" t="s">
        <v>791</v>
      </c>
      <c r="U1303" t="s">
        <v>792</v>
      </c>
      <c r="V1303" t="s">
        <v>754</v>
      </c>
      <c r="W1303" t="s">
        <v>41</v>
      </c>
      <c r="X1303" t="s">
        <v>42</v>
      </c>
      <c r="Y1303" t="s">
        <v>376</v>
      </c>
      <c r="Z1303" t="s">
        <v>44</v>
      </c>
      <c r="AA1303" t="s">
        <v>44</v>
      </c>
      <c r="AB1303" s="1">
        <v>45915</v>
      </c>
      <c r="AC1303" t="b">
        <v>1</v>
      </c>
      <c r="AD1303" t="s">
        <v>45</v>
      </c>
      <c r="AE1303" t="s">
        <v>362</v>
      </c>
      <c r="AF1303" t="s">
        <v>47</v>
      </c>
    </row>
    <row r="1304" spans="1:32" hidden="1" outlineLevel="3" x14ac:dyDescent="0.35">
      <c r="A1304" t="s">
        <v>32</v>
      </c>
      <c r="B1304">
        <v>1014293</v>
      </c>
      <c r="C1304">
        <v>3</v>
      </c>
      <c r="E1304" t="s">
        <v>57</v>
      </c>
      <c r="H1304" t="s">
        <v>138</v>
      </c>
      <c r="I1304">
        <v>1</v>
      </c>
      <c r="J1304">
        <v>8</v>
      </c>
      <c r="K1304">
        <v>8</v>
      </c>
      <c r="L1304">
        <v>3</v>
      </c>
      <c r="M1304">
        <v>0</v>
      </c>
      <c r="N1304">
        <v>288</v>
      </c>
      <c r="O1304">
        <v>24</v>
      </c>
      <c r="Q1304" t="s">
        <v>101</v>
      </c>
      <c r="R1304" t="s">
        <v>790</v>
      </c>
      <c r="S1304" t="s">
        <v>791</v>
      </c>
      <c r="U1304" t="s">
        <v>792</v>
      </c>
      <c r="V1304" t="s">
        <v>754</v>
      </c>
      <c r="W1304" t="s">
        <v>41</v>
      </c>
      <c r="X1304" t="s">
        <v>42</v>
      </c>
      <c r="Y1304" t="s">
        <v>376</v>
      </c>
      <c r="Z1304" t="s">
        <v>44</v>
      </c>
      <c r="AA1304" t="s">
        <v>44</v>
      </c>
      <c r="AB1304" s="1">
        <v>45915</v>
      </c>
      <c r="AC1304" t="b">
        <v>1</v>
      </c>
      <c r="AD1304" t="s">
        <v>45</v>
      </c>
      <c r="AE1304" t="s">
        <v>362</v>
      </c>
      <c r="AF1304" t="s">
        <v>47</v>
      </c>
    </row>
    <row r="1305" spans="1:32" hidden="1" outlineLevel="3" x14ac:dyDescent="0.35">
      <c r="A1305" t="s">
        <v>32</v>
      </c>
      <c r="B1305">
        <v>1014293</v>
      </c>
      <c r="C1305">
        <v>3</v>
      </c>
      <c r="E1305" t="s">
        <v>57</v>
      </c>
      <c r="H1305" t="s">
        <v>139</v>
      </c>
      <c r="I1305">
        <v>1</v>
      </c>
      <c r="J1305">
        <v>4</v>
      </c>
      <c r="K1305">
        <v>4</v>
      </c>
      <c r="L1305">
        <v>4</v>
      </c>
      <c r="M1305">
        <v>1</v>
      </c>
      <c r="N1305">
        <v>38</v>
      </c>
      <c r="O1305">
        <v>4</v>
      </c>
      <c r="Q1305" t="s">
        <v>103</v>
      </c>
      <c r="R1305" t="s">
        <v>790</v>
      </c>
      <c r="S1305" t="s">
        <v>791</v>
      </c>
      <c r="U1305" t="s">
        <v>792</v>
      </c>
      <c r="V1305" t="s">
        <v>754</v>
      </c>
      <c r="W1305" t="s">
        <v>41</v>
      </c>
      <c r="X1305" t="s">
        <v>42</v>
      </c>
      <c r="Y1305" t="s">
        <v>376</v>
      </c>
      <c r="Z1305" t="s">
        <v>44</v>
      </c>
      <c r="AA1305" t="s">
        <v>44</v>
      </c>
      <c r="AB1305" s="1">
        <v>45915</v>
      </c>
      <c r="AC1305" t="b">
        <v>1</v>
      </c>
      <c r="AD1305" t="s">
        <v>45</v>
      </c>
      <c r="AE1305" t="s">
        <v>362</v>
      </c>
      <c r="AF1305" t="s">
        <v>47</v>
      </c>
    </row>
    <row r="1306" spans="1:32" hidden="1" outlineLevel="3" x14ac:dyDescent="0.35">
      <c r="A1306" t="s">
        <v>32</v>
      </c>
      <c r="B1306">
        <v>1014293</v>
      </c>
      <c r="C1306">
        <v>3</v>
      </c>
      <c r="E1306" t="s">
        <v>57</v>
      </c>
      <c r="H1306" t="s">
        <v>140</v>
      </c>
      <c r="I1306">
        <v>1</v>
      </c>
      <c r="J1306">
        <v>4</v>
      </c>
      <c r="K1306">
        <v>4</v>
      </c>
      <c r="L1306">
        <v>3</v>
      </c>
      <c r="M1306">
        <v>1</v>
      </c>
      <c r="N1306">
        <v>38</v>
      </c>
      <c r="O1306">
        <v>8</v>
      </c>
      <c r="Q1306" t="s">
        <v>105</v>
      </c>
      <c r="R1306" t="s">
        <v>790</v>
      </c>
      <c r="S1306" t="s">
        <v>791</v>
      </c>
      <c r="U1306" t="s">
        <v>792</v>
      </c>
      <c r="V1306" t="s">
        <v>754</v>
      </c>
      <c r="W1306" t="s">
        <v>41</v>
      </c>
      <c r="X1306" t="s">
        <v>42</v>
      </c>
      <c r="Y1306" t="s">
        <v>376</v>
      </c>
      <c r="Z1306" t="s">
        <v>44</v>
      </c>
      <c r="AA1306" t="s">
        <v>44</v>
      </c>
      <c r="AB1306" s="1">
        <v>45915</v>
      </c>
      <c r="AC1306" t="b">
        <v>1</v>
      </c>
      <c r="AD1306" t="s">
        <v>45</v>
      </c>
      <c r="AE1306" t="s">
        <v>362</v>
      </c>
      <c r="AF1306" t="s">
        <v>47</v>
      </c>
    </row>
    <row r="1307" spans="1:32" hidden="1" outlineLevel="3" x14ac:dyDescent="0.35">
      <c r="A1307" t="s">
        <v>32</v>
      </c>
      <c r="B1307">
        <v>1014293</v>
      </c>
      <c r="C1307">
        <v>3</v>
      </c>
      <c r="E1307" t="s">
        <v>57</v>
      </c>
      <c r="H1307" t="s">
        <v>141</v>
      </c>
      <c r="I1307">
        <v>1</v>
      </c>
      <c r="J1307">
        <v>4</v>
      </c>
      <c r="K1307">
        <v>4</v>
      </c>
      <c r="L1307">
        <v>19</v>
      </c>
      <c r="M1307">
        <v>0</v>
      </c>
      <c r="N1307">
        <v>288</v>
      </c>
      <c r="O1307">
        <v>10</v>
      </c>
      <c r="Q1307" t="s">
        <v>107</v>
      </c>
      <c r="R1307" t="s">
        <v>790</v>
      </c>
      <c r="S1307" t="s">
        <v>791</v>
      </c>
      <c r="U1307" t="s">
        <v>792</v>
      </c>
      <c r="V1307" t="s">
        <v>754</v>
      </c>
      <c r="W1307" t="s">
        <v>41</v>
      </c>
      <c r="X1307" t="s">
        <v>42</v>
      </c>
      <c r="Y1307" t="s">
        <v>376</v>
      </c>
      <c r="Z1307" t="s">
        <v>44</v>
      </c>
      <c r="AA1307" t="s">
        <v>44</v>
      </c>
      <c r="AB1307" s="1">
        <v>45915</v>
      </c>
      <c r="AC1307" t="b">
        <v>1</v>
      </c>
      <c r="AD1307" t="s">
        <v>45</v>
      </c>
      <c r="AE1307" t="s">
        <v>362</v>
      </c>
      <c r="AF1307" t="s">
        <v>47</v>
      </c>
    </row>
    <row r="1308" spans="1:32" hidden="1" outlineLevel="3" x14ac:dyDescent="0.35">
      <c r="A1308" t="s">
        <v>32</v>
      </c>
      <c r="B1308">
        <v>1014293</v>
      </c>
      <c r="C1308">
        <v>3</v>
      </c>
      <c r="E1308" t="s">
        <v>57</v>
      </c>
      <c r="H1308" t="s">
        <v>142</v>
      </c>
      <c r="I1308">
        <v>1</v>
      </c>
      <c r="J1308">
        <v>4</v>
      </c>
      <c r="K1308">
        <v>4</v>
      </c>
      <c r="L1308">
        <v>19</v>
      </c>
      <c r="M1308">
        <v>0</v>
      </c>
      <c r="N1308">
        <v>288</v>
      </c>
      <c r="O1308">
        <v>2</v>
      </c>
      <c r="Q1308" t="s">
        <v>109</v>
      </c>
      <c r="R1308" t="s">
        <v>790</v>
      </c>
      <c r="S1308" t="s">
        <v>791</v>
      </c>
      <c r="U1308" t="s">
        <v>792</v>
      </c>
      <c r="V1308" t="s">
        <v>754</v>
      </c>
      <c r="W1308" t="s">
        <v>41</v>
      </c>
      <c r="X1308" t="s">
        <v>42</v>
      </c>
      <c r="Y1308" t="s">
        <v>376</v>
      </c>
      <c r="Z1308" t="s">
        <v>44</v>
      </c>
      <c r="AA1308" t="s">
        <v>44</v>
      </c>
      <c r="AB1308" s="1">
        <v>45915</v>
      </c>
      <c r="AC1308" t="b">
        <v>1</v>
      </c>
      <c r="AD1308" t="s">
        <v>45</v>
      </c>
      <c r="AE1308" t="s">
        <v>362</v>
      </c>
      <c r="AF1308" t="s">
        <v>47</v>
      </c>
    </row>
    <row r="1309" spans="1:32" hidden="1" outlineLevel="3" x14ac:dyDescent="0.35">
      <c r="A1309" t="s">
        <v>32</v>
      </c>
      <c r="B1309">
        <v>1014293</v>
      </c>
      <c r="C1309">
        <v>3</v>
      </c>
      <c r="E1309" t="s">
        <v>57</v>
      </c>
      <c r="H1309" t="s">
        <v>143</v>
      </c>
      <c r="I1309">
        <v>1</v>
      </c>
      <c r="J1309">
        <v>4</v>
      </c>
      <c r="K1309">
        <v>4</v>
      </c>
      <c r="L1309">
        <v>19</v>
      </c>
      <c r="M1309">
        <v>0</v>
      </c>
      <c r="N1309">
        <v>288</v>
      </c>
      <c r="O1309">
        <v>12</v>
      </c>
      <c r="Q1309" t="s">
        <v>144</v>
      </c>
      <c r="R1309" t="s">
        <v>790</v>
      </c>
      <c r="S1309" t="s">
        <v>791</v>
      </c>
      <c r="U1309" t="s">
        <v>792</v>
      </c>
      <c r="V1309" t="s">
        <v>754</v>
      </c>
      <c r="W1309" t="s">
        <v>41</v>
      </c>
      <c r="X1309" t="s">
        <v>42</v>
      </c>
      <c r="Y1309" t="s">
        <v>376</v>
      </c>
      <c r="Z1309" t="s">
        <v>44</v>
      </c>
      <c r="AA1309" t="s">
        <v>44</v>
      </c>
      <c r="AB1309" s="1">
        <v>45915</v>
      </c>
      <c r="AC1309" t="b">
        <v>1</v>
      </c>
      <c r="AD1309" t="s">
        <v>45</v>
      </c>
      <c r="AE1309" t="s">
        <v>362</v>
      </c>
      <c r="AF1309" t="s">
        <v>47</v>
      </c>
    </row>
    <row r="1310" spans="1:32" hidden="1" outlineLevel="2" x14ac:dyDescent="0.35">
      <c r="A1310" t="s">
        <v>32</v>
      </c>
      <c r="B1310">
        <v>1014293</v>
      </c>
      <c r="C1310">
        <v>3</v>
      </c>
      <c r="E1310" t="s">
        <v>57</v>
      </c>
      <c r="H1310" t="s">
        <v>145</v>
      </c>
      <c r="I1310">
        <v>1</v>
      </c>
      <c r="J1310">
        <v>4</v>
      </c>
      <c r="K1310">
        <v>4</v>
      </c>
      <c r="L1310">
        <v>13</v>
      </c>
      <c r="M1310">
        <v>0</v>
      </c>
      <c r="N1310">
        <v>288</v>
      </c>
      <c r="O1310">
        <v>9</v>
      </c>
      <c r="Q1310" t="s">
        <v>146</v>
      </c>
      <c r="R1310" t="s">
        <v>790</v>
      </c>
      <c r="S1310" t="s">
        <v>791</v>
      </c>
      <c r="U1310" t="s">
        <v>792</v>
      </c>
      <c r="V1310" t="s">
        <v>754</v>
      </c>
      <c r="W1310" t="s">
        <v>41</v>
      </c>
      <c r="X1310" t="s">
        <v>42</v>
      </c>
      <c r="Y1310" t="s">
        <v>376</v>
      </c>
      <c r="Z1310" t="s">
        <v>44</v>
      </c>
      <c r="AA1310" t="s">
        <v>44</v>
      </c>
      <c r="AB1310" s="1">
        <v>45915</v>
      </c>
      <c r="AC1310" t="b">
        <v>1</v>
      </c>
      <c r="AD1310" t="s">
        <v>45</v>
      </c>
      <c r="AE1310" t="s">
        <v>362</v>
      </c>
      <c r="AF1310" t="s">
        <v>47</v>
      </c>
    </row>
    <row r="1311" spans="1:32" hidden="1" collapsed="1" x14ac:dyDescent="0.35"/>
    <row r="1312" spans="1:32" hidden="1" x14ac:dyDescent="0.35">
      <c r="A1312" t="s">
        <v>32</v>
      </c>
      <c r="B1312">
        <v>1014240</v>
      </c>
      <c r="C1312" t="s">
        <v>33</v>
      </c>
      <c r="H1312" t="s">
        <v>34</v>
      </c>
      <c r="I1312">
        <v>18</v>
      </c>
      <c r="J1312" t="s">
        <v>35</v>
      </c>
      <c r="K1312">
        <v>117</v>
      </c>
      <c r="L1312" t="s">
        <v>35</v>
      </c>
      <c r="M1312" t="s">
        <v>35</v>
      </c>
      <c r="N1312" t="s">
        <v>35</v>
      </c>
      <c r="O1312">
        <v>1134</v>
      </c>
      <c r="Q1312" t="s">
        <v>36</v>
      </c>
      <c r="R1312" t="s">
        <v>810</v>
      </c>
      <c r="S1312" t="s">
        <v>811</v>
      </c>
      <c r="U1312" t="s">
        <v>812</v>
      </c>
      <c r="V1312" t="s">
        <v>813</v>
      </c>
      <c r="W1312" t="s">
        <v>41</v>
      </c>
      <c r="X1312" t="s">
        <v>117</v>
      </c>
      <c r="Y1312" t="s">
        <v>462</v>
      </c>
      <c r="Z1312" t="s">
        <v>286</v>
      </c>
      <c r="AA1312" t="s">
        <v>286</v>
      </c>
      <c r="AB1312" s="1"/>
      <c r="AD1312" t="s">
        <v>45</v>
      </c>
      <c r="AE1312" t="s">
        <v>377</v>
      </c>
      <c r="AF1312" t="s">
        <v>47</v>
      </c>
    </row>
    <row r="1313" spans="1:32" hidden="1" outlineLevel="1" x14ac:dyDescent="0.35">
      <c r="A1313" t="s">
        <v>32</v>
      </c>
      <c r="B1313">
        <v>1014240</v>
      </c>
      <c r="C1313" t="s">
        <v>56</v>
      </c>
      <c r="E1313" t="s">
        <v>57</v>
      </c>
      <c r="H1313" t="s">
        <v>58</v>
      </c>
      <c r="I1313">
        <v>18</v>
      </c>
      <c r="J1313" t="s">
        <v>35</v>
      </c>
      <c r="K1313">
        <v>117</v>
      </c>
      <c r="L1313">
        <v>20</v>
      </c>
      <c r="M1313">
        <v>10</v>
      </c>
      <c r="N1313">
        <v>289</v>
      </c>
      <c r="O1313">
        <v>1134</v>
      </c>
      <c r="Q1313" t="s">
        <v>59</v>
      </c>
      <c r="R1313" t="s">
        <v>810</v>
      </c>
      <c r="S1313" t="s">
        <v>811</v>
      </c>
      <c r="U1313" t="s">
        <v>812</v>
      </c>
      <c r="V1313" t="s">
        <v>813</v>
      </c>
      <c r="W1313" t="s">
        <v>41</v>
      </c>
      <c r="X1313" t="s">
        <v>117</v>
      </c>
      <c r="Y1313" t="s">
        <v>462</v>
      </c>
      <c r="Z1313" t="s">
        <v>286</v>
      </c>
      <c r="AA1313" t="s">
        <v>286</v>
      </c>
      <c r="AB1313" s="1"/>
      <c r="AD1313" t="s">
        <v>45</v>
      </c>
      <c r="AE1313" t="s">
        <v>377</v>
      </c>
      <c r="AF1313" t="s">
        <v>47</v>
      </c>
    </row>
    <row r="1314" spans="1:32" hidden="1" outlineLevel="2" x14ac:dyDescent="0.35">
      <c r="A1314" t="s">
        <v>32</v>
      </c>
      <c r="B1314">
        <v>1014240</v>
      </c>
      <c r="C1314">
        <v>1</v>
      </c>
      <c r="E1314" t="s">
        <v>57</v>
      </c>
      <c r="H1314" t="s">
        <v>814</v>
      </c>
      <c r="I1314">
        <v>5</v>
      </c>
      <c r="J1314">
        <v>8</v>
      </c>
      <c r="K1314">
        <v>40</v>
      </c>
      <c r="L1314">
        <v>2</v>
      </c>
      <c r="M1314">
        <v>7</v>
      </c>
      <c r="N1314">
        <v>289</v>
      </c>
      <c r="O1314">
        <v>118</v>
      </c>
      <c r="P1314" t="s">
        <v>136</v>
      </c>
      <c r="Q1314" t="s">
        <v>815</v>
      </c>
      <c r="R1314" t="s">
        <v>810</v>
      </c>
      <c r="S1314" t="s">
        <v>811</v>
      </c>
      <c r="U1314" t="s">
        <v>812</v>
      </c>
      <c r="V1314" t="s">
        <v>813</v>
      </c>
      <c r="W1314" t="s">
        <v>41</v>
      </c>
      <c r="X1314" t="s">
        <v>117</v>
      </c>
      <c r="Y1314" t="s">
        <v>462</v>
      </c>
      <c r="Z1314" t="s">
        <v>286</v>
      </c>
      <c r="AA1314" t="s">
        <v>286</v>
      </c>
      <c r="AB1314" s="1"/>
      <c r="AD1314" t="s">
        <v>45</v>
      </c>
      <c r="AE1314" t="s">
        <v>377</v>
      </c>
      <c r="AF1314" t="s">
        <v>47</v>
      </c>
    </row>
    <row r="1315" spans="1:32" hidden="1" outlineLevel="2" x14ac:dyDescent="0.35">
      <c r="A1315" t="s">
        <v>32</v>
      </c>
      <c r="B1315">
        <v>1014240</v>
      </c>
      <c r="C1315">
        <v>1</v>
      </c>
      <c r="E1315" t="s">
        <v>57</v>
      </c>
      <c r="H1315" t="s">
        <v>778</v>
      </c>
      <c r="I1315">
        <v>4</v>
      </c>
      <c r="J1315">
        <v>8</v>
      </c>
      <c r="K1315">
        <v>32</v>
      </c>
      <c r="L1315">
        <v>2</v>
      </c>
      <c r="M1315">
        <v>7</v>
      </c>
      <c r="N1315">
        <v>289</v>
      </c>
      <c r="O1315">
        <v>118</v>
      </c>
      <c r="P1315" t="s">
        <v>136</v>
      </c>
      <c r="Q1315" t="s">
        <v>779</v>
      </c>
      <c r="R1315" t="s">
        <v>810</v>
      </c>
      <c r="S1315" t="s">
        <v>811</v>
      </c>
      <c r="U1315" t="s">
        <v>812</v>
      </c>
      <c r="V1315" t="s">
        <v>813</v>
      </c>
      <c r="W1315" t="s">
        <v>41</v>
      </c>
      <c r="X1315" t="s">
        <v>117</v>
      </c>
      <c r="Y1315" t="s">
        <v>462</v>
      </c>
      <c r="Z1315" t="s">
        <v>286</v>
      </c>
      <c r="AA1315" t="s">
        <v>286</v>
      </c>
      <c r="AB1315" s="1"/>
      <c r="AD1315" t="s">
        <v>45</v>
      </c>
      <c r="AE1315" t="s">
        <v>377</v>
      </c>
      <c r="AF1315" t="s">
        <v>47</v>
      </c>
    </row>
    <row r="1316" spans="1:32" hidden="1" outlineLevel="2" x14ac:dyDescent="0.35">
      <c r="A1316" t="s">
        <v>32</v>
      </c>
      <c r="B1316">
        <v>1014240</v>
      </c>
      <c r="C1316">
        <v>1</v>
      </c>
      <c r="E1316" t="s">
        <v>57</v>
      </c>
      <c r="H1316" t="s">
        <v>816</v>
      </c>
      <c r="I1316">
        <v>1</v>
      </c>
      <c r="J1316">
        <v>7</v>
      </c>
      <c r="K1316">
        <v>7</v>
      </c>
      <c r="L1316">
        <v>2</v>
      </c>
      <c r="M1316">
        <v>4</v>
      </c>
      <c r="N1316">
        <v>145</v>
      </c>
      <c r="O1316">
        <v>2</v>
      </c>
      <c r="P1316" t="s">
        <v>52</v>
      </c>
      <c r="Q1316" t="s">
        <v>817</v>
      </c>
      <c r="R1316" t="s">
        <v>810</v>
      </c>
      <c r="S1316" t="s">
        <v>811</v>
      </c>
      <c r="U1316" t="s">
        <v>812</v>
      </c>
      <c r="V1316" t="s">
        <v>813</v>
      </c>
      <c r="W1316" t="s">
        <v>41</v>
      </c>
      <c r="X1316" t="s">
        <v>117</v>
      </c>
      <c r="Y1316" t="s">
        <v>462</v>
      </c>
      <c r="Z1316" t="s">
        <v>286</v>
      </c>
      <c r="AA1316" t="s">
        <v>286</v>
      </c>
      <c r="AB1316" s="1"/>
      <c r="AD1316" t="s">
        <v>45</v>
      </c>
      <c r="AE1316" t="s">
        <v>377</v>
      </c>
      <c r="AF1316" t="s">
        <v>47</v>
      </c>
    </row>
    <row r="1317" spans="1:32" hidden="1" outlineLevel="2" x14ac:dyDescent="0.35">
      <c r="A1317" t="s">
        <v>32</v>
      </c>
      <c r="B1317">
        <v>1014240</v>
      </c>
      <c r="C1317">
        <v>1</v>
      </c>
      <c r="E1317" t="s">
        <v>57</v>
      </c>
      <c r="H1317" t="s">
        <v>818</v>
      </c>
      <c r="I1317">
        <v>1</v>
      </c>
      <c r="J1317">
        <v>6</v>
      </c>
      <c r="K1317">
        <v>6</v>
      </c>
      <c r="L1317">
        <v>2</v>
      </c>
      <c r="M1317">
        <v>4</v>
      </c>
      <c r="N1317">
        <v>145</v>
      </c>
      <c r="O1317">
        <v>2</v>
      </c>
      <c r="P1317" t="s">
        <v>52</v>
      </c>
      <c r="Q1317" t="s">
        <v>819</v>
      </c>
      <c r="R1317" t="s">
        <v>810</v>
      </c>
      <c r="S1317" t="s">
        <v>811</v>
      </c>
      <c r="U1317" t="s">
        <v>812</v>
      </c>
      <c r="V1317" t="s">
        <v>813</v>
      </c>
      <c r="W1317" t="s">
        <v>41</v>
      </c>
      <c r="X1317" t="s">
        <v>117</v>
      </c>
      <c r="Y1317" t="s">
        <v>462</v>
      </c>
      <c r="Z1317" t="s">
        <v>286</v>
      </c>
      <c r="AA1317" t="s">
        <v>286</v>
      </c>
      <c r="AB1317" s="1"/>
      <c r="AD1317" t="s">
        <v>45</v>
      </c>
      <c r="AE1317" t="s">
        <v>377</v>
      </c>
      <c r="AF1317" t="s">
        <v>47</v>
      </c>
    </row>
    <row r="1318" spans="1:32" hidden="1" outlineLevel="3" x14ac:dyDescent="0.35">
      <c r="A1318" t="s">
        <v>32</v>
      </c>
      <c r="B1318">
        <v>1014240</v>
      </c>
      <c r="C1318">
        <v>1</v>
      </c>
      <c r="E1318" t="s">
        <v>57</v>
      </c>
      <c r="H1318" t="s">
        <v>138</v>
      </c>
      <c r="I1318">
        <v>1</v>
      </c>
      <c r="J1318">
        <v>8</v>
      </c>
      <c r="K1318">
        <v>8</v>
      </c>
      <c r="L1318">
        <v>3</v>
      </c>
      <c r="M1318">
        <v>0</v>
      </c>
      <c r="N1318">
        <v>288</v>
      </c>
      <c r="O1318">
        <v>24</v>
      </c>
      <c r="Q1318" t="s">
        <v>101</v>
      </c>
      <c r="R1318" t="s">
        <v>810</v>
      </c>
      <c r="S1318" t="s">
        <v>811</v>
      </c>
      <c r="U1318" t="s">
        <v>812</v>
      </c>
      <c r="V1318" t="s">
        <v>813</v>
      </c>
      <c r="W1318" t="s">
        <v>41</v>
      </c>
      <c r="X1318" t="s">
        <v>117</v>
      </c>
      <c r="Y1318" t="s">
        <v>462</v>
      </c>
      <c r="Z1318" t="s">
        <v>286</v>
      </c>
      <c r="AA1318" t="s">
        <v>286</v>
      </c>
      <c r="AB1318" s="1"/>
      <c r="AD1318" t="s">
        <v>45</v>
      </c>
      <c r="AE1318" t="s">
        <v>377</v>
      </c>
      <c r="AF1318" t="s">
        <v>47</v>
      </c>
    </row>
    <row r="1319" spans="1:32" hidden="1" outlineLevel="3" x14ac:dyDescent="0.35">
      <c r="A1319" t="s">
        <v>32</v>
      </c>
      <c r="B1319">
        <v>1014240</v>
      </c>
      <c r="C1319">
        <v>1</v>
      </c>
      <c r="E1319" t="s">
        <v>57</v>
      </c>
      <c r="H1319" t="s">
        <v>139</v>
      </c>
      <c r="I1319">
        <v>1</v>
      </c>
      <c r="J1319">
        <v>4</v>
      </c>
      <c r="K1319">
        <v>4</v>
      </c>
      <c r="L1319">
        <v>4</v>
      </c>
      <c r="M1319">
        <v>1</v>
      </c>
      <c r="N1319">
        <v>38</v>
      </c>
      <c r="O1319">
        <v>4</v>
      </c>
      <c r="Q1319" t="s">
        <v>103</v>
      </c>
      <c r="R1319" t="s">
        <v>810</v>
      </c>
      <c r="S1319" t="s">
        <v>811</v>
      </c>
      <c r="U1319" t="s">
        <v>812</v>
      </c>
      <c r="V1319" t="s">
        <v>813</v>
      </c>
      <c r="W1319" t="s">
        <v>41</v>
      </c>
      <c r="X1319" t="s">
        <v>117</v>
      </c>
      <c r="Y1319" t="s">
        <v>462</v>
      </c>
      <c r="Z1319" t="s">
        <v>286</v>
      </c>
      <c r="AA1319" t="s">
        <v>286</v>
      </c>
      <c r="AB1319" s="1"/>
      <c r="AD1319" t="s">
        <v>45</v>
      </c>
      <c r="AE1319" t="s">
        <v>377</v>
      </c>
      <c r="AF1319" t="s">
        <v>47</v>
      </c>
    </row>
    <row r="1320" spans="1:32" hidden="1" outlineLevel="3" x14ac:dyDescent="0.35">
      <c r="A1320" t="s">
        <v>32</v>
      </c>
      <c r="B1320">
        <v>1014240</v>
      </c>
      <c r="C1320">
        <v>1</v>
      </c>
      <c r="E1320" t="s">
        <v>57</v>
      </c>
      <c r="H1320" t="s">
        <v>140</v>
      </c>
      <c r="I1320">
        <v>1</v>
      </c>
      <c r="J1320">
        <v>4</v>
      </c>
      <c r="K1320">
        <v>4</v>
      </c>
      <c r="L1320">
        <v>3</v>
      </c>
      <c r="M1320">
        <v>1</v>
      </c>
      <c r="N1320">
        <v>38</v>
      </c>
      <c r="O1320">
        <v>8</v>
      </c>
      <c r="Q1320" t="s">
        <v>105</v>
      </c>
      <c r="R1320" t="s">
        <v>810</v>
      </c>
      <c r="S1320" t="s">
        <v>811</v>
      </c>
      <c r="U1320" t="s">
        <v>812</v>
      </c>
      <c r="V1320" t="s">
        <v>813</v>
      </c>
      <c r="W1320" t="s">
        <v>41</v>
      </c>
      <c r="X1320" t="s">
        <v>117</v>
      </c>
      <c r="Y1320" t="s">
        <v>462</v>
      </c>
      <c r="Z1320" t="s">
        <v>286</v>
      </c>
      <c r="AA1320" t="s">
        <v>286</v>
      </c>
      <c r="AB1320" s="1"/>
      <c r="AD1320" t="s">
        <v>45</v>
      </c>
      <c r="AE1320" t="s">
        <v>377</v>
      </c>
      <c r="AF1320" t="s">
        <v>47</v>
      </c>
    </row>
    <row r="1321" spans="1:32" hidden="1" outlineLevel="3" x14ac:dyDescent="0.35">
      <c r="A1321" t="s">
        <v>32</v>
      </c>
      <c r="B1321">
        <v>1014240</v>
      </c>
      <c r="C1321">
        <v>1</v>
      </c>
      <c r="E1321" t="s">
        <v>57</v>
      </c>
      <c r="H1321" t="s">
        <v>141</v>
      </c>
      <c r="I1321">
        <v>1</v>
      </c>
      <c r="J1321">
        <v>4</v>
      </c>
      <c r="K1321">
        <v>4</v>
      </c>
      <c r="L1321">
        <v>19</v>
      </c>
      <c r="M1321">
        <v>0</v>
      </c>
      <c r="N1321">
        <v>288</v>
      </c>
      <c r="O1321">
        <v>10</v>
      </c>
      <c r="Q1321" t="s">
        <v>107</v>
      </c>
      <c r="R1321" t="s">
        <v>810</v>
      </c>
      <c r="S1321" t="s">
        <v>811</v>
      </c>
      <c r="U1321" t="s">
        <v>812</v>
      </c>
      <c r="V1321" t="s">
        <v>813</v>
      </c>
      <c r="W1321" t="s">
        <v>41</v>
      </c>
      <c r="X1321" t="s">
        <v>117</v>
      </c>
      <c r="Y1321" t="s">
        <v>462</v>
      </c>
      <c r="Z1321" t="s">
        <v>286</v>
      </c>
      <c r="AA1321" t="s">
        <v>286</v>
      </c>
      <c r="AB1321" s="1"/>
      <c r="AD1321" t="s">
        <v>45</v>
      </c>
      <c r="AE1321" t="s">
        <v>377</v>
      </c>
      <c r="AF1321" t="s">
        <v>47</v>
      </c>
    </row>
    <row r="1322" spans="1:32" hidden="1" outlineLevel="3" x14ac:dyDescent="0.35">
      <c r="A1322" t="s">
        <v>32</v>
      </c>
      <c r="B1322">
        <v>1014240</v>
      </c>
      <c r="C1322">
        <v>1</v>
      </c>
      <c r="E1322" t="s">
        <v>57</v>
      </c>
      <c r="H1322" t="s">
        <v>142</v>
      </c>
      <c r="I1322">
        <v>1</v>
      </c>
      <c r="J1322">
        <v>4</v>
      </c>
      <c r="K1322">
        <v>4</v>
      </c>
      <c r="L1322">
        <v>19</v>
      </c>
      <c r="M1322">
        <v>0</v>
      </c>
      <c r="N1322">
        <v>288</v>
      </c>
      <c r="O1322">
        <v>2</v>
      </c>
      <c r="Q1322" t="s">
        <v>109</v>
      </c>
      <c r="R1322" t="s">
        <v>810</v>
      </c>
      <c r="S1322" t="s">
        <v>811</v>
      </c>
      <c r="U1322" t="s">
        <v>812</v>
      </c>
      <c r="V1322" t="s">
        <v>813</v>
      </c>
      <c r="W1322" t="s">
        <v>41</v>
      </c>
      <c r="X1322" t="s">
        <v>117</v>
      </c>
      <c r="Y1322" t="s">
        <v>462</v>
      </c>
      <c r="Z1322" t="s">
        <v>286</v>
      </c>
      <c r="AA1322" t="s">
        <v>286</v>
      </c>
      <c r="AB1322" s="1"/>
      <c r="AD1322" t="s">
        <v>45</v>
      </c>
      <c r="AE1322" t="s">
        <v>377</v>
      </c>
      <c r="AF1322" t="s">
        <v>47</v>
      </c>
    </row>
    <row r="1323" spans="1:32" hidden="1" outlineLevel="3" x14ac:dyDescent="0.35">
      <c r="A1323" t="s">
        <v>32</v>
      </c>
      <c r="B1323">
        <v>1014240</v>
      </c>
      <c r="C1323">
        <v>1</v>
      </c>
      <c r="E1323" t="s">
        <v>57</v>
      </c>
      <c r="H1323" t="s">
        <v>143</v>
      </c>
      <c r="I1323">
        <v>1</v>
      </c>
      <c r="J1323">
        <v>4</v>
      </c>
      <c r="K1323">
        <v>4</v>
      </c>
      <c r="L1323">
        <v>19</v>
      </c>
      <c r="M1323">
        <v>0</v>
      </c>
      <c r="N1323">
        <v>288</v>
      </c>
      <c r="O1323">
        <v>12</v>
      </c>
      <c r="Q1323" t="s">
        <v>144</v>
      </c>
      <c r="R1323" t="s">
        <v>810</v>
      </c>
      <c r="S1323" t="s">
        <v>811</v>
      </c>
      <c r="U1323" t="s">
        <v>812</v>
      </c>
      <c r="V1323" t="s">
        <v>813</v>
      </c>
      <c r="W1323" t="s">
        <v>41</v>
      </c>
      <c r="X1323" t="s">
        <v>117</v>
      </c>
      <c r="Y1323" t="s">
        <v>462</v>
      </c>
      <c r="Z1323" t="s">
        <v>286</v>
      </c>
      <c r="AA1323" t="s">
        <v>286</v>
      </c>
      <c r="AB1323" s="1"/>
      <c r="AD1323" t="s">
        <v>45</v>
      </c>
      <c r="AE1323" t="s">
        <v>377</v>
      </c>
      <c r="AF1323" t="s">
        <v>47</v>
      </c>
    </row>
    <row r="1324" spans="1:32" hidden="1" outlineLevel="2" x14ac:dyDescent="0.35">
      <c r="A1324" t="s">
        <v>32</v>
      </c>
      <c r="B1324">
        <v>1014240</v>
      </c>
      <c r="C1324">
        <v>1</v>
      </c>
      <c r="E1324" t="s">
        <v>57</v>
      </c>
      <c r="H1324" t="s">
        <v>237</v>
      </c>
      <c r="I1324">
        <v>1</v>
      </c>
      <c r="J1324">
        <v>4</v>
      </c>
      <c r="K1324">
        <v>4</v>
      </c>
      <c r="L1324">
        <v>8</v>
      </c>
      <c r="M1324">
        <v>0</v>
      </c>
      <c r="N1324">
        <v>288</v>
      </c>
      <c r="O1324">
        <v>4</v>
      </c>
      <c r="Q1324" t="s">
        <v>111</v>
      </c>
      <c r="R1324" t="s">
        <v>810</v>
      </c>
      <c r="S1324" t="s">
        <v>811</v>
      </c>
      <c r="U1324" t="s">
        <v>812</v>
      </c>
      <c r="V1324" t="s">
        <v>813</v>
      </c>
      <c r="W1324" t="s">
        <v>41</v>
      </c>
      <c r="X1324" t="s">
        <v>117</v>
      </c>
      <c r="Y1324" t="s">
        <v>462</v>
      </c>
      <c r="Z1324" t="s">
        <v>286</v>
      </c>
      <c r="AA1324" t="s">
        <v>286</v>
      </c>
      <c r="AB1324" s="1"/>
      <c r="AD1324" t="s">
        <v>45</v>
      </c>
      <c r="AE1324" t="s">
        <v>377</v>
      </c>
      <c r="AF1324" t="s">
        <v>47</v>
      </c>
    </row>
    <row r="1325" spans="1:32" hidden="1" collapsed="1" x14ac:dyDescent="0.35"/>
    <row r="1326" spans="1:32" hidden="1" x14ac:dyDescent="0.35">
      <c r="A1326" t="s">
        <v>32</v>
      </c>
      <c r="B1326">
        <v>1014092</v>
      </c>
      <c r="C1326" t="s">
        <v>33</v>
      </c>
      <c r="H1326" t="s">
        <v>34</v>
      </c>
      <c r="I1326">
        <v>41</v>
      </c>
      <c r="J1326" t="s">
        <v>35</v>
      </c>
      <c r="K1326">
        <v>252</v>
      </c>
      <c r="L1326" t="s">
        <v>35</v>
      </c>
      <c r="M1326" t="s">
        <v>35</v>
      </c>
      <c r="N1326" t="s">
        <v>35</v>
      </c>
      <c r="O1326">
        <v>1535</v>
      </c>
      <c r="Q1326" t="s">
        <v>36</v>
      </c>
      <c r="R1326" t="s">
        <v>820</v>
      </c>
      <c r="S1326" t="s">
        <v>821</v>
      </c>
      <c r="U1326" t="s">
        <v>822</v>
      </c>
      <c r="V1326" t="s">
        <v>823</v>
      </c>
      <c r="W1326" t="s">
        <v>41</v>
      </c>
      <c r="X1326" t="s">
        <v>42</v>
      </c>
      <c r="Y1326" t="s">
        <v>824</v>
      </c>
      <c r="Z1326" t="s">
        <v>614</v>
      </c>
      <c r="AA1326" t="s">
        <v>614</v>
      </c>
      <c r="AB1326" s="1"/>
      <c r="AD1326" t="s">
        <v>45</v>
      </c>
      <c r="AE1326" t="s">
        <v>46</v>
      </c>
      <c r="AF1326" t="s">
        <v>47</v>
      </c>
    </row>
    <row r="1327" spans="1:32" hidden="1" outlineLevel="1" x14ac:dyDescent="0.35">
      <c r="A1327" t="s">
        <v>32</v>
      </c>
      <c r="B1327">
        <v>1014092</v>
      </c>
      <c r="C1327" t="s">
        <v>56</v>
      </c>
      <c r="E1327" t="s">
        <v>182</v>
      </c>
      <c r="H1327" t="s">
        <v>58</v>
      </c>
      <c r="I1327">
        <v>30</v>
      </c>
      <c r="J1327" t="s">
        <v>35</v>
      </c>
      <c r="K1327">
        <v>188</v>
      </c>
      <c r="L1327">
        <v>21</v>
      </c>
      <c r="M1327">
        <v>12</v>
      </c>
      <c r="N1327">
        <v>289</v>
      </c>
      <c r="O1327">
        <v>1391</v>
      </c>
      <c r="Q1327" t="s">
        <v>59</v>
      </c>
      <c r="R1327" t="s">
        <v>820</v>
      </c>
      <c r="S1327" t="s">
        <v>821</v>
      </c>
      <c r="U1327" t="s">
        <v>822</v>
      </c>
      <c r="V1327" t="s">
        <v>823</v>
      </c>
      <c r="W1327" t="s">
        <v>41</v>
      </c>
      <c r="X1327" t="s">
        <v>42</v>
      </c>
      <c r="Y1327" t="s">
        <v>824</v>
      </c>
      <c r="Z1327" t="s">
        <v>614</v>
      </c>
      <c r="AA1327" t="s">
        <v>614</v>
      </c>
      <c r="AB1327" s="1"/>
      <c r="AD1327" t="s">
        <v>45</v>
      </c>
      <c r="AE1327" t="s">
        <v>46</v>
      </c>
      <c r="AF1327" t="s">
        <v>47</v>
      </c>
    </row>
    <row r="1328" spans="1:32" hidden="1" outlineLevel="2" x14ac:dyDescent="0.35">
      <c r="A1328" t="s">
        <v>32</v>
      </c>
      <c r="B1328">
        <v>1014092</v>
      </c>
      <c r="C1328">
        <v>1</v>
      </c>
      <c r="E1328" t="s">
        <v>182</v>
      </c>
      <c r="H1328" t="s">
        <v>825</v>
      </c>
      <c r="I1328">
        <v>3</v>
      </c>
      <c r="J1328">
        <v>8</v>
      </c>
      <c r="K1328">
        <v>24</v>
      </c>
      <c r="L1328">
        <v>2</v>
      </c>
      <c r="M1328">
        <v>7</v>
      </c>
      <c r="N1328">
        <v>289</v>
      </c>
      <c r="O1328">
        <v>118</v>
      </c>
      <c r="P1328" t="s">
        <v>136</v>
      </c>
      <c r="Q1328" t="s">
        <v>826</v>
      </c>
      <c r="R1328" t="s">
        <v>820</v>
      </c>
      <c r="S1328" t="s">
        <v>821</v>
      </c>
      <c r="U1328" t="s">
        <v>822</v>
      </c>
      <c r="V1328" t="s">
        <v>823</v>
      </c>
      <c r="W1328" t="s">
        <v>41</v>
      </c>
      <c r="X1328" t="s">
        <v>42</v>
      </c>
      <c r="Y1328" t="s">
        <v>824</v>
      </c>
      <c r="Z1328" t="s">
        <v>614</v>
      </c>
      <c r="AA1328" t="s">
        <v>614</v>
      </c>
      <c r="AB1328" s="1"/>
      <c r="AD1328" t="s">
        <v>45</v>
      </c>
      <c r="AE1328" t="s">
        <v>46</v>
      </c>
      <c r="AF1328" t="s">
        <v>47</v>
      </c>
    </row>
    <row r="1329" spans="1:32" hidden="1" outlineLevel="2" x14ac:dyDescent="0.35">
      <c r="A1329" t="s">
        <v>32</v>
      </c>
      <c r="B1329">
        <v>1014092</v>
      </c>
      <c r="C1329">
        <v>1</v>
      </c>
      <c r="E1329" t="s">
        <v>182</v>
      </c>
      <c r="H1329" t="s">
        <v>827</v>
      </c>
      <c r="I1329">
        <v>16</v>
      </c>
      <c r="J1329">
        <v>8</v>
      </c>
      <c r="K1329">
        <v>128</v>
      </c>
      <c r="L1329">
        <v>2</v>
      </c>
      <c r="M1329">
        <v>7</v>
      </c>
      <c r="N1329">
        <v>145</v>
      </c>
      <c r="O1329">
        <v>59</v>
      </c>
      <c r="P1329" t="s">
        <v>136</v>
      </c>
      <c r="Q1329" t="s">
        <v>828</v>
      </c>
      <c r="R1329" t="s">
        <v>820</v>
      </c>
      <c r="S1329" t="s">
        <v>821</v>
      </c>
      <c r="U1329" t="s">
        <v>822</v>
      </c>
      <c r="V1329" t="s">
        <v>823</v>
      </c>
      <c r="W1329" t="s">
        <v>41</v>
      </c>
      <c r="X1329" t="s">
        <v>42</v>
      </c>
      <c r="Y1329" t="s">
        <v>824</v>
      </c>
      <c r="Z1329" t="s">
        <v>614</v>
      </c>
      <c r="AA1329" t="s">
        <v>614</v>
      </c>
      <c r="AB1329" s="1"/>
      <c r="AD1329" t="s">
        <v>45</v>
      </c>
      <c r="AE1329" t="s">
        <v>46</v>
      </c>
      <c r="AF1329" t="s">
        <v>47</v>
      </c>
    </row>
    <row r="1330" spans="1:32" hidden="1" outlineLevel="2" x14ac:dyDescent="0.35">
      <c r="A1330" t="s">
        <v>32</v>
      </c>
      <c r="B1330">
        <v>1014092</v>
      </c>
      <c r="C1330">
        <v>1</v>
      </c>
      <c r="E1330" t="s">
        <v>182</v>
      </c>
      <c r="H1330" t="s">
        <v>98</v>
      </c>
      <c r="I1330">
        <v>4</v>
      </c>
      <c r="J1330">
        <v>1</v>
      </c>
      <c r="K1330">
        <v>4</v>
      </c>
      <c r="L1330">
        <v>6</v>
      </c>
      <c r="M1330">
        <v>2</v>
      </c>
      <c r="N1330">
        <v>144</v>
      </c>
      <c r="O1330">
        <v>5</v>
      </c>
      <c r="Q1330" t="s">
        <v>99</v>
      </c>
      <c r="R1330" t="s">
        <v>820</v>
      </c>
      <c r="S1330" t="s">
        <v>821</v>
      </c>
      <c r="U1330" t="s">
        <v>822</v>
      </c>
      <c r="V1330" t="s">
        <v>823</v>
      </c>
      <c r="W1330" t="s">
        <v>41</v>
      </c>
      <c r="X1330" t="s">
        <v>42</v>
      </c>
      <c r="Y1330" t="s">
        <v>824</v>
      </c>
      <c r="Z1330" t="s">
        <v>614</v>
      </c>
      <c r="AA1330" t="s">
        <v>614</v>
      </c>
      <c r="AB1330" s="1"/>
      <c r="AD1330" t="s">
        <v>45</v>
      </c>
      <c r="AE1330" t="s">
        <v>46</v>
      </c>
      <c r="AF1330" t="s">
        <v>47</v>
      </c>
    </row>
    <row r="1331" spans="1:32" hidden="1" outlineLevel="3" x14ac:dyDescent="0.35">
      <c r="A1331" t="s">
        <v>32</v>
      </c>
      <c r="B1331">
        <v>1014092</v>
      </c>
      <c r="C1331">
        <v>1</v>
      </c>
      <c r="E1331" t="s">
        <v>182</v>
      </c>
      <c r="H1331" t="s">
        <v>138</v>
      </c>
      <c r="I1331">
        <v>1</v>
      </c>
      <c r="J1331">
        <v>8</v>
      </c>
      <c r="K1331">
        <v>8</v>
      </c>
      <c r="L1331">
        <v>3</v>
      </c>
      <c r="M1331">
        <v>0</v>
      </c>
      <c r="N1331">
        <v>288</v>
      </c>
      <c r="O1331">
        <v>24</v>
      </c>
      <c r="Q1331" t="s">
        <v>101</v>
      </c>
      <c r="R1331" t="s">
        <v>820</v>
      </c>
      <c r="S1331" t="s">
        <v>821</v>
      </c>
      <c r="U1331" t="s">
        <v>822</v>
      </c>
      <c r="V1331" t="s">
        <v>823</v>
      </c>
      <c r="W1331" t="s">
        <v>41</v>
      </c>
      <c r="X1331" t="s">
        <v>42</v>
      </c>
      <c r="Y1331" t="s">
        <v>824</v>
      </c>
      <c r="Z1331" t="s">
        <v>614</v>
      </c>
      <c r="AA1331" t="s">
        <v>614</v>
      </c>
      <c r="AB1331" s="1"/>
      <c r="AD1331" t="s">
        <v>45</v>
      </c>
      <c r="AE1331" t="s">
        <v>46</v>
      </c>
      <c r="AF1331" t="s">
        <v>47</v>
      </c>
    </row>
    <row r="1332" spans="1:32" hidden="1" outlineLevel="3" x14ac:dyDescent="0.35">
      <c r="A1332" t="s">
        <v>32</v>
      </c>
      <c r="B1332">
        <v>1014092</v>
      </c>
      <c r="C1332">
        <v>1</v>
      </c>
      <c r="E1332" t="s">
        <v>182</v>
      </c>
      <c r="H1332" t="s">
        <v>139</v>
      </c>
      <c r="I1332">
        <v>1</v>
      </c>
      <c r="J1332">
        <v>4</v>
      </c>
      <c r="K1332">
        <v>4</v>
      </c>
      <c r="L1332">
        <v>4</v>
      </c>
      <c r="M1332">
        <v>1</v>
      </c>
      <c r="N1332">
        <v>38</v>
      </c>
      <c r="O1332">
        <v>4</v>
      </c>
      <c r="Q1332" t="s">
        <v>103</v>
      </c>
      <c r="R1332" t="s">
        <v>820</v>
      </c>
      <c r="S1332" t="s">
        <v>821</v>
      </c>
      <c r="U1332" t="s">
        <v>822</v>
      </c>
      <c r="V1332" t="s">
        <v>823</v>
      </c>
      <c r="W1332" t="s">
        <v>41</v>
      </c>
      <c r="X1332" t="s">
        <v>42</v>
      </c>
      <c r="Y1332" t="s">
        <v>824</v>
      </c>
      <c r="Z1332" t="s">
        <v>614</v>
      </c>
      <c r="AA1332" t="s">
        <v>614</v>
      </c>
      <c r="AB1332" s="1"/>
      <c r="AD1332" t="s">
        <v>45</v>
      </c>
      <c r="AE1332" t="s">
        <v>46</v>
      </c>
      <c r="AF1332" t="s">
        <v>47</v>
      </c>
    </row>
    <row r="1333" spans="1:32" hidden="1" outlineLevel="3" x14ac:dyDescent="0.35">
      <c r="A1333" t="s">
        <v>32</v>
      </c>
      <c r="B1333">
        <v>1014092</v>
      </c>
      <c r="C1333">
        <v>1</v>
      </c>
      <c r="E1333" t="s">
        <v>182</v>
      </c>
      <c r="H1333" t="s">
        <v>140</v>
      </c>
      <c r="I1333">
        <v>1</v>
      </c>
      <c r="J1333">
        <v>4</v>
      </c>
      <c r="K1333">
        <v>4</v>
      </c>
      <c r="L1333">
        <v>3</v>
      </c>
      <c r="M1333">
        <v>1</v>
      </c>
      <c r="N1333">
        <v>38</v>
      </c>
      <c r="O1333">
        <v>8</v>
      </c>
      <c r="Q1333" t="s">
        <v>105</v>
      </c>
      <c r="R1333" t="s">
        <v>820</v>
      </c>
      <c r="S1333" t="s">
        <v>821</v>
      </c>
      <c r="U1333" t="s">
        <v>822</v>
      </c>
      <c r="V1333" t="s">
        <v>823</v>
      </c>
      <c r="W1333" t="s">
        <v>41</v>
      </c>
      <c r="X1333" t="s">
        <v>42</v>
      </c>
      <c r="Y1333" t="s">
        <v>824</v>
      </c>
      <c r="Z1333" t="s">
        <v>614</v>
      </c>
      <c r="AA1333" t="s">
        <v>614</v>
      </c>
      <c r="AB1333" s="1"/>
      <c r="AD1333" t="s">
        <v>45</v>
      </c>
      <c r="AE1333" t="s">
        <v>46</v>
      </c>
      <c r="AF1333" t="s">
        <v>47</v>
      </c>
    </row>
    <row r="1334" spans="1:32" hidden="1" outlineLevel="3" x14ac:dyDescent="0.35">
      <c r="A1334" t="s">
        <v>32</v>
      </c>
      <c r="B1334">
        <v>1014092</v>
      </c>
      <c r="C1334">
        <v>1</v>
      </c>
      <c r="E1334" t="s">
        <v>182</v>
      </c>
      <c r="H1334" t="s">
        <v>141</v>
      </c>
      <c r="I1334">
        <v>1</v>
      </c>
      <c r="J1334">
        <v>4</v>
      </c>
      <c r="K1334">
        <v>4</v>
      </c>
      <c r="L1334">
        <v>19</v>
      </c>
      <c r="M1334">
        <v>0</v>
      </c>
      <c r="N1334">
        <v>288</v>
      </c>
      <c r="O1334">
        <v>10</v>
      </c>
      <c r="Q1334" t="s">
        <v>107</v>
      </c>
      <c r="R1334" t="s">
        <v>820</v>
      </c>
      <c r="S1334" t="s">
        <v>821</v>
      </c>
      <c r="U1334" t="s">
        <v>822</v>
      </c>
      <c r="V1334" t="s">
        <v>823</v>
      </c>
      <c r="W1334" t="s">
        <v>41</v>
      </c>
      <c r="X1334" t="s">
        <v>42</v>
      </c>
      <c r="Y1334" t="s">
        <v>824</v>
      </c>
      <c r="Z1334" t="s">
        <v>614</v>
      </c>
      <c r="AA1334" t="s">
        <v>614</v>
      </c>
      <c r="AB1334" s="1"/>
      <c r="AD1334" t="s">
        <v>45</v>
      </c>
      <c r="AE1334" t="s">
        <v>46</v>
      </c>
      <c r="AF1334" t="s">
        <v>47</v>
      </c>
    </row>
    <row r="1335" spans="1:32" hidden="1" outlineLevel="3" x14ac:dyDescent="0.35">
      <c r="A1335" t="s">
        <v>32</v>
      </c>
      <c r="B1335">
        <v>1014092</v>
      </c>
      <c r="C1335">
        <v>1</v>
      </c>
      <c r="E1335" t="s">
        <v>182</v>
      </c>
      <c r="H1335" t="s">
        <v>142</v>
      </c>
      <c r="I1335">
        <v>1</v>
      </c>
      <c r="J1335">
        <v>4</v>
      </c>
      <c r="K1335">
        <v>4</v>
      </c>
      <c r="L1335">
        <v>19</v>
      </c>
      <c r="M1335">
        <v>0</v>
      </c>
      <c r="N1335">
        <v>288</v>
      </c>
      <c r="O1335">
        <v>2</v>
      </c>
      <c r="Q1335" t="s">
        <v>109</v>
      </c>
      <c r="R1335" t="s">
        <v>820</v>
      </c>
      <c r="S1335" t="s">
        <v>821</v>
      </c>
      <c r="U1335" t="s">
        <v>822</v>
      </c>
      <c r="V1335" t="s">
        <v>823</v>
      </c>
      <c r="W1335" t="s">
        <v>41</v>
      </c>
      <c r="X1335" t="s">
        <v>42</v>
      </c>
      <c r="Y1335" t="s">
        <v>824</v>
      </c>
      <c r="Z1335" t="s">
        <v>614</v>
      </c>
      <c r="AA1335" t="s">
        <v>614</v>
      </c>
      <c r="AB1335" s="1"/>
      <c r="AD1335" t="s">
        <v>45</v>
      </c>
      <c r="AE1335" t="s">
        <v>46</v>
      </c>
      <c r="AF1335" t="s">
        <v>47</v>
      </c>
    </row>
    <row r="1336" spans="1:32" hidden="1" outlineLevel="3" x14ac:dyDescent="0.35">
      <c r="A1336" t="s">
        <v>32</v>
      </c>
      <c r="B1336">
        <v>1014092</v>
      </c>
      <c r="C1336">
        <v>1</v>
      </c>
      <c r="E1336" t="s">
        <v>182</v>
      </c>
      <c r="H1336" t="s">
        <v>143</v>
      </c>
      <c r="I1336">
        <v>1</v>
      </c>
      <c r="J1336">
        <v>4</v>
      </c>
      <c r="K1336">
        <v>4</v>
      </c>
      <c r="L1336">
        <v>19</v>
      </c>
      <c r="M1336">
        <v>0</v>
      </c>
      <c r="N1336">
        <v>288</v>
      </c>
      <c r="O1336">
        <v>12</v>
      </c>
      <c r="Q1336" t="s">
        <v>144</v>
      </c>
      <c r="R1336" t="s">
        <v>820</v>
      </c>
      <c r="S1336" t="s">
        <v>821</v>
      </c>
      <c r="U1336" t="s">
        <v>822</v>
      </c>
      <c r="V1336" t="s">
        <v>823</v>
      </c>
      <c r="W1336" t="s">
        <v>41</v>
      </c>
      <c r="X1336" t="s">
        <v>42</v>
      </c>
      <c r="Y1336" t="s">
        <v>824</v>
      </c>
      <c r="Z1336" t="s">
        <v>614</v>
      </c>
      <c r="AA1336" t="s">
        <v>614</v>
      </c>
      <c r="AB1336" s="1"/>
      <c r="AD1336" t="s">
        <v>45</v>
      </c>
      <c r="AE1336" t="s">
        <v>46</v>
      </c>
      <c r="AF1336" t="s">
        <v>47</v>
      </c>
    </row>
    <row r="1337" spans="1:32" hidden="1" outlineLevel="2" x14ac:dyDescent="0.35">
      <c r="A1337" t="s">
        <v>32</v>
      </c>
      <c r="B1337">
        <v>1014092</v>
      </c>
      <c r="C1337">
        <v>1</v>
      </c>
      <c r="E1337" t="s">
        <v>182</v>
      </c>
      <c r="H1337" t="s">
        <v>405</v>
      </c>
      <c r="I1337">
        <v>1</v>
      </c>
      <c r="J1337">
        <v>4</v>
      </c>
      <c r="K1337">
        <v>4</v>
      </c>
      <c r="L1337">
        <v>10</v>
      </c>
      <c r="M1337">
        <v>0</v>
      </c>
      <c r="N1337">
        <v>288</v>
      </c>
      <c r="O1337">
        <v>9</v>
      </c>
      <c r="Q1337" t="s">
        <v>322</v>
      </c>
      <c r="R1337" t="s">
        <v>820</v>
      </c>
      <c r="S1337" t="s">
        <v>821</v>
      </c>
      <c r="U1337" t="s">
        <v>822</v>
      </c>
      <c r="V1337" t="s">
        <v>823</v>
      </c>
      <c r="W1337" t="s">
        <v>41</v>
      </c>
      <c r="X1337" t="s">
        <v>42</v>
      </c>
      <c r="Y1337" t="s">
        <v>824</v>
      </c>
      <c r="Z1337" t="s">
        <v>614</v>
      </c>
      <c r="AA1337" t="s">
        <v>614</v>
      </c>
      <c r="AB1337" s="1"/>
      <c r="AD1337" t="s">
        <v>45</v>
      </c>
      <c r="AE1337" t="s">
        <v>46</v>
      </c>
      <c r="AF1337" t="s">
        <v>47</v>
      </c>
    </row>
    <row r="1338" spans="1:32" hidden="1" outlineLevel="1" x14ac:dyDescent="0.35">
      <c r="A1338" t="s">
        <v>32</v>
      </c>
      <c r="B1338">
        <v>1014092</v>
      </c>
      <c r="C1338" t="s">
        <v>147</v>
      </c>
      <c r="E1338" t="s">
        <v>182</v>
      </c>
      <c r="H1338" t="s">
        <v>148</v>
      </c>
      <c r="I1338">
        <v>11</v>
      </c>
      <c r="J1338" t="s">
        <v>35</v>
      </c>
      <c r="K1338">
        <v>64</v>
      </c>
      <c r="L1338">
        <v>8</v>
      </c>
      <c r="M1338">
        <v>6</v>
      </c>
      <c r="N1338">
        <v>145</v>
      </c>
      <c r="O1338">
        <v>143</v>
      </c>
      <c r="Q1338" t="s">
        <v>149</v>
      </c>
      <c r="R1338" t="s">
        <v>820</v>
      </c>
      <c r="S1338" t="s">
        <v>821</v>
      </c>
      <c r="U1338" t="s">
        <v>822</v>
      </c>
      <c r="V1338" t="s">
        <v>823</v>
      </c>
      <c r="W1338" t="s">
        <v>41</v>
      </c>
      <c r="X1338" t="s">
        <v>42</v>
      </c>
      <c r="Y1338" t="s">
        <v>824</v>
      </c>
      <c r="Z1338" t="s">
        <v>614</v>
      </c>
      <c r="AA1338" t="s">
        <v>614</v>
      </c>
      <c r="AB1338" s="1"/>
      <c r="AD1338" t="s">
        <v>45</v>
      </c>
      <c r="AE1338" t="s">
        <v>46</v>
      </c>
      <c r="AF1338" t="s">
        <v>47</v>
      </c>
    </row>
    <row r="1339" spans="1:32" hidden="1" outlineLevel="2" x14ac:dyDescent="0.35">
      <c r="A1339" t="s">
        <v>32</v>
      </c>
      <c r="B1339">
        <v>1014092</v>
      </c>
      <c r="C1339">
        <v>2</v>
      </c>
      <c r="E1339" t="s">
        <v>182</v>
      </c>
      <c r="H1339" t="s">
        <v>829</v>
      </c>
      <c r="I1339">
        <v>5</v>
      </c>
      <c r="J1339">
        <v>10</v>
      </c>
      <c r="K1339">
        <v>50</v>
      </c>
      <c r="L1339">
        <v>1</v>
      </c>
      <c r="M1339">
        <v>3</v>
      </c>
      <c r="N1339">
        <v>145</v>
      </c>
      <c r="O1339">
        <v>23</v>
      </c>
      <c r="P1339" t="s">
        <v>52</v>
      </c>
      <c r="Q1339" t="s">
        <v>830</v>
      </c>
      <c r="R1339" t="s">
        <v>820</v>
      </c>
      <c r="S1339" t="s">
        <v>821</v>
      </c>
      <c r="U1339" t="s">
        <v>822</v>
      </c>
      <c r="V1339" t="s">
        <v>823</v>
      </c>
      <c r="W1339" t="s">
        <v>41</v>
      </c>
      <c r="X1339" t="s">
        <v>42</v>
      </c>
      <c r="Y1339" t="s">
        <v>824</v>
      </c>
      <c r="Z1339" t="s">
        <v>614</v>
      </c>
      <c r="AA1339" t="s">
        <v>614</v>
      </c>
      <c r="AB1339" s="1"/>
      <c r="AD1339" t="s">
        <v>45</v>
      </c>
      <c r="AE1339" t="s">
        <v>46</v>
      </c>
      <c r="AF1339" t="s">
        <v>47</v>
      </c>
    </row>
    <row r="1340" spans="1:32" hidden="1" outlineLevel="3" x14ac:dyDescent="0.35">
      <c r="A1340" t="s">
        <v>32</v>
      </c>
      <c r="B1340">
        <v>1014092</v>
      </c>
      <c r="C1340">
        <v>2</v>
      </c>
      <c r="E1340" t="s">
        <v>182</v>
      </c>
      <c r="H1340" t="s">
        <v>100</v>
      </c>
      <c r="I1340">
        <v>1</v>
      </c>
      <c r="J1340">
        <v>4</v>
      </c>
      <c r="K1340">
        <v>4</v>
      </c>
      <c r="L1340">
        <v>3</v>
      </c>
      <c r="M1340">
        <v>0</v>
      </c>
      <c r="N1340">
        <v>144</v>
      </c>
      <c r="O1340">
        <v>12</v>
      </c>
      <c r="Q1340" t="s">
        <v>101</v>
      </c>
      <c r="R1340" t="s">
        <v>820</v>
      </c>
      <c r="S1340" t="s">
        <v>821</v>
      </c>
      <c r="U1340" t="s">
        <v>822</v>
      </c>
      <c r="V1340" t="s">
        <v>823</v>
      </c>
      <c r="W1340" t="s">
        <v>41</v>
      </c>
      <c r="X1340" t="s">
        <v>42</v>
      </c>
      <c r="Y1340" t="s">
        <v>824</v>
      </c>
      <c r="Z1340" t="s">
        <v>614</v>
      </c>
      <c r="AA1340" t="s">
        <v>614</v>
      </c>
      <c r="AB1340" s="1"/>
      <c r="AD1340" t="s">
        <v>45</v>
      </c>
      <c r="AE1340" t="s">
        <v>46</v>
      </c>
      <c r="AF1340" t="s">
        <v>47</v>
      </c>
    </row>
    <row r="1341" spans="1:32" hidden="1" outlineLevel="3" x14ac:dyDescent="0.35">
      <c r="A1341" t="s">
        <v>32</v>
      </c>
      <c r="B1341">
        <v>1014092</v>
      </c>
      <c r="C1341">
        <v>2</v>
      </c>
      <c r="E1341" t="s">
        <v>182</v>
      </c>
      <c r="H1341" t="s">
        <v>102</v>
      </c>
      <c r="I1341">
        <v>1</v>
      </c>
      <c r="J1341">
        <v>2</v>
      </c>
      <c r="K1341">
        <v>2</v>
      </c>
      <c r="L1341">
        <v>4</v>
      </c>
      <c r="M1341">
        <v>1</v>
      </c>
      <c r="N1341">
        <v>19</v>
      </c>
      <c r="O1341">
        <v>2</v>
      </c>
      <c r="Q1341" t="s">
        <v>103</v>
      </c>
      <c r="R1341" t="s">
        <v>820</v>
      </c>
      <c r="S1341" t="s">
        <v>821</v>
      </c>
      <c r="U1341" t="s">
        <v>822</v>
      </c>
      <c r="V1341" t="s">
        <v>823</v>
      </c>
      <c r="W1341" t="s">
        <v>41</v>
      </c>
      <c r="X1341" t="s">
        <v>42</v>
      </c>
      <c r="Y1341" t="s">
        <v>824</v>
      </c>
      <c r="Z1341" t="s">
        <v>614</v>
      </c>
      <c r="AA1341" t="s">
        <v>614</v>
      </c>
      <c r="AB1341" s="1"/>
      <c r="AD1341" t="s">
        <v>45</v>
      </c>
      <c r="AE1341" t="s">
        <v>46</v>
      </c>
      <c r="AF1341" t="s">
        <v>47</v>
      </c>
    </row>
    <row r="1342" spans="1:32" hidden="1" outlineLevel="3" x14ac:dyDescent="0.35">
      <c r="A1342" t="s">
        <v>32</v>
      </c>
      <c r="B1342">
        <v>1014092</v>
      </c>
      <c r="C1342">
        <v>2</v>
      </c>
      <c r="E1342" t="s">
        <v>182</v>
      </c>
      <c r="H1342" t="s">
        <v>104</v>
      </c>
      <c r="I1342">
        <v>1</v>
      </c>
      <c r="J1342">
        <v>2</v>
      </c>
      <c r="K1342">
        <v>2</v>
      </c>
      <c r="L1342">
        <v>3</v>
      </c>
      <c r="M1342">
        <v>1</v>
      </c>
      <c r="N1342">
        <v>19</v>
      </c>
      <c r="O1342">
        <v>4</v>
      </c>
      <c r="Q1342" t="s">
        <v>105</v>
      </c>
      <c r="R1342" t="s">
        <v>820</v>
      </c>
      <c r="S1342" t="s">
        <v>821</v>
      </c>
      <c r="U1342" t="s">
        <v>822</v>
      </c>
      <c r="V1342" t="s">
        <v>823</v>
      </c>
      <c r="W1342" t="s">
        <v>41</v>
      </c>
      <c r="X1342" t="s">
        <v>42</v>
      </c>
      <c r="Y1342" t="s">
        <v>824</v>
      </c>
      <c r="Z1342" t="s">
        <v>614</v>
      </c>
      <c r="AA1342" t="s">
        <v>614</v>
      </c>
      <c r="AB1342" s="1"/>
      <c r="AD1342" t="s">
        <v>45</v>
      </c>
      <c r="AE1342" t="s">
        <v>46</v>
      </c>
      <c r="AF1342" t="s">
        <v>47</v>
      </c>
    </row>
    <row r="1343" spans="1:32" hidden="1" outlineLevel="3" x14ac:dyDescent="0.35">
      <c r="A1343" t="s">
        <v>32</v>
      </c>
      <c r="B1343">
        <v>1014092</v>
      </c>
      <c r="C1343">
        <v>2</v>
      </c>
      <c r="E1343" t="s">
        <v>182</v>
      </c>
      <c r="H1343" t="s">
        <v>106</v>
      </c>
      <c r="I1343">
        <v>1</v>
      </c>
      <c r="J1343">
        <v>2</v>
      </c>
      <c r="K1343">
        <v>2</v>
      </c>
      <c r="L1343">
        <v>19</v>
      </c>
      <c r="M1343">
        <v>0</v>
      </c>
      <c r="N1343">
        <v>144</v>
      </c>
      <c r="O1343">
        <v>5</v>
      </c>
      <c r="Q1343" t="s">
        <v>107</v>
      </c>
      <c r="R1343" t="s">
        <v>820</v>
      </c>
      <c r="S1343" t="s">
        <v>821</v>
      </c>
      <c r="U1343" t="s">
        <v>822</v>
      </c>
      <c r="V1343" t="s">
        <v>823</v>
      </c>
      <c r="W1343" t="s">
        <v>41</v>
      </c>
      <c r="X1343" t="s">
        <v>42</v>
      </c>
      <c r="Y1343" t="s">
        <v>824</v>
      </c>
      <c r="Z1343" t="s">
        <v>614</v>
      </c>
      <c r="AA1343" t="s">
        <v>614</v>
      </c>
      <c r="AB1343" s="1"/>
      <c r="AD1343" t="s">
        <v>45</v>
      </c>
      <c r="AE1343" t="s">
        <v>46</v>
      </c>
      <c r="AF1343" t="s">
        <v>47</v>
      </c>
    </row>
    <row r="1344" spans="1:32" hidden="1" outlineLevel="3" x14ac:dyDescent="0.35">
      <c r="A1344" t="s">
        <v>32</v>
      </c>
      <c r="B1344">
        <v>1014092</v>
      </c>
      <c r="C1344">
        <v>2</v>
      </c>
      <c r="E1344" t="s">
        <v>182</v>
      </c>
      <c r="H1344" t="s">
        <v>108</v>
      </c>
      <c r="I1344">
        <v>1</v>
      </c>
      <c r="J1344">
        <v>2</v>
      </c>
      <c r="K1344">
        <v>2</v>
      </c>
      <c r="L1344">
        <v>19</v>
      </c>
      <c r="M1344">
        <v>0</v>
      </c>
      <c r="N1344">
        <v>144</v>
      </c>
      <c r="O1344">
        <v>1</v>
      </c>
      <c r="Q1344" t="s">
        <v>109</v>
      </c>
      <c r="R1344" t="s">
        <v>820</v>
      </c>
      <c r="S1344" t="s">
        <v>821</v>
      </c>
      <c r="U1344" t="s">
        <v>822</v>
      </c>
      <c r="V1344" t="s">
        <v>823</v>
      </c>
      <c r="W1344" t="s">
        <v>41</v>
      </c>
      <c r="X1344" t="s">
        <v>42</v>
      </c>
      <c r="Y1344" t="s">
        <v>824</v>
      </c>
      <c r="Z1344" t="s">
        <v>614</v>
      </c>
      <c r="AA1344" t="s">
        <v>614</v>
      </c>
      <c r="AB1344" s="1"/>
      <c r="AD1344" t="s">
        <v>45</v>
      </c>
      <c r="AE1344" t="s">
        <v>46</v>
      </c>
      <c r="AF1344" t="s">
        <v>47</v>
      </c>
    </row>
    <row r="1345" spans="1:32" hidden="1" outlineLevel="2" x14ac:dyDescent="0.35">
      <c r="A1345" t="s">
        <v>32</v>
      </c>
      <c r="B1345">
        <v>1014092</v>
      </c>
      <c r="C1345">
        <v>2</v>
      </c>
      <c r="E1345" t="s">
        <v>182</v>
      </c>
      <c r="H1345" t="s">
        <v>110</v>
      </c>
      <c r="I1345">
        <v>1</v>
      </c>
      <c r="J1345">
        <v>2</v>
      </c>
      <c r="K1345">
        <v>2</v>
      </c>
      <c r="L1345">
        <v>8</v>
      </c>
      <c r="M1345">
        <v>0</v>
      </c>
      <c r="N1345">
        <v>144</v>
      </c>
      <c r="O1345">
        <v>2</v>
      </c>
      <c r="Q1345" t="s">
        <v>111</v>
      </c>
      <c r="R1345" t="s">
        <v>820</v>
      </c>
      <c r="S1345" t="s">
        <v>821</v>
      </c>
      <c r="U1345" t="s">
        <v>822</v>
      </c>
      <c r="V1345" t="s">
        <v>823</v>
      </c>
      <c r="W1345" t="s">
        <v>41</v>
      </c>
      <c r="X1345" t="s">
        <v>42</v>
      </c>
      <c r="Y1345" t="s">
        <v>824</v>
      </c>
      <c r="Z1345" t="s">
        <v>614</v>
      </c>
      <c r="AA1345" t="s">
        <v>614</v>
      </c>
      <c r="AB1345" s="1"/>
      <c r="AD1345" t="s">
        <v>45</v>
      </c>
      <c r="AE1345" t="s">
        <v>46</v>
      </c>
      <c r="AF1345" t="s">
        <v>47</v>
      </c>
    </row>
    <row r="1346" spans="1:32" hidden="1" collapsed="1" x14ac:dyDescent="0.35"/>
    <row r="1347" spans="1:32" hidden="1" x14ac:dyDescent="0.35">
      <c r="A1347" t="s">
        <v>32</v>
      </c>
      <c r="B1347">
        <v>1014518</v>
      </c>
      <c r="C1347" t="s">
        <v>33</v>
      </c>
      <c r="H1347" t="s">
        <v>34</v>
      </c>
      <c r="I1347">
        <v>30</v>
      </c>
      <c r="J1347" t="s">
        <v>35</v>
      </c>
      <c r="K1347">
        <v>132</v>
      </c>
      <c r="L1347" t="s">
        <v>35</v>
      </c>
      <c r="M1347" t="s">
        <v>35</v>
      </c>
      <c r="N1347" t="s">
        <v>35</v>
      </c>
      <c r="O1347">
        <v>683</v>
      </c>
      <c r="Q1347" t="s">
        <v>36</v>
      </c>
      <c r="R1347" t="s">
        <v>831</v>
      </c>
      <c r="S1347" t="s">
        <v>832</v>
      </c>
      <c r="U1347" t="s">
        <v>833</v>
      </c>
      <c r="V1347" t="s">
        <v>823</v>
      </c>
      <c r="W1347" t="s">
        <v>41</v>
      </c>
      <c r="X1347" t="s">
        <v>117</v>
      </c>
      <c r="Y1347" t="s">
        <v>46</v>
      </c>
      <c r="Z1347" t="s">
        <v>286</v>
      </c>
      <c r="AA1347" t="s">
        <v>286</v>
      </c>
      <c r="AB1347" s="1"/>
      <c r="AD1347" t="s">
        <v>45</v>
      </c>
      <c r="AE1347" t="s">
        <v>377</v>
      </c>
      <c r="AF1347" t="s">
        <v>47</v>
      </c>
    </row>
    <row r="1348" spans="1:32" hidden="1" outlineLevel="1" x14ac:dyDescent="0.35">
      <c r="A1348" t="s">
        <v>32</v>
      </c>
      <c r="B1348">
        <v>1014518</v>
      </c>
      <c r="C1348" t="s">
        <v>48</v>
      </c>
      <c r="H1348" t="s">
        <v>49</v>
      </c>
      <c r="I1348">
        <v>1</v>
      </c>
      <c r="J1348" t="s">
        <v>35</v>
      </c>
      <c r="K1348" t="s">
        <v>35</v>
      </c>
      <c r="L1348" t="s">
        <v>35</v>
      </c>
      <c r="M1348" t="s">
        <v>35</v>
      </c>
      <c r="N1348" t="s">
        <v>35</v>
      </c>
      <c r="O1348" t="s">
        <v>35</v>
      </c>
      <c r="Q1348" t="s">
        <v>50</v>
      </c>
      <c r="R1348" t="s">
        <v>831</v>
      </c>
      <c r="S1348" t="s">
        <v>832</v>
      </c>
      <c r="U1348" t="s">
        <v>833</v>
      </c>
      <c r="V1348" t="s">
        <v>823</v>
      </c>
      <c r="W1348" t="s">
        <v>41</v>
      </c>
      <c r="X1348" t="s">
        <v>117</v>
      </c>
      <c r="Y1348" t="s">
        <v>46</v>
      </c>
      <c r="Z1348" t="s">
        <v>286</v>
      </c>
      <c r="AA1348" t="s">
        <v>286</v>
      </c>
      <c r="AB1348" s="1"/>
      <c r="AD1348" t="s">
        <v>45</v>
      </c>
      <c r="AE1348" t="s">
        <v>377</v>
      </c>
      <c r="AF1348" t="s">
        <v>47</v>
      </c>
    </row>
    <row r="1349" spans="1:32" hidden="1" outlineLevel="2" x14ac:dyDescent="0.35">
      <c r="A1349" t="s">
        <v>32</v>
      </c>
      <c r="B1349">
        <v>1014518</v>
      </c>
      <c r="C1349">
        <v>0</v>
      </c>
      <c r="H1349" t="s">
        <v>834</v>
      </c>
      <c r="I1349">
        <v>3</v>
      </c>
      <c r="J1349" t="s">
        <v>35</v>
      </c>
      <c r="K1349" t="s">
        <v>35</v>
      </c>
      <c r="L1349" t="s">
        <v>35</v>
      </c>
      <c r="M1349" t="s">
        <v>35</v>
      </c>
      <c r="N1349" t="s">
        <v>35</v>
      </c>
      <c r="O1349" t="s">
        <v>35</v>
      </c>
      <c r="P1349" t="s">
        <v>52</v>
      </c>
      <c r="Q1349" t="s">
        <v>835</v>
      </c>
      <c r="R1349" t="s">
        <v>831</v>
      </c>
      <c r="S1349" t="s">
        <v>832</v>
      </c>
      <c r="U1349" t="s">
        <v>833</v>
      </c>
      <c r="V1349" t="s">
        <v>823</v>
      </c>
      <c r="W1349" t="s">
        <v>41</v>
      </c>
      <c r="X1349" t="s">
        <v>117</v>
      </c>
      <c r="Y1349" t="s">
        <v>46</v>
      </c>
      <c r="Z1349" t="s">
        <v>286</v>
      </c>
      <c r="AA1349" t="s">
        <v>286</v>
      </c>
      <c r="AB1349" s="1"/>
      <c r="AD1349" t="s">
        <v>45</v>
      </c>
      <c r="AE1349" t="s">
        <v>377</v>
      </c>
      <c r="AF1349" t="s">
        <v>47</v>
      </c>
    </row>
    <row r="1350" spans="1:32" hidden="1" outlineLevel="1" x14ac:dyDescent="0.35">
      <c r="A1350" t="s">
        <v>32</v>
      </c>
      <c r="B1350">
        <v>1014518</v>
      </c>
      <c r="C1350" t="s">
        <v>56</v>
      </c>
      <c r="E1350" t="s">
        <v>134</v>
      </c>
      <c r="H1350" t="s">
        <v>58</v>
      </c>
      <c r="I1350">
        <v>17</v>
      </c>
      <c r="J1350" t="s">
        <v>35</v>
      </c>
      <c r="K1350">
        <v>52</v>
      </c>
      <c r="L1350">
        <v>21</v>
      </c>
      <c r="M1350">
        <v>11</v>
      </c>
      <c r="N1350">
        <v>289</v>
      </c>
      <c r="O1350">
        <v>509</v>
      </c>
      <c r="Q1350" t="s">
        <v>59</v>
      </c>
      <c r="R1350" t="s">
        <v>831</v>
      </c>
      <c r="S1350" t="s">
        <v>832</v>
      </c>
      <c r="U1350" t="s">
        <v>833</v>
      </c>
      <c r="V1350" t="s">
        <v>823</v>
      </c>
      <c r="W1350" t="s">
        <v>41</v>
      </c>
      <c r="X1350" t="s">
        <v>117</v>
      </c>
      <c r="Y1350" t="s">
        <v>46</v>
      </c>
      <c r="Z1350" t="s">
        <v>286</v>
      </c>
      <c r="AA1350" t="s">
        <v>286</v>
      </c>
      <c r="AB1350" s="1"/>
      <c r="AD1350" t="s">
        <v>45</v>
      </c>
      <c r="AE1350" t="s">
        <v>377</v>
      </c>
      <c r="AF1350" t="s">
        <v>47</v>
      </c>
    </row>
    <row r="1351" spans="1:32" hidden="1" outlineLevel="2" x14ac:dyDescent="0.35">
      <c r="A1351" t="s">
        <v>32</v>
      </c>
      <c r="B1351">
        <v>1014518</v>
      </c>
      <c r="C1351">
        <v>1</v>
      </c>
      <c r="E1351" t="s">
        <v>134</v>
      </c>
      <c r="H1351" t="s">
        <v>836</v>
      </c>
      <c r="I1351">
        <v>10</v>
      </c>
      <c r="J1351">
        <v>2</v>
      </c>
      <c r="K1351">
        <v>20</v>
      </c>
      <c r="L1351">
        <v>2</v>
      </c>
      <c r="M1351">
        <v>8</v>
      </c>
      <c r="N1351">
        <v>289</v>
      </c>
      <c r="O1351">
        <v>44</v>
      </c>
      <c r="P1351" t="s">
        <v>160</v>
      </c>
      <c r="Q1351" t="s">
        <v>837</v>
      </c>
      <c r="R1351" t="s">
        <v>831</v>
      </c>
      <c r="S1351" t="s">
        <v>832</v>
      </c>
      <c r="U1351" t="s">
        <v>833</v>
      </c>
      <c r="V1351" t="s">
        <v>823</v>
      </c>
      <c r="W1351" t="s">
        <v>41</v>
      </c>
      <c r="X1351" t="s">
        <v>117</v>
      </c>
      <c r="Y1351" t="s">
        <v>46</v>
      </c>
      <c r="Z1351" t="s">
        <v>286</v>
      </c>
      <c r="AA1351" t="s">
        <v>286</v>
      </c>
      <c r="AB1351" s="1"/>
      <c r="AD1351" t="s">
        <v>45</v>
      </c>
      <c r="AE1351" t="s">
        <v>377</v>
      </c>
      <c r="AF1351" t="s">
        <v>47</v>
      </c>
    </row>
    <row r="1352" spans="1:32" hidden="1" outlineLevel="3" x14ac:dyDescent="0.35">
      <c r="A1352" t="s">
        <v>32</v>
      </c>
      <c r="B1352">
        <v>1014518</v>
      </c>
      <c r="C1352">
        <v>1</v>
      </c>
      <c r="E1352" t="s">
        <v>134</v>
      </c>
      <c r="H1352" t="s">
        <v>138</v>
      </c>
      <c r="I1352">
        <v>1</v>
      </c>
      <c r="J1352">
        <v>8</v>
      </c>
      <c r="K1352">
        <v>8</v>
      </c>
      <c r="L1352">
        <v>3</v>
      </c>
      <c r="M1352">
        <v>0</v>
      </c>
      <c r="N1352">
        <v>288</v>
      </c>
      <c r="O1352">
        <v>24</v>
      </c>
      <c r="Q1352" t="s">
        <v>101</v>
      </c>
      <c r="R1352" t="s">
        <v>831</v>
      </c>
      <c r="S1352" t="s">
        <v>832</v>
      </c>
      <c r="U1352" t="s">
        <v>833</v>
      </c>
      <c r="V1352" t="s">
        <v>823</v>
      </c>
      <c r="W1352" t="s">
        <v>41</v>
      </c>
      <c r="X1352" t="s">
        <v>117</v>
      </c>
      <c r="Y1352" t="s">
        <v>46</v>
      </c>
      <c r="Z1352" t="s">
        <v>286</v>
      </c>
      <c r="AA1352" t="s">
        <v>286</v>
      </c>
      <c r="AB1352" s="1"/>
      <c r="AD1352" t="s">
        <v>45</v>
      </c>
      <c r="AE1352" t="s">
        <v>377</v>
      </c>
      <c r="AF1352" t="s">
        <v>47</v>
      </c>
    </row>
    <row r="1353" spans="1:32" hidden="1" outlineLevel="3" x14ac:dyDescent="0.35">
      <c r="A1353" t="s">
        <v>32</v>
      </c>
      <c r="B1353">
        <v>1014518</v>
      </c>
      <c r="C1353">
        <v>1</v>
      </c>
      <c r="E1353" t="s">
        <v>134</v>
      </c>
      <c r="H1353" t="s">
        <v>139</v>
      </c>
      <c r="I1353">
        <v>1</v>
      </c>
      <c r="J1353">
        <v>4</v>
      </c>
      <c r="K1353">
        <v>4</v>
      </c>
      <c r="L1353">
        <v>4</v>
      </c>
      <c r="M1353">
        <v>1</v>
      </c>
      <c r="N1353">
        <v>38</v>
      </c>
      <c r="O1353">
        <v>4</v>
      </c>
      <c r="Q1353" t="s">
        <v>103</v>
      </c>
      <c r="R1353" t="s">
        <v>831</v>
      </c>
      <c r="S1353" t="s">
        <v>832</v>
      </c>
      <c r="U1353" t="s">
        <v>833</v>
      </c>
      <c r="V1353" t="s">
        <v>823</v>
      </c>
      <c r="W1353" t="s">
        <v>41</v>
      </c>
      <c r="X1353" t="s">
        <v>117</v>
      </c>
      <c r="Y1353" t="s">
        <v>46</v>
      </c>
      <c r="Z1353" t="s">
        <v>286</v>
      </c>
      <c r="AA1353" t="s">
        <v>286</v>
      </c>
      <c r="AB1353" s="1"/>
      <c r="AD1353" t="s">
        <v>45</v>
      </c>
      <c r="AE1353" t="s">
        <v>377</v>
      </c>
      <c r="AF1353" t="s">
        <v>47</v>
      </c>
    </row>
    <row r="1354" spans="1:32" hidden="1" outlineLevel="3" x14ac:dyDescent="0.35">
      <c r="A1354" t="s">
        <v>32</v>
      </c>
      <c r="B1354">
        <v>1014518</v>
      </c>
      <c r="C1354">
        <v>1</v>
      </c>
      <c r="E1354" t="s">
        <v>134</v>
      </c>
      <c r="H1354" t="s">
        <v>140</v>
      </c>
      <c r="I1354">
        <v>1</v>
      </c>
      <c r="J1354">
        <v>4</v>
      </c>
      <c r="K1354">
        <v>4</v>
      </c>
      <c r="L1354">
        <v>3</v>
      </c>
      <c r="M1354">
        <v>1</v>
      </c>
      <c r="N1354">
        <v>38</v>
      </c>
      <c r="O1354">
        <v>8</v>
      </c>
      <c r="Q1354" t="s">
        <v>105</v>
      </c>
      <c r="R1354" t="s">
        <v>831</v>
      </c>
      <c r="S1354" t="s">
        <v>832</v>
      </c>
      <c r="U1354" t="s">
        <v>833</v>
      </c>
      <c r="V1354" t="s">
        <v>823</v>
      </c>
      <c r="W1354" t="s">
        <v>41</v>
      </c>
      <c r="X1354" t="s">
        <v>117</v>
      </c>
      <c r="Y1354" t="s">
        <v>46</v>
      </c>
      <c r="Z1354" t="s">
        <v>286</v>
      </c>
      <c r="AA1354" t="s">
        <v>286</v>
      </c>
      <c r="AB1354" s="1"/>
      <c r="AD1354" t="s">
        <v>45</v>
      </c>
      <c r="AE1354" t="s">
        <v>377</v>
      </c>
      <c r="AF1354" t="s">
        <v>47</v>
      </c>
    </row>
    <row r="1355" spans="1:32" hidden="1" outlineLevel="3" x14ac:dyDescent="0.35">
      <c r="A1355" t="s">
        <v>32</v>
      </c>
      <c r="B1355">
        <v>1014518</v>
      </c>
      <c r="C1355">
        <v>1</v>
      </c>
      <c r="E1355" t="s">
        <v>134</v>
      </c>
      <c r="H1355" t="s">
        <v>141</v>
      </c>
      <c r="I1355">
        <v>1</v>
      </c>
      <c r="J1355">
        <v>4</v>
      </c>
      <c r="K1355">
        <v>4</v>
      </c>
      <c r="L1355">
        <v>19</v>
      </c>
      <c r="M1355">
        <v>0</v>
      </c>
      <c r="N1355">
        <v>288</v>
      </c>
      <c r="O1355">
        <v>10</v>
      </c>
      <c r="Q1355" t="s">
        <v>107</v>
      </c>
      <c r="R1355" t="s">
        <v>831</v>
      </c>
      <c r="S1355" t="s">
        <v>832</v>
      </c>
      <c r="U1355" t="s">
        <v>833</v>
      </c>
      <c r="V1355" t="s">
        <v>823</v>
      </c>
      <c r="W1355" t="s">
        <v>41</v>
      </c>
      <c r="X1355" t="s">
        <v>117</v>
      </c>
      <c r="Y1355" t="s">
        <v>46</v>
      </c>
      <c r="Z1355" t="s">
        <v>286</v>
      </c>
      <c r="AA1355" t="s">
        <v>286</v>
      </c>
      <c r="AB1355" s="1"/>
      <c r="AD1355" t="s">
        <v>45</v>
      </c>
      <c r="AE1355" t="s">
        <v>377</v>
      </c>
      <c r="AF1355" t="s">
        <v>47</v>
      </c>
    </row>
    <row r="1356" spans="1:32" hidden="1" outlineLevel="3" x14ac:dyDescent="0.35">
      <c r="A1356" t="s">
        <v>32</v>
      </c>
      <c r="B1356">
        <v>1014518</v>
      </c>
      <c r="C1356">
        <v>1</v>
      </c>
      <c r="E1356" t="s">
        <v>134</v>
      </c>
      <c r="H1356" t="s">
        <v>142</v>
      </c>
      <c r="I1356">
        <v>1</v>
      </c>
      <c r="J1356">
        <v>4</v>
      </c>
      <c r="K1356">
        <v>4</v>
      </c>
      <c r="L1356">
        <v>19</v>
      </c>
      <c r="M1356">
        <v>0</v>
      </c>
      <c r="N1356">
        <v>288</v>
      </c>
      <c r="O1356">
        <v>2</v>
      </c>
      <c r="Q1356" t="s">
        <v>109</v>
      </c>
      <c r="R1356" t="s">
        <v>831</v>
      </c>
      <c r="S1356" t="s">
        <v>832</v>
      </c>
      <c r="U1356" t="s">
        <v>833</v>
      </c>
      <c r="V1356" t="s">
        <v>823</v>
      </c>
      <c r="W1356" t="s">
        <v>41</v>
      </c>
      <c r="X1356" t="s">
        <v>117</v>
      </c>
      <c r="Y1356" t="s">
        <v>46</v>
      </c>
      <c r="Z1356" t="s">
        <v>286</v>
      </c>
      <c r="AA1356" t="s">
        <v>286</v>
      </c>
      <c r="AB1356" s="1"/>
      <c r="AD1356" t="s">
        <v>45</v>
      </c>
      <c r="AE1356" t="s">
        <v>377</v>
      </c>
      <c r="AF1356" t="s">
        <v>47</v>
      </c>
    </row>
    <row r="1357" spans="1:32" hidden="1" outlineLevel="3" x14ac:dyDescent="0.35">
      <c r="A1357" t="s">
        <v>32</v>
      </c>
      <c r="B1357">
        <v>1014518</v>
      </c>
      <c r="C1357">
        <v>1</v>
      </c>
      <c r="E1357" t="s">
        <v>134</v>
      </c>
      <c r="H1357" t="s">
        <v>143</v>
      </c>
      <c r="I1357">
        <v>1</v>
      </c>
      <c r="J1357">
        <v>4</v>
      </c>
      <c r="K1357">
        <v>4</v>
      </c>
      <c r="L1357">
        <v>19</v>
      </c>
      <c r="M1357">
        <v>0</v>
      </c>
      <c r="N1357">
        <v>288</v>
      </c>
      <c r="O1357">
        <v>12</v>
      </c>
      <c r="Q1357" t="s">
        <v>144</v>
      </c>
      <c r="R1357" t="s">
        <v>831</v>
      </c>
      <c r="S1357" t="s">
        <v>832</v>
      </c>
      <c r="U1357" t="s">
        <v>833</v>
      </c>
      <c r="V1357" t="s">
        <v>823</v>
      </c>
      <c r="W1357" t="s">
        <v>41</v>
      </c>
      <c r="X1357" t="s">
        <v>117</v>
      </c>
      <c r="Y1357" t="s">
        <v>46</v>
      </c>
      <c r="Z1357" t="s">
        <v>286</v>
      </c>
      <c r="AA1357" t="s">
        <v>286</v>
      </c>
      <c r="AB1357" s="1"/>
      <c r="AD1357" t="s">
        <v>45</v>
      </c>
      <c r="AE1357" t="s">
        <v>377</v>
      </c>
      <c r="AF1357" t="s">
        <v>47</v>
      </c>
    </row>
    <row r="1358" spans="1:32" hidden="1" outlineLevel="2" x14ac:dyDescent="0.35">
      <c r="A1358" t="s">
        <v>32</v>
      </c>
      <c r="B1358">
        <v>1014518</v>
      </c>
      <c r="C1358">
        <v>1</v>
      </c>
      <c r="E1358" t="s">
        <v>134</v>
      </c>
      <c r="H1358" t="s">
        <v>237</v>
      </c>
      <c r="I1358">
        <v>1</v>
      </c>
      <c r="J1358">
        <v>4</v>
      </c>
      <c r="K1358">
        <v>4</v>
      </c>
      <c r="L1358">
        <v>8</v>
      </c>
      <c r="M1358">
        <v>0</v>
      </c>
      <c r="N1358">
        <v>288</v>
      </c>
      <c r="O1358">
        <v>4</v>
      </c>
      <c r="Q1358" t="s">
        <v>111</v>
      </c>
      <c r="R1358" t="s">
        <v>831</v>
      </c>
      <c r="S1358" t="s">
        <v>832</v>
      </c>
      <c r="U1358" t="s">
        <v>833</v>
      </c>
      <c r="V1358" t="s">
        <v>823</v>
      </c>
      <c r="W1358" t="s">
        <v>41</v>
      </c>
      <c r="X1358" t="s">
        <v>117</v>
      </c>
      <c r="Y1358" t="s">
        <v>46</v>
      </c>
      <c r="Z1358" t="s">
        <v>286</v>
      </c>
      <c r="AA1358" t="s">
        <v>286</v>
      </c>
      <c r="AB1358" s="1"/>
      <c r="AD1358" t="s">
        <v>45</v>
      </c>
      <c r="AE1358" t="s">
        <v>377</v>
      </c>
      <c r="AF1358" t="s">
        <v>47</v>
      </c>
    </row>
    <row r="1359" spans="1:32" hidden="1" outlineLevel="1" x14ac:dyDescent="0.35">
      <c r="A1359" t="s">
        <v>32</v>
      </c>
      <c r="B1359">
        <v>1014518</v>
      </c>
      <c r="C1359" t="s">
        <v>147</v>
      </c>
      <c r="E1359" t="s">
        <v>134</v>
      </c>
      <c r="H1359" t="s">
        <v>148</v>
      </c>
      <c r="I1359">
        <v>13</v>
      </c>
      <c r="J1359" t="s">
        <v>35</v>
      </c>
      <c r="K1359">
        <v>80</v>
      </c>
      <c r="L1359">
        <v>9</v>
      </c>
      <c r="M1359">
        <v>10</v>
      </c>
      <c r="N1359">
        <v>289</v>
      </c>
      <c r="O1359">
        <v>174</v>
      </c>
      <c r="Q1359" t="s">
        <v>149</v>
      </c>
      <c r="R1359" t="s">
        <v>831</v>
      </c>
      <c r="S1359" t="s">
        <v>832</v>
      </c>
      <c r="U1359" t="s">
        <v>833</v>
      </c>
      <c r="V1359" t="s">
        <v>823</v>
      </c>
      <c r="W1359" t="s">
        <v>41</v>
      </c>
      <c r="X1359" t="s">
        <v>117</v>
      </c>
      <c r="Y1359" t="s">
        <v>46</v>
      </c>
      <c r="Z1359" t="s">
        <v>286</v>
      </c>
      <c r="AA1359" t="s">
        <v>286</v>
      </c>
      <c r="AB1359" s="1"/>
      <c r="AD1359" t="s">
        <v>45</v>
      </c>
      <c r="AE1359" t="s">
        <v>377</v>
      </c>
      <c r="AF1359" t="s">
        <v>47</v>
      </c>
    </row>
    <row r="1360" spans="1:32" hidden="1" outlineLevel="2" x14ac:dyDescent="0.35">
      <c r="A1360" t="s">
        <v>32</v>
      </c>
      <c r="B1360">
        <v>1014518</v>
      </c>
      <c r="C1360">
        <v>2</v>
      </c>
      <c r="E1360" t="s">
        <v>134</v>
      </c>
      <c r="H1360" t="s">
        <v>836</v>
      </c>
      <c r="I1360">
        <v>2</v>
      </c>
      <c r="J1360">
        <v>2</v>
      </c>
      <c r="K1360">
        <v>4</v>
      </c>
      <c r="L1360">
        <v>8</v>
      </c>
      <c r="M1360">
        <v>2</v>
      </c>
      <c r="N1360">
        <v>289</v>
      </c>
      <c r="O1360">
        <v>44</v>
      </c>
      <c r="P1360" t="s">
        <v>160</v>
      </c>
      <c r="Q1360" t="s">
        <v>837</v>
      </c>
      <c r="R1360" t="s">
        <v>831</v>
      </c>
      <c r="S1360" t="s">
        <v>832</v>
      </c>
      <c r="U1360" t="s">
        <v>833</v>
      </c>
      <c r="V1360" t="s">
        <v>823</v>
      </c>
      <c r="W1360" t="s">
        <v>41</v>
      </c>
      <c r="X1360" t="s">
        <v>117</v>
      </c>
      <c r="Y1360" t="s">
        <v>46</v>
      </c>
      <c r="Z1360" t="s">
        <v>286</v>
      </c>
      <c r="AA1360" t="s">
        <v>286</v>
      </c>
      <c r="AB1360" s="1"/>
      <c r="AD1360" t="s">
        <v>45</v>
      </c>
      <c r="AE1360" t="s">
        <v>377</v>
      </c>
      <c r="AF1360" t="s">
        <v>47</v>
      </c>
    </row>
    <row r="1361" spans="1:32" hidden="1" outlineLevel="2" x14ac:dyDescent="0.35">
      <c r="A1361" t="s">
        <v>32</v>
      </c>
      <c r="B1361">
        <v>1014518</v>
      </c>
      <c r="C1361">
        <v>2</v>
      </c>
      <c r="E1361" t="s">
        <v>134</v>
      </c>
      <c r="H1361" t="s">
        <v>838</v>
      </c>
      <c r="I1361">
        <v>2</v>
      </c>
      <c r="J1361">
        <v>20</v>
      </c>
      <c r="K1361">
        <v>40</v>
      </c>
      <c r="L1361">
        <v>6</v>
      </c>
      <c r="M1361">
        <v>2</v>
      </c>
      <c r="N1361">
        <v>8</v>
      </c>
      <c r="O1361">
        <v>2</v>
      </c>
      <c r="P1361" t="s">
        <v>167</v>
      </c>
      <c r="Q1361" t="s">
        <v>839</v>
      </c>
      <c r="R1361" t="s">
        <v>831</v>
      </c>
      <c r="S1361" t="s">
        <v>832</v>
      </c>
      <c r="U1361" t="s">
        <v>833</v>
      </c>
      <c r="V1361" t="s">
        <v>823</v>
      </c>
      <c r="W1361" t="s">
        <v>41</v>
      </c>
      <c r="X1361" t="s">
        <v>117</v>
      </c>
      <c r="Y1361" t="s">
        <v>46</v>
      </c>
      <c r="Z1361" t="s">
        <v>286</v>
      </c>
      <c r="AA1361" t="s">
        <v>286</v>
      </c>
      <c r="AB1361" s="1"/>
      <c r="AD1361" t="s">
        <v>45</v>
      </c>
      <c r="AE1361" t="s">
        <v>377</v>
      </c>
      <c r="AF1361" t="s">
        <v>47</v>
      </c>
    </row>
    <row r="1362" spans="1:32" hidden="1" outlineLevel="3" x14ac:dyDescent="0.35">
      <c r="A1362" t="s">
        <v>32</v>
      </c>
      <c r="B1362">
        <v>1014518</v>
      </c>
      <c r="C1362">
        <v>2</v>
      </c>
      <c r="E1362" t="s">
        <v>134</v>
      </c>
      <c r="H1362" t="s">
        <v>138</v>
      </c>
      <c r="I1362">
        <v>1</v>
      </c>
      <c r="J1362">
        <v>8</v>
      </c>
      <c r="K1362">
        <v>8</v>
      </c>
      <c r="L1362">
        <v>3</v>
      </c>
      <c r="M1362">
        <v>0</v>
      </c>
      <c r="N1362">
        <v>288</v>
      </c>
      <c r="O1362">
        <v>24</v>
      </c>
      <c r="Q1362" t="s">
        <v>101</v>
      </c>
      <c r="R1362" t="s">
        <v>831</v>
      </c>
      <c r="S1362" t="s">
        <v>832</v>
      </c>
      <c r="U1362" t="s">
        <v>833</v>
      </c>
      <c r="V1362" t="s">
        <v>823</v>
      </c>
      <c r="W1362" t="s">
        <v>41</v>
      </c>
      <c r="X1362" t="s">
        <v>117</v>
      </c>
      <c r="Y1362" t="s">
        <v>46</v>
      </c>
      <c r="Z1362" t="s">
        <v>286</v>
      </c>
      <c r="AA1362" t="s">
        <v>286</v>
      </c>
      <c r="AB1362" s="1"/>
      <c r="AD1362" t="s">
        <v>45</v>
      </c>
      <c r="AE1362" t="s">
        <v>377</v>
      </c>
      <c r="AF1362" t="s">
        <v>47</v>
      </c>
    </row>
    <row r="1363" spans="1:32" hidden="1" outlineLevel="3" x14ac:dyDescent="0.35">
      <c r="A1363" t="s">
        <v>32</v>
      </c>
      <c r="B1363">
        <v>1014518</v>
      </c>
      <c r="C1363">
        <v>2</v>
      </c>
      <c r="E1363" t="s">
        <v>134</v>
      </c>
      <c r="H1363" t="s">
        <v>139</v>
      </c>
      <c r="I1363">
        <v>1</v>
      </c>
      <c r="J1363">
        <v>4</v>
      </c>
      <c r="K1363">
        <v>4</v>
      </c>
      <c r="L1363">
        <v>4</v>
      </c>
      <c r="M1363">
        <v>1</v>
      </c>
      <c r="N1363">
        <v>38</v>
      </c>
      <c r="O1363">
        <v>4</v>
      </c>
      <c r="Q1363" t="s">
        <v>103</v>
      </c>
      <c r="R1363" t="s">
        <v>831</v>
      </c>
      <c r="S1363" t="s">
        <v>832</v>
      </c>
      <c r="U1363" t="s">
        <v>833</v>
      </c>
      <c r="V1363" t="s">
        <v>823</v>
      </c>
      <c r="W1363" t="s">
        <v>41</v>
      </c>
      <c r="X1363" t="s">
        <v>117</v>
      </c>
      <c r="Y1363" t="s">
        <v>46</v>
      </c>
      <c r="Z1363" t="s">
        <v>286</v>
      </c>
      <c r="AA1363" t="s">
        <v>286</v>
      </c>
      <c r="AB1363" s="1"/>
      <c r="AD1363" t="s">
        <v>45</v>
      </c>
      <c r="AE1363" t="s">
        <v>377</v>
      </c>
      <c r="AF1363" t="s">
        <v>47</v>
      </c>
    </row>
    <row r="1364" spans="1:32" hidden="1" outlineLevel="3" x14ac:dyDescent="0.35">
      <c r="A1364" t="s">
        <v>32</v>
      </c>
      <c r="B1364">
        <v>1014518</v>
      </c>
      <c r="C1364">
        <v>2</v>
      </c>
      <c r="E1364" t="s">
        <v>134</v>
      </c>
      <c r="H1364" t="s">
        <v>140</v>
      </c>
      <c r="I1364">
        <v>1</v>
      </c>
      <c r="J1364">
        <v>4</v>
      </c>
      <c r="K1364">
        <v>4</v>
      </c>
      <c r="L1364">
        <v>3</v>
      </c>
      <c r="M1364">
        <v>1</v>
      </c>
      <c r="N1364">
        <v>38</v>
      </c>
      <c r="O1364">
        <v>8</v>
      </c>
      <c r="Q1364" t="s">
        <v>105</v>
      </c>
      <c r="R1364" t="s">
        <v>831</v>
      </c>
      <c r="S1364" t="s">
        <v>832</v>
      </c>
      <c r="U1364" t="s">
        <v>833</v>
      </c>
      <c r="V1364" t="s">
        <v>823</v>
      </c>
      <c r="W1364" t="s">
        <v>41</v>
      </c>
      <c r="X1364" t="s">
        <v>117</v>
      </c>
      <c r="Y1364" t="s">
        <v>46</v>
      </c>
      <c r="Z1364" t="s">
        <v>286</v>
      </c>
      <c r="AA1364" t="s">
        <v>286</v>
      </c>
      <c r="AB1364" s="1"/>
      <c r="AD1364" t="s">
        <v>45</v>
      </c>
      <c r="AE1364" t="s">
        <v>377</v>
      </c>
      <c r="AF1364" t="s">
        <v>47</v>
      </c>
    </row>
    <row r="1365" spans="1:32" hidden="1" outlineLevel="3" x14ac:dyDescent="0.35">
      <c r="A1365" t="s">
        <v>32</v>
      </c>
      <c r="B1365">
        <v>1014518</v>
      </c>
      <c r="C1365">
        <v>2</v>
      </c>
      <c r="E1365" t="s">
        <v>134</v>
      </c>
      <c r="H1365" t="s">
        <v>141</v>
      </c>
      <c r="I1365">
        <v>1</v>
      </c>
      <c r="J1365">
        <v>4</v>
      </c>
      <c r="K1365">
        <v>4</v>
      </c>
      <c r="L1365">
        <v>19</v>
      </c>
      <c r="M1365">
        <v>0</v>
      </c>
      <c r="N1365">
        <v>288</v>
      </c>
      <c r="O1365">
        <v>10</v>
      </c>
      <c r="Q1365" t="s">
        <v>107</v>
      </c>
      <c r="R1365" t="s">
        <v>831</v>
      </c>
      <c r="S1365" t="s">
        <v>832</v>
      </c>
      <c r="U1365" t="s">
        <v>833</v>
      </c>
      <c r="V1365" t="s">
        <v>823</v>
      </c>
      <c r="W1365" t="s">
        <v>41</v>
      </c>
      <c r="X1365" t="s">
        <v>117</v>
      </c>
      <c r="Y1365" t="s">
        <v>46</v>
      </c>
      <c r="Z1365" t="s">
        <v>286</v>
      </c>
      <c r="AA1365" t="s">
        <v>286</v>
      </c>
      <c r="AB1365" s="1"/>
      <c r="AD1365" t="s">
        <v>45</v>
      </c>
      <c r="AE1365" t="s">
        <v>377</v>
      </c>
      <c r="AF1365" t="s">
        <v>47</v>
      </c>
    </row>
    <row r="1366" spans="1:32" hidden="1" outlineLevel="3" x14ac:dyDescent="0.35">
      <c r="A1366" t="s">
        <v>32</v>
      </c>
      <c r="B1366">
        <v>1014518</v>
      </c>
      <c r="C1366">
        <v>2</v>
      </c>
      <c r="E1366" t="s">
        <v>134</v>
      </c>
      <c r="H1366" t="s">
        <v>142</v>
      </c>
      <c r="I1366">
        <v>1</v>
      </c>
      <c r="J1366">
        <v>4</v>
      </c>
      <c r="K1366">
        <v>4</v>
      </c>
      <c r="L1366">
        <v>19</v>
      </c>
      <c r="M1366">
        <v>0</v>
      </c>
      <c r="N1366">
        <v>288</v>
      </c>
      <c r="O1366">
        <v>2</v>
      </c>
      <c r="Q1366" t="s">
        <v>109</v>
      </c>
      <c r="R1366" t="s">
        <v>831</v>
      </c>
      <c r="S1366" t="s">
        <v>832</v>
      </c>
      <c r="U1366" t="s">
        <v>833</v>
      </c>
      <c r="V1366" t="s">
        <v>823</v>
      </c>
      <c r="W1366" t="s">
        <v>41</v>
      </c>
      <c r="X1366" t="s">
        <v>117</v>
      </c>
      <c r="Y1366" t="s">
        <v>46</v>
      </c>
      <c r="Z1366" t="s">
        <v>286</v>
      </c>
      <c r="AA1366" t="s">
        <v>286</v>
      </c>
      <c r="AB1366" s="1"/>
      <c r="AD1366" t="s">
        <v>45</v>
      </c>
      <c r="AE1366" t="s">
        <v>377</v>
      </c>
      <c r="AF1366" t="s">
        <v>47</v>
      </c>
    </row>
    <row r="1367" spans="1:32" hidden="1" outlineLevel="3" x14ac:dyDescent="0.35">
      <c r="A1367" t="s">
        <v>32</v>
      </c>
      <c r="B1367">
        <v>1014518</v>
      </c>
      <c r="C1367">
        <v>2</v>
      </c>
      <c r="E1367" t="s">
        <v>134</v>
      </c>
      <c r="H1367" t="s">
        <v>237</v>
      </c>
      <c r="I1367">
        <v>2</v>
      </c>
      <c r="J1367">
        <v>4</v>
      </c>
      <c r="K1367">
        <v>8</v>
      </c>
      <c r="L1367">
        <v>8</v>
      </c>
      <c r="M1367">
        <v>0</v>
      </c>
      <c r="N1367">
        <v>288</v>
      </c>
      <c r="O1367">
        <v>4</v>
      </c>
      <c r="Q1367" t="s">
        <v>111</v>
      </c>
      <c r="R1367" t="s">
        <v>831</v>
      </c>
      <c r="S1367" t="s">
        <v>832</v>
      </c>
      <c r="U1367" t="s">
        <v>833</v>
      </c>
      <c r="V1367" t="s">
        <v>823</v>
      </c>
      <c r="W1367" t="s">
        <v>41</v>
      </c>
      <c r="X1367" t="s">
        <v>117</v>
      </c>
      <c r="Y1367" t="s">
        <v>46</v>
      </c>
      <c r="Z1367" t="s">
        <v>286</v>
      </c>
      <c r="AA1367" t="s">
        <v>286</v>
      </c>
      <c r="AB1367" s="1"/>
      <c r="AD1367" t="s">
        <v>45</v>
      </c>
      <c r="AE1367" t="s">
        <v>377</v>
      </c>
      <c r="AF1367" t="s">
        <v>47</v>
      </c>
    </row>
    <row r="1368" spans="1:32" hidden="1" outlineLevel="2" x14ac:dyDescent="0.35">
      <c r="A1368" t="s">
        <v>32</v>
      </c>
      <c r="B1368">
        <v>1014518</v>
      </c>
      <c r="C1368">
        <v>2</v>
      </c>
      <c r="E1368" t="s">
        <v>134</v>
      </c>
      <c r="H1368" t="s">
        <v>389</v>
      </c>
      <c r="I1368">
        <v>2</v>
      </c>
      <c r="J1368">
        <v>2</v>
      </c>
      <c r="K1368">
        <v>4</v>
      </c>
      <c r="L1368">
        <v>4</v>
      </c>
      <c r="M1368">
        <v>1</v>
      </c>
      <c r="N1368">
        <v>288</v>
      </c>
      <c r="O1368">
        <v>12</v>
      </c>
      <c r="Q1368" t="s">
        <v>262</v>
      </c>
      <c r="R1368" t="s">
        <v>831</v>
      </c>
      <c r="S1368" t="s">
        <v>832</v>
      </c>
      <c r="U1368" t="s">
        <v>833</v>
      </c>
      <c r="V1368" t="s">
        <v>823</v>
      </c>
      <c r="W1368" t="s">
        <v>41</v>
      </c>
      <c r="X1368" t="s">
        <v>117</v>
      </c>
      <c r="Y1368" t="s">
        <v>46</v>
      </c>
      <c r="Z1368" t="s">
        <v>286</v>
      </c>
      <c r="AA1368" t="s">
        <v>286</v>
      </c>
      <c r="AB1368" s="1"/>
      <c r="AD1368" t="s">
        <v>45</v>
      </c>
      <c r="AE1368" t="s">
        <v>377</v>
      </c>
      <c r="AF1368" t="s">
        <v>47</v>
      </c>
    </row>
    <row r="1369" spans="1:32" hidden="1" collapsed="1" x14ac:dyDescent="0.35"/>
    <row r="1370" spans="1:32" hidden="1" x14ac:dyDescent="0.35">
      <c r="A1370" t="s">
        <v>32</v>
      </c>
      <c r="B1370">
        <v>1014450</v>
      </c>
      <c r="C1370" t="s">
        <v>33</v>
      </c>
      <c r="H1370" t="s">
        <v>34</v>
      </c>
      <c r="I1370">
        <v>39</v>
      </c>
      <c r="J1370" t="s">
        <v>35</v>
      </c>
      <c r="K1370">
        <v>288</v>
      </c>
      <c r="L1370" t="s">
        <v>35</v>
      </c>
      <c r="M1370" t="s">
        <v>35</v>
      </c>
      <c r="N1370" t="s">
        <v>35</v>
      </c>
      <c r="O1370">
        <v>1264</v>
      </c>
      <c r="Q1370" t="s">
        <v>36</v>
      </c>
      <c r="R1370" t="s">
        <v>840</v>
      </c>
      <c r="S1370" t="s">
        <v>841</v>
      </c>
      <c r="U1370" t="s">
        <v>842</v>
      </c>
      <c r="V1370" t="s">
        <v>541</v>
      </c>
      <c r="W1370" t="s">
        <v>41</v>
      </c>
      <c r="X1370" t="s">
        <v>42</v>
      </c>
      <c r="Y1370" t="s">
        <v>285</v>
      </c>
      <c r="Z1370" t="s">
        <v>285</v>
      </c>
      <c r="AA1370" t="s">
        <v>285</v>
      </c>
      <c r="AB1370" s="1"/>
      <c r="AD1370" t="s">
        <v>45</v>
      </c>
      <c r="AE1370" t="s">
        <v>328</v>
      </c>
      <c r="AF1370" t="s">
        <v>47</v>
      </c>
    </row>
    <row r="1371" spans="1:32" hidden="1" outlineLevel="1" x14ac:dyDescent="0.35">
      <c r="A1371" t="s">
        <v>32</v>
      </c>
      <c r="B1371">
        <v>1014450</v>
      </c>
      <c r="C1371" t="s">
        <v>48</v>
      </c>
      <c r="H1371" t="s">
        <v>49</v>
      </c>
      <c r="I1371">
        <v>1</v>
      </c>
      <c r="J1371" t="s">
        <v>35</v>
      </c>
      <c r="K1371" t="s">
        <v>35</v>
      </c>
      <c r="L1371" t="s">
        <v>35</v>
      </c>
      <c r="M1371" t="s">
        <v>35</v>
      </c>
      <c r="N1371" t="s">
        <v>35</v>
      </c>
      <c r="O1371" t="s">
        <v>35</v>
      </c>
      <c r="Q1371" t="s">
        <v>50</v>
      </c>
      <c r="R1371" t="s">
        <v>840</v>
      </c>
      <c r="S1371" t="s">
        <v>841</v>
      </c>
      <c r="U1371" t="s">
        <v>842</v>
      </c>
      <c r="V1371" t="s">
        <v>541</v>
      </c>
      <c r="W1371" t="s">
        <v>41</v>
      </c>
      <c r="X1371" t="s">
        <v>42</v>
      </c>
      <c r="Y1371" t="s">
        <v>285</v>
      </c>
      <c r="Z1371" t="s">
        <v>285</v>
      </c>
      <c r="AA1371" t="s">
        <v>285</v>
      </c>
      <c r="AB1371" s="1"/>
      <c r="AD1371" t="s">
        <v>45</v>
      </c>
      <c r="AE1371" t="s">
        <v>328</v>
      </c>
      <c r="AF1371" t="s">
        <v>47</v>
      </c>
    </row>
    <row r="1372" spans="1:32" hidden="1" outlineLevel="2" x14ac:dyDescent="0.35">
      <c r="A1372" t="s">
        <v>32</v>
      </c>
      <c r="B1372">
        <v>1014450</v>
      </c>
      <c r="C1372">
        <v>0</v>
      </c>
      <c r="H1372" t="s">
        <v>843</v>
      </c>
      <c r="I1372">
        <v>16</v>
      </c>
      <c r="J1372" t="s">
        <v>35</v>
      </c>
      <c r="K1372" t="s">
        <v>35</v>
      </c>
      <c r="L1372" t="s">
        <v>35</v>
      </c>
      <c r="M1372" t="s">
        <v>35</v>
      </c>
      <c r="N1372" t="s">
        <v>35</v>
      </c>
      <c r="O1372" t="s">
        <v>35</v>
      </c>
      <c r="P1372" t="s">
        <v>52</v>
      </c>
      <c r="Q1372" t="s">
        <v>844</v>
      </c>
      <c r="R1372" t="s">
        <v>840</v>
      </c>
      <c r="S1372" t="s">
        <v>841</v>
      </c>
      <c r="U1372" t="s">
        <v>842</v>
      </c>
      <c r="V1372" t="s">
        <v>541</v>
      </c>
      <c r="W1372" t="s">
        <v>41</v>
      </c>
      <c r="X1372" t="s">
        <v>42</v>
      </c>
      <c r="Y1372" t="s">
        <v>285</v>
      </c>
      <c r="Z1372" t="s">
        <v>285</v>
      </c>
      <c r="AA1372" t="s">
        <v>285</v>
      </c>
      <c r="AB1372" s="1"/>
      <c r="AD1372" t="s">
        <v>45</v>
      </c>
      <c r="AE1372" t="s">
        <v>328</v>
      </c>
      <c r="AF1372" t="s">
        <v>47</v>
      </c>
    </row>
    <row r="1373" spans="1:32" hidden="1" outlineLevel="1" x14ac:dyDescent="0.35">
      <c r="A1373" t="s">
        <v>32</v>
      </c>
      <c r="B1373">
        <v>1014450</v>
      </c>
      <c r="C1373" t="s">
        <v>56</v>
      </c>
      <c r="E1373" t="s">
        <v>182</v>
      </c>
      <c r="H1373" t="s">
        <v>58</v>
      </c>
      <c r="I1373">
        <v>16</v>
      </c>
      <c r="J1373" t="s">
        <v>35</v>
      </c>
      <c r="K1373">
        <v>133</v>
      </c>
      <c r="L1373">
        <v>17</v>
      </c>
      <c r="M1373">
        <v>12</v>
      </c>
      <c r="N1373">
        <v>289</v>
      </c>
      <c r="O1373">
        <v>992</v>
      </c>
      <c r="Q1373" t="s">
        <v>59</v>
      </c>
      <c r="R1373" t="s">
        <v>840</v>
      </c>
      <c r="S1373" t="s">
        <v>841</v>
      </c>
      <c r="U1373" t="s">
        <v>842</v>
      </c>
      <c r="V1373" t="s">
        <v>541</v>
      </c>
      <c r="W1373" t="s">
        <v>41</v>
      </c>
      <c r="X1373" t="s">
        <v>42</v>
      </c>
      <c r="Y1373" t="s">
        <v>285</v>
      </c>
      <c r="Z1373" t="s">
        <v>285</v>
      </c>
      <c r="AA1373" t="s">
        <v>285</v>
      </c>
      <c r="AB1373" s="1"/>
      <c r="AD1373" t="s">
        <v>45</v>
      </c>
      <c r="AE1373" t="s">
        <v>328</v>
      </c>
      <c r="AF1373" t="s">
        <v>47</v>
      </c>
    </row>
    <row r="1374" spans="1:32" hidden="1" outlineLevel="2" x14ac:dyDescent="0.35">
      <c r="A1374" t="s">
        <v>32</v>
      </c>
      <c r="B1374">
        <v>1014450</v>
      </c>
      <c r="C1374">
        <v>1</v>
      </c>
      <c r="E1374" t="s">
        <v>182</v>
      </c>
      <c r="H1374" t="s">
        <v>845</v>
      </c>
      <c r="I1374">
        <v>8</v>
      </c>
      <c r="J1374">
        <v>12</v>
      </c>
      <c r="K1374">
        <v>96</v>
      </c>
      <c r="L1374">
        <v>3</v>
      </c>
      <c r="M1374">
        <v>5</v>
      </c>
      <c r="N1374">
        <v>289</v>
      </c>
      <c r="O1374">
        <v>115</v>
      </c>
      <c r="P1374" t="s">
        <v>132</v>
      </c>
      <c r="Q1374" t="s">
        <v>846</v>
      </c>
      <c r="R1374" t="s">
        <v>840</v>
      </c>
      <c r="S1374" t="s">
        <v>841</v>
      </c>
      <c r="U1374" t="s">
        <v>842</v>
      </c>
      <c r="V1374" t="s">
        <v>541</v>
      </c>
      <c r="W1374" t="s">
        <v>41</v>
      </c>
      <c r="X1374" t="s">
        <v>42</v>
      </c>
      <c r="Y1374" t="s">
        <v>285</v>
      </c>
      <c r="Z1374" t="s">
        <v>285</v>
      </c>
      <c r="AA1374" t="s">
        <v>285</v>
      </c>
      <c r="AB1374" s="1"/>
      <c r="AD1374" t="s">
        <v>45</v>
      </c>
      <c r="AE1374" t="s">
        <v>328</v>
      </c>
      <c r="AF1374" t="s">
        <v>47</v>
      </c>
    </row>
    <row r="1375" spans="1:32" hidden="1" outlineLevel="2" x14ac:dyDescent="0.35">
      <c r="A1375" t="s">
        <v>32</v>
      </c>
      <c r="B1375">
        <v>1014450</v>
      </c>
      <c r="C1375">
        <v>1</v>
      </c>
      <c r="E1375" t="s">
        <v>182</v>
      </c>
      <c r="H1375" t="s">
        <v>333</v>
      </c>
      <c r="I1375">
        <v>1</v>
      </c>
      <c r="J1375">
        <v>5</v>
      </c>
      <c r="K1375">
        <v>5</v>
      </c>
      <c r="L1375">
        <v>5</v>
      </c>
      <c r="M1375">
        <v>1</v>
      </c>
      <c r="N1375">
        <v>7</v>
      </c>
      <c r="O1375">
        <v>1</v>
      </c>
      <c r="P1375" t="s">
        <v>52</v>
      </c>
      <c r="Q1375" t="s">
        <v>332</v>
      </c>
      <c r="R1375" t="s">
        <v>840</v>
      </c>
      <c r="S1375" t="s">
        <v>841</v>
      </c>
      <c r="U1375" t="s">
        <v>842</v>
      </c>
      <c r="V1375" t="s">
        <v>541</v>
      </c>
      <c r="W1375" t="s">
        <v>41</v>
      </c>
      <c r="X1375" t="s">
        <v>42</v>
      </c>
      <c r="Y1375" t="s">
        <v>285</v>
      </c>
      <c r="Z1375" t="s">
        <v>285</v>
      </c>
      <c r="AA1375" t="s">
        <v>285</v>
      </c>
      <c r="AB1375" s="1"/>
      <c r="AD1375" t="s">
        <v>45</v>
      </c>
      <c r="AE1375" t="s">
        <v>328</v>
      </c>
      <c r="AF1375" t="s">
        <v>47</v>
      </c>
    </row>
    <row r="1376" spans="1:32" hidden="1" outlineLevel="3" x14ac:dyDescent="0.35">
      <c r="A1376" t="s">
        <v>32</v>
      </c>
      <c r="B1376">
        <v>1014450</v>
      </c>
      <c r="C1376">
        <v>1</v>
      </c>
      <c r="E1376" t="s">
        <v>182</v>
      </c>
      <c r="H1376" t="s">
        <v>138</v>
      </c>
      <c r="I1376">
        <v>1</v>
      </c>
      <c r="J1376">
        <v>8</v>
      </c>
      <c r="K1376">
        <v>8</v>
      </c>
      <c r="L1376">
        <v>3</v>
      </c>
      <c r="M1376">
        <v>0</v>
      </c>
      <c r="N1376">
        <v>288</v>
      </c>
      <c r="O1376">
        <v>24</v>
      </c>
      <c r="Q1376" t="s">
        <v>101</v>
      </c>
      <c r="R1376" t="s">
        <v>840</v>
      </c>
      <c r="S1376" t="s">
        <v>841</v>
      </c>
      <c r="U1376" t="s">
        <v>842</v>
      </c>
      <c r="V1376" t="s">
        <v>541</v>
      </c>
      <c r="W1376" t="s">
        <v>41</v>
      </c>
      <c r="X1376" t="s">
        <v>42</v>
      </c>
      <c r="Y1376" t="s">
        <v>285</v>
      </c>
      <c r="Z1376" t="s">
        <v>285</v>
      </c>
      <c r="AA1376" t="s">
        <v>285</v>
      </c>
      <c r="AB1376" s="1"/>
      <c r="AD1376" t="s">
        <v>45</v>
      </c>
      <c r="AE1376" t="s">
        <v>328</v>
      </c>
      <c r="AF1376" t="s">
        <v>47</v>
      </c>
    </row>
    <row r="1377" spans="1:32" hidden="1" outlineLevel="3" x14ac:dyDescent="0.35">
      <c r="A1377" t="s">
        <v>32</v>
      </c>
      <c r="B1377">
        <v>1014450</v>
      </c>
      <c r="C1377">
        <v>1</v>
      </c>
      <c r="E1377" t="s">
        <v>182</v>
      </c>
      <c r="H1377" t="s">
        <v>139</v>
      </c>
      <c r="I1377">
        <v>1</v>
      </c>
      <c r="J1377">
        <v>4</v>
      </c>
      <c r="K1377">
        <v>4</v>
      </c>
      <c r="L1377">
        <v>4</v>
      </c>
      <c r="M1377">
        <v>1</v>
      </c>
      <c r="N1377">
        <v>38</v>
      </c>
      <c r="O1377">
        <v>4</v>
      </c>
      <c r="Q1377" t="s">
        <v>103</v>
      </c>
      <c r="R1377" t="s">
        <v>840</v>
      </c>
      <c r="S1377" t="s">
        <v>841</v>
      </c>
      <c r="U1377" t="s">
        <v>842</v>
      </c>
      <c r="V1377" t="s">
        <v>541</v>
      </c>
      <c r="W1377" t="s">
        <v>41</v>
      </c>
      <c r="X1377" t="s">
        <v>42</v>
      </c>
      <c r="Y1377" t="s">
        <v>285</v>
      </c>
      <c r="Z1377" t="s">
        <v>285</v>
      </c>
      <c r="AA1377" t="s">
        <v>285</v>
      </c>
      <c r="AB1377" s="1"/>
      <c r="AD1377" t="s">
        <v>45</v>
      </c>
      <c r="AE1377" t="s">
        <v>328</v>
      </c>
      <c r="AF1377" t="s">
        <v>47</v>
      </c>
    </row>
    <row r="1378" spans="1:32" hidden="1" outlineLevel="3" x14ac:dyDescent="0.35">
      <c r="A1378" t="s">
        <v>32</v>
      </c>
      <c r="B1378">
        <v>1014450</v>
      </c>
      <c r="C1378">
        <v>1</v>
      </c>
      <c r="E1378" t="s">
        <v>182</v>
      </c>
      <c r="H1378" t="s">
        <v>140</v>
      </c>
      <c r="I1378">
        <v>1</v>
      </c>
      <c r="J1378">
        <v>4</v>
      </c>
      <c r="K1378">
        <v>4</v>
      </c>
      <c r="L1378">
        <v>3</v>
      </c>
      <c r="M1378">
        <v>1</v>
      </c>
      <c r="N1378">
        <v>38</v>
      </c>
      <c r="O1378">
        <v>8</v>
      </c>
      <c r="Q1378" t="s">
        <v>105</v>
      </c>
      <c r="R1378" t="s">
        <v>840</v>
      </c>
      <c r="S1378" t="s">
        <v>841</v>
      </c>
      <c r="U1378" t="s">
        <v>842</v>
      </c>
      <c r="V1378" t="s">
        <v>541</v>
      </c>
      <c r="W1378" t="s">
        <v>41</v>
      </c>
      <c r="X1378" t="s">
        <v>42</v>
      </c>
      <c r="Y1378" t="s">
        <v>285</v>
      </c>
      <c r="Z1378" t="s">
        <v>285</v>
      </c>
      <c r="AA1378" t="s">
        <v>285</v>
      </c>
      <c r="AB1378" s="1"/>
      <c r="AD1378" t="s">
        <v>45</v>
      </c>
      <c r="AE1378" t="s">
        <v>328</v>
      </c>
      <c r="AF1378" t="s">
        <v>47</v>
      </c>
    </row>
    <row r="1379" spans="1:32" hidden="1" outlineLevel="3" x14ac:dyDescent="0.35">
      <c r="A1379" t="s">
        <v>32</v>
      </c>
      <c r="B1379">
        <v>1014450</v>
      </c>
      <c r="C1379">
        <v>1</v>
      </c>
      <c r="E1379" t="s">
        <v>182</v>
      </c>
      <c r="H1379" t="s">
        <v>141</v>
      </c>
      <c r="I1379">
        <v>1</v>
      </c>
      <c r="J1379">
        <v>4</v>
      </c>
      <c r="K1379">
        <v>4</v>
      </c>
      <c r="L1379">
        <v>19</v>
      </c>
      <c r="M1379">
        <v>0</v>
      </c>
      <c r="N1379">
        <v>288</v>
      </c>
      <c r="O1379">
        <v>10</v>
      </c>
      <c r="Q1379" t="s">
        <v>107</v>
      </c>
      <c r="R1379" t="s">
        <v>840</v>
      </c>
      <c r="S1379" t="s">
        <v>841</v>
      </c>
      <c r="U1379" t="s">
        <v>842</v>
      </c>
      <c r="V1379" t="s">
        <v>541</v>
      </c>
      <c r="W1379" t="s">
        <v>41</v>
      </c>
      <c r="X1379" t="s">
        <v>42</v>
      </c>
      <c r="Y1379" t="s">
        <v>285</v>
      </c>
      <c r="Z1379" t="s">
        <v>285</v>
      </c>
      <c r="AA1379" t="s">
        <v>285</v>
      </c>
      <c r="AB1379" s="1"/>
      <c r="AD1379" t="s">
        <v>45</v>
      </c>
      <c r="AE1379" t="s">
        <v>328</v>
      </c>
      <c r="AF1379" t="s">
        <v>47</v>
      </c>
    </row>
    <row r="1380" spans="1:32" hidden="1" outlineLevel="3" x14ac:dyDescent="0.35">
      <c r="A1380" t="s">
        <v>32</v>
      </c>
      <c r="B1380">
        <v>1014450</v>
      </c>
      <c r="C1380">
        <v>1</v>
      </c>
      <c r="E1380" t="s">
        <v>182</v>
      </c>
      <c r="H1380" t="s">
        <v>142</v>
      </c>
      <c r="I1380">
        <v>1</v>
      </c>
      <c r="J1380">
        <v>4</v>
      </c>
      <c r="K1380">
        <v>4</v>
      </c>
      <c r="L1380">
        <v>19</v>
      </c>
      <c r="M1380">
        <v>0</v>
      </c>
      <c r="N1380">
        <v>288</v>
      </c>
      <c r="O1380">
        <v>2</v>
      </c>
      <c r="Q1380" t="s">
        <v>109</v>
      </c>
      <c r="R1380" t="s">
        <v>840</v>
      </c>
      <c r="S1380" t="s">
        <v>841</v>
      </c>
      <c r="U1380" t="s">
        <v>842</v>
      </c>
      <c r="V1380" t="s">
        <v>541</v>
      </c>
      <c r="W1380" t="s">
        <v>41</v>
      </c>
      <c r="X1380" t="s">
        <v>42</v>
      </c>
      <c r="Y1380" t="s">
        <v>285</v>
      </c>
      <c r="Z1380" t="s">
        <v>285</v>
      </c>
      <c r="AA1380" t="s">
        <v>285</v>
      </c>
      <c r="AB1380" s="1"/>
      <c r="AD1380" t="s">
        <v>45</v>
      </c>
      <c r="AE1380" t="s">
        <v>328</v>
      </c>
      <c r="AF1380" t="s">
        <v>47</v>
      </c>
    </row>
    <row r="1381" spans="1:32" hidden="1" outlineLevel="3" x14ac:dyDescent="0.35">
      <c r="A1381" t="s">
        <v>32</v>
      </c>
      <c r="B1381">
        <v>1014450</v>
      </c>
      <c r="C1381">
        <v>1</v>
      </c>
      <c r="E1381" t="s">
        <v>182</v>
      </c>
      <c r="H1381" t="s">
        <v>143</v>
      </c>
      <c r="I1381">
        <v>1</v>
      </c>
      <c r="J1381">
        <v>4</v>
      </c>
      <c r="K1381">
        <v>4</v>
      </c>
      <c r="L1381">
        <v>19</v>
      </c>
      <c r="M1381">
        <v>0</v>
      </c>
      <c r="N1381">
        <v>288</v>
      </c>
      <c r="O1381">
        <v>12</v>
      </c>
      <c r="Q1381" t="s">
        <v>144</v>
      </c>
      <c r="R1381" t="s">
        <v>840</v>
      </c>
      <c r="S1381" t="s">
        <v>841</v>
      </c>
      <c r="U1381" t="s">
        <v>842</v>
      </c>
      <c r="V1381" t="s">
        <v>541</v>
      </c>
      <c r="W1381" t="s">
        <v>41</v>
      </c>
      <c r="X1381" t="s">
        <v>42</v>
      </c>
      <c r="Y1381" t="s">
        <v>285</v>
      </c>
      <c r="Z1381" t="s">
        <v>285</v>
      </c>
      <c r="AA1381" t="s">
        <v>285</v>
      </c>
      <c r="AB1381" s="1"/>
      <c r="AD1381" t="s">
        <v>45</v>
      </c>
      <c r="AE1381" t="s">
        <v>328</v>
      </c>
      <c r="AF1381" t="s">
        <v>47</v>
      </c>
    </row>
    <row r="1382" spans="1:32" hidden="1" outlineLevel="2" x14ac:dyDescent="0.35">
      <c r="A1382" t="s">
        <v>32</v>
      </c>
      <c r="B1382">
        <v>1014450</v>
      </c>
      <c r="C1382">
        <v>1</v>
      </c>
      <c r="E1382" t="s">
        <v>182</v>
      </c>
      <c r="H1382" t="s">
        <v>405</v>
      </c>
      <c r="I1382">
        <v>1</v>
      </c>
      <c r="J1382">
        <v>4</v>
      </c>
      <c r="K1382">
        <v>4</v>
      </c>
      <c r="L1382">
        <v>10</v>
      </c>
      <c r="M1382">
        <v>0</v>
      </c>
      <c r="N1382">
        <v>288</v>
      </c>
      <c r="O1382">
        <v>9</v>
      </c>
      <c r="Q1382" t="s">
        <v>322</v>
      </c>
      <c r="R1382" t="s">
        <v>840</v>
      </c>
      <c r="S1382" t="s">
        <v>841</v>
      </c>
      <c r="U1382" t="s">
        <v>842</v>
      </c>
      <c r="V1382" t="s">
        <v>541</v>
      </c>
      <c r="W1382" t="s">
        <v>41</v>
      </c>
      <c r="X1382" t="s">
        <v>42</v>
      </c>
      <c r="Y1382" t="s">
        <v>285</v>
      </c>
      <c r="Z1382" t="s">
        <v>285</v>
      </c>
      <c r="AA1382" t="s">
        <v>285</v>
      </c>
      <c r="AB1382" s="1"/>
      <c r="AD1382" t="s">
        <v>45</v>
      </c>
      <c r="AE1382" t="s">
        <v>328</v>
      </c>
      <c r="AF1382" t="s">
        <v>47</v>
      </c>
    </row>
    <row r="1383" spans="1:32" hidden="1" outlineLevel="1" x14ac:dyDescent="0.35">
      <c r="A1383" t="s">
        <v>32</v>
      </c>
      <c r="B1383">
        <v>1014450</v>
      </c>
      <c r="C1383" t="s">
        <v>147</v>
      </c>
      <c r="E1383" t="s">
        <v>182</v>
      </c>
      <c r="H1383" t="s">
        <v>148</v>
      </c>
      <c r="I1383">
        <v>16</v>
      </c>
      <c r="J1383" t="s">
        <v>35</v>
      </c>
      <c r="K1383">
        <v>123</v>
      </c>
      <c r="L1383">
        <v>13</v>
      </c>
      <c r="M1383">
        <v>7</v>
      </c>
      <c r="N1383">
        <v>145</v>
      </c>
      <c r="O1383">
        <v>206</v>
      </c>
      <c r="Q1383" t="s">
        <v>149</v>
      </c>
      <c r="R1383" t="s">
        <v>840</v>
      </c>
      <c r="S1383" t="s">
        <v>841</v>
      </c>
      <c r="U1383" t="s">
        <v>842</v>
      </c>
      <c r="V1383" t="s">
        <v>541</v>
      </c>
      <c r="W1383" t="s">
        <v>41</v>
      </c>
      <c r="X1383" t="s">
        <v>42</v>
      </c>
      <c r="Y1383" t="s">
        <v>285</v>
      </c>
      <c r="Z1383" t="s">
        <v>285</v>
      </c>
      <c r="AA1383" t="s">
        <v>285</v>
      </c>
      <c r="AB1383" s="1"/>
      <c r="AD1383" t="s">
        <v>45</v>
      </c>
      <c r="AE1383" t="s">
        <v>328</v>
      </c>
      <c r="AF1383" t="s">
        <v>47</v>
      </c>
    </row>
    <row r="1384" spans="1:32" hidden="1" outlineLevel="2" x14ac:dyDescent="0.35">
      <c r="A1384" t="s">
        <v>32</v>
      </c>
      <c r="B1384">
        <v>1014450</v>
      </c>
      <c r="C1384">
        <v>2</v>
      </c>
      <c r="E1384" t="s">
        <v>182</v>
      </c>
      <c r="H1384" t="s">
        <v>847</v>
      </c>
      <c r="I1384">
        <v>3</v>
      </c>
      <c r="J1384">
        <v>10</v>
      </c>
      <c r="K1384">
        <v>30</v>
      </c>
      <c r="L1384">
        <v>1</v>
      </c>
      <c r="M1384">
        <v>3</v>
      </c>
      <c r="N1384">
        <v>145</v>
      </c>
      <c r="O1384">
        <v>18</v>
      </c>
      <c r="P1384" t="s">
        <v>52</v>
      </c>
      <c r="Q1384" t="s">
        <v>848</v>
      </c>
      <c r="R1384" t="s">
        <v>840</v>
      </c>
      <c r="S1384" t="s">
        <v>841</v>
      </c>
      <c r="U1384" t="s">
        <v>842</v>
      </c>
      <c r="V1384" t="s">
        <v>541</v>
      </c>
      <c r="W1384" t="s">
        <v>41</v>
      </c>
      <c r="X1384" t="s">
        <v>42</v>
      </c>
      <c r="Y1384" t="s">
        <v>285</v>
      </c>
      <c r="Z1384" t="s">
        <v>285</v>
      </c>
      <c r="AA1384" t="s">
        <v>285</v>
      </c>
      <c r="AB1384" s="1"/>
      <c r="AD1384" t="s">
        <v>45</v>
      </c>
      <c r="AE1384" t="s">
        <v>328</v>
      </c>
      <c r="AF1384" t="s">
        <v>47</v>
      </c>
    </row>
    <row r="1385" spans="1:32" hidden="1" outlineLevel="2" x14ac:dyDescent="0.35">
      <c r="A1385" t="s">
        <v>32</v>
      </c>
      <c r="B1385">
        <v>1014450</v>
      </c>
      <c r="C1385">
        <v>2</v>
      </c>
      <c r="E1385" t="s">
        <v>182</v>
      </c>
      <c r="H1385" t="s">
        <v>849</v>
      </c>
      <c r="I1385">
        <v>1</v>
      </c>
      <c r="J1385">
        <v>5</v>
      </c>
      <c r="K1385">
        <v>5</v>
      </c>
      <c r="L1385">
        <v>1</v>
      </c>
      <c r="M1385">
        <v>3</v>
      </c>
      <c r="N1385">
        <v>145</v>
      </c>
      <c r="O1385">
        <v>12</v>
      </c>
      <c r="P1385" t="s">
        <v>52</v>
      </c>
      <c r="Q1385" t="s">
        <v>850</v>
      </c>
      <c r="R1385" t="s">
        <v>840</v>
      </c>
      <c r="S1385" t="s">
        <v>841</v>
      </c>
      <c r="U1385" t="s">
        <v>842</v>
      </c>
      <c r="V1385" t="s">
        <v>541</v>
      </c>
      <c r="W1385" t="s">
        <v>41</v>
      </c>
      <c r="X1385" t="s">
        <v>42</v>
      </c>
      <c r="Y1385" t="s">
        <v>285</v>
      </c>
      <c r="Z1385" t="s">
        <v>285</v>
      </c>
      <c r="AA1385" t="s">
        <v>285</v>
      </c>
      <c r="AB1385" s="1"/>
      <c r="AD1385" t="s">
        <v>45</v>
      </c>
      <c r="AE1385" t="s">
        <v>328</v>
      </c>
      <c r="AF1385" t="s">
        <v>47</v>
      </c>
    </row>
    <row r="1386" spans="1:32" hidden="1" outlineLevel="2" x14ac:dyDescent="0.35">
      <c r="A1386" t="s">
        <v>32</v>
      </c>
      <c r="B1386">
        <v>1014450</v>
      </c>
      <c r="C1386">
        <v>2</v>
      </c>
      <c r="E1386" t="s">
        <v>182</v>
      </c>
      <c r="H1386" t="s">
        <v>851</v>
      </c>
      <c r="I1386">
        <v>1</v>
      </c>
      <c r="J1386">
        <v>7</v>
      </c>
      <c r="K1386">
        <v>7</v>
      </c>
      <c r="L1386">
        <v>1</v>
      </c>
      <c r="M1386">
        <v>3</v>
      </c>
      <c r="N1386">
        <v>145</v>
      </c>
      <c r="O1386">
        <v>13</v>
      </c>
      <c r="P1386" t="s">
        <v>52</v>
      </c>
      <c r="Q1386" t="s">
        <v>848</v>
      </c>
      <c r="R1386" t="s">
        <v>840</v>
      </c>
      <c r="S1386" t="s">
        <v>841</v>
      </c>
      <c r="U1386" t="s">
        <v>842</v>
      </c>
      <c r="V1386" t="s">
        <v>541</v>
      </c>
      <c r="W1386" t="s">
        <v>41</v>
      </c>
      <c r="X1386" t="s">
        <v>42</v>
      </c>
      <c r="Y1386" t="s">
        <v>285</v>
      </c>
      <c r="Z1386" t="s">
        <v>285</v>
      </c>
      <c r="AA1386" t="s">
        <v>285</v>
      </c>
      <c r="AB1386" s="1"/>
      <c r="AD1386" t="s">
        <v>45</v>
      </c>
      <c r="AE1386" t="s">
        <v>328</v>
      </c>
      <c r="AF1386" t="s">
        <v>47</v>
      </c>
    </row>
    <row r="1387" spans="1:32" hidden="1" outlineLevel="2" x14ac:dyDescent="0.35">
      <c r="A1387" t="s">
        <v>32</v>
      </c>
      <c r="B1387">
        <v>1014450</v>
      </c>
      <c r="C1387">
        <v>2</v>
      </c>
      <c r="E1387" t="s">
        <v>182</v>
      </c>
      <c r="H1387" t="s">
        <v>221</v>
      </c>
      <c r="I1387">
        <v>1</v>
      </c>
      <c r="J1387">
        <v>5</v>
      </c>
      <c r="K1387">
        <v>5</v>
      </c>
      <c r="L1387">
        <v>1</v>
      </c>
      <c r="M1387">
        <v>3</v>
      </c>
      <c r="N1387">
        <v>145</v>
      </c>
      <c r="O1387">
        <v>11</v>
      </c>
      <c r="P1387" t="s">
        <v>52</v>
      </c>
      <c r="Q1387" t="s">
        <v>222</v>
      </c>
      <c r="R1387" t="s">
        <v>840</v>
      </c>
      <c r="S1387" t="s">
        <v>841</v>
      </c>
      <c r="U1387" t="s">
        <v>842</v>
      </c>
      <c r="V1387" t="s">
        <v>541</v>
      </c>
      <c r="W1387" t="s">
        <v>41</v>
      </c>
      <c r="X1387" t="s">
        <v>42</v>
      </c>
      <c r="Y1387" t="s">
        <v>285</v>
      </c>
      <c r="Z1387" t="s">
        <v>285</v>
      </c>
      <c r="AA1387" t="s">
        <v>285</v>
      </c>
      <c r="AB1387" s="1"/>
      <c r="AD1387" t="s">
        <v>45</v>
      </c>
      <c r="AE1387" t="s">
        <v>328</v>
      </c>
      <c r="AF1387" t="s">
        <v>47</v>
      </c>
    </row>
    <row r="1388" spans="1:32" hidden="1" outlineLevel="2" x14ac:dyDescent="0.35">
      <c r="A1388" t="s">
        <v>32</v>
      </c>
      <c r="B1388">
        <v>1014450</v>
      </c>
      <c r="C1388">
        <v>2</v>
      </c>
      <c r="E1388" t="s">
        <v>182</v>
      </c>
      <c r="H1388" t="s">
        <v>852</v>
      </c>
      <c r="I1388">
        <v>1</v>
      </c>
      <c r="J1388">
        <v>5</v>
      </c>
      <c r="K1388">
        <v>5</v>
      </c>
      <c r="L1388">
        <v>1</v>
      </c>
      <c r="M1388">
        <v>3</v>
      </c>
      <c r="N1388">
        <v>145</v>
      </c>
      <c r="O1388">
        <v>9</v>
      </c>
      <c r="P1388" t="s">
        <v>52</v>
      </c>
      <c r="Q1388" t="s">
        <v>853</v>
      </c>
      <c r="R1388" t="s">
        <v>840</v>
      </c>
      <c r="S1388" t="s">
        <v>841</v>
      </c>
      <c r="U1388" t="s">
        <v>842</v>
      </c>
      <c r="V1388" t="s">
        <v>541</v>
      </c>
      <c r="W1388" t="s">
        <v>41</v>
      </c>
      <c r="X1388" t="s">
        <v>42</v>
      </c>
      <c r="Y1388" t="s">
        <v>285</v>
      </c>
      <c r="Z1388" t="s">
        <v>285</v>
      </c>
      <c r="AA1388" t="s">
        <v>285</v>
      </c>
      <c r="AB1388" s="1"/>
      <c r="AD1388" t="s">
        <v>45</v>
      </c>
      <c r="AE1388" t="s">
        <v>328</v>
      </c>
      <c r="AF1388" t="s">
        <v>47</v>
      </c>
    </row>
    <row r="1389" spans="1:32" hidden="1" outlineLevel="2" x14ac:dyDescent="0.35">
      <c r="A1389" t="s">
        <v>32</v>
      </c>
      <c r="B1389">
        <v>1014450</v>
      </c>
      <c r="C1389">
        <v>2</v>
      </c>
      <c r="E1389" t="s">
        <v>182</v>
      </c>
      <c r="H1389" t="s">
        <v>854</v>
      </c>
      <c r="I1389">
        <v>1</v>
      </c>
      <c r="J1389">
        <v>17</v>
      </c>
      <c r="K1389">
        <v>17</v>
      </c>
      <c r="L1389">
        <v>1</v>
      </c>
      <c r="M1389">
        <v>2</v>
      </c>
      <c r="N1389">
        <v>145</v>
      </c>
      <c r="O1389">
        <v>18</v>
      </c>
      <c r="P1389" t="s">
        <v>52</v>
      </c>
      <c r="Q1389" t="s">
        <v>855</v>
      </c>
      <c r="R1389" t="s">
        <v>840</v>
      </c>
      <c r="S1389" t="s">
        <v>841</v>
      </c>
      <c r="U1389" t="s">
        <v>842</v>
      </c>
      <c r="V1389" t="s">
        <v>541</v>
      </c>
      <c r="W1389" t="s">
        <v>41</v>
      </c>
      <c r="X1389" t="s">
        <v>42</v>
      </c>
      <c r="Y1389" t="s">
        <v>285</v>
      </c>
      <c r="Z1389" t="s">
        <v>285</v>
      </c>
      <c r="AA1389" t="s">
        <v>285</v>
      </c>
      <c r="AB1389" s="1"/>
      <c r="AD1389" t="s">
        <v>45</v>
      </c>
      <c r="AE1389" t="s">
        <v>328</v>
      </c>
      <c r="AF1389" t="s">
        <v>47</v>
      </c>
    </row>
    <row r="1390" spans="1:32" hidden="1" outlineLevel="2" x14ac:dyDescent="0.35">
      <c r="A1390" t="s">
        <v>32</v>
      </c>
      <c r="B1390">
        <v>1014450</v>
      </c>
      <c r="C1390">
        <v>2</v>
      </c>
      <c r="E1390" t="s">
        <v>182</v>
      </c>
      <c r="H1390" t="s">
        <v>856</v>
      </c>
      <c r="I1390">
        <v>1</v>
      </c>
      <c r="J1390">
        <v>20</v>
      </c>
      <c r="K1390">
        <v>20</v>
      </c>
      <c r="L1390">
        <v>1</v>
      </c>
      <c r="M1390">
        <v>2</v>
      </c>
      <c r="N1390">
        <v>145</v>
      </c>
      <c r="O1390">
        <v>21</v>
      </c>
      <c r="P1390" t="s">
        <v>52</v>
      </c>
      <c r="Q1390" t="s">
        <v>855</v>
      </c>
      <c r="R1390" t="s">
        <v>840</v>
      </c>
      <c r="S1390" t="s">
        <v>841</v>
      </c>
      <c r="U1390" t="s">
        <v>842</v>
      </c>
      <c r="V1390" t="s">
        <v>541</v>
      </c>
      <c r="W1390" t="s">
        <v>41</v>
      </c>
      <c r="X1390" t="s">
        <v>42</v>
      </c>
      <c r="Y1390" t="s">
        <v>285</v>
      </c>
      <c r="Z1390" t="s">
        <v>285</v>
      </c>
      <c r="AA1390" t="s">
        <v>285</v>
      </c>
      <c r="AB1390" s="1"/>
      <c r="AD1390" t="s">
        <v>45</v>
      </c>
      <c r="AE1390" t="s">
        <v>328</v>
      </c>
      <c r="AF1390" t="s">
        <v>47</v>
      </c>
    </row>
    <row r="1391" spans="1:32" hidden="1" outlineLevel="2" x14ac:dyDescent="0.35">
      <c r="A1391" t="s">
        <v>32</v>
      </c>
      <c r="B1391">
        <v>1014450</v>
      </c>
      <c r="C1391">
        <v>2</v>
      </c>
      <c r="E1391" t="s">
        <v>182</v>
      </c>
      <c r="H1391" t="s">
        <v>857</v>
      </c>
      <c r="I1391">
        <v>1</v>
      </c>
      <c r="J1391">
        <v>20</v>
      </c>
      <c r="K1391">
        <v>20</v>
      </c>
      <c r="L1391">
        <v>2</v>
      </c>
      <c r="M1391">
        <v>4</v>
      </c>
      <c r="N1391">
        <v>145</v>
      </c>
      <c r="O1391">
        <v>38</v>
      </c>
      <c r="P1391" t="s">
        <v>52</v>
      </c>
      <c r="Q1391" t="s">
        <v>858</v>
      </c>
      <c r="R1391" t="s">
        <v>840</v>
      </c>
      <c r="S1391" t="s">
        <v>841</v>
      </c>
      <c r="U1391" t="s">
        <v>842</v>
      </c>
      <c r="V1391" t="s">
        <v>541</v>
      </c>
      <c r="W1391" t="s">
        <v>41</v>
      </c>
      <c r="X1391" t="s">
        <v>42</v>
      </c>
      <c r="Y1391" t="s">
        <v>285</v>
      </c>
      <c r="Z1391" t="s">
        <v>285</v>
      </c>
      <c r="AA1391" t="s">
        <v>285</v>
      </c>
      <c r="AB1391" s="1"/>
      <c r="AD1391" t="s">
        <v>45</v>
      </c>
      <c r="AE1391" t="s">
        <v>328</v>
      </c>
      <c r="AF1391" t="s">
        <v>47</v>
      </c>
    </row>
    <row r="1392" spans="1:32" hidden="1" outlineLevel="3" x14ac:dyDescent="0.35">
      <c r="A1392" t="s">
        <v>32</v>
      </c>
      <c r="B1392">
        <v>1014450</v>
      </c>
      <c r="C1392">
        <v>2</v>
      </c>
      <c r="E1392" t="s">
        <v>182</v>
      </c>
      <c r="H1392" t="s">
        <v>100</v>
      </c>
      <c r="I1392">
        <v>1</v>
      </c>
      <c r="J1392">
        <v>4</v>
      </c>
      <c r="K1392">
        <v>4</v>
      </c>
      <c r="L1392">
        <v>3</v>
      </c>
      <c r="M1392">
        <v>0</v>
      </c>
      <c r="N1392">
        <v>144</v>
      </c>
      <c r="O1392">
        <v>12</v>
      </c>
      <c r="Q1392" t="s">
        <v>101</v>
      </c>
      <c r="R1392" t="s">
        <v>840</v>
      </c>
      <c r="S1392" t="s">
        <v>841</v>
      </c>
      <c r="U1392" t="s">
        <v>842</v>
      </c>
      <c r="V1392" t="s">
        <v>541</v>
      </c>
      <c r="W1392" t="s">
        <v>41</v>
      </c>
      <c r="X1392" t="s">
        <v>42</v>
      </c>
      <c r="Y1392" t="s">
        <v>285</v>
      </c>
      <c r="Z1392" t="s">
        <v>285</v>
      </c>
      <c r="AA1392" t="s">
        <v>285</v>
      </c>
      <c r="AB1392" s="1"/>
      <c r="AD1392" t="s">
        <v>45</v>
      </c>
      <c r="AE1392" t="s">
        <v>328</v>
      </c>
      <c r="AF1392" t="s">
        <v>47</v>
      </c>
    </row>
    <row r="1393" spans="1:32" hidden="1" outlineLevel="3" x14ac:dyDescent="0.35">
      <c r="A1393" t="s">
        <v>32</v>
      </c>
      <c r="B1393">
        <v>1014450</v>
      </c>
      <c r="C1393">
        <v>2</v>
      </c>
      <c r="E1393" t="s">
        <v>182</v>
      </c>
      <c r="H1393" t="s">
        <v>102</v>
      </c>
      <c r="I1393">
        <v>1</v>
      </c>
      <c r="J1393">
        <v>2</v>
      </c>
      <c r="K1393">
        <v>2</v>
      </c>
      <c r="L1393">
        <v>4</v>
      </c>
      <c r="M1393">
        <v>1</v>
      </c>
      <c r="N1393">
        <v>19</v>
      </c>
      <c r="O1393">
        <v>2</v>
      </c>
      <c r="Q1393" t="s">
        <v>103</v>
      </c>
      <c r="R1393" t="s">
        <v>840</v>
      </c>
      <c r="S1393" t="s">
        <v>841</v>
      </c>
      <c r="U1393" t="s">
        <v>842</v>
      </c>
      <c r="V1393" t="s">
        <v>541</v>
      </c>
      <c r="W1393" t="s">
        <v>41</v>
      </c>
      <c r="X1393" t="s">
        <v>42</v>
      </c>
      <c r="Y1393" t="s">
        <v>285</v>
      </c>
      <c r="Z1393" t="s">
        <v>285</v>
      </c>
      <c r="AA1393" t="s">
        <v>285</v>
      </c>
      <c r="AB1393" s="1"/>
      <c r="AD1393" t="s">
        <v>45</v>
      </c>
      <c r="AE1393" t="s">
        <v>328</v>
      </c>
      <c r="AF1393" t="s">
        <v>47</v>
      </c>
    </row>
    <row r="1394" spans="1:32" hidden="1" outlineLevel="3" x14ac:dyDescent="0.35">
      <c r="A1394" t="s">
        <v>32</v>
      </c>
      <c r="B1394">
        <v>1014450</v>
      </c>
      <c r="C1394">
        <v>2</v>
      </c>
      <c r="E1394" t="s">
        <v>182</v>
      </c>
      <c r="H1394" t="s">
        <v>104</v>
      </c>
      <c r="I1394">
        <v>1</v>
      </c>
      <c r="J1394">
        <v>2</v>
      </c>
      <c r="K1394">
        <v>2</v>
      </c>
      <c r="L1394">
        <v>3</v>
      </c>
      <c r="M1394">
        <v>1</v>
      </c>
      <c r="N1394">
        <v>19</v>
      </c>
      <c r="O1394">
        <v>4</v>
      </c>
      <c r="Q1394" t="s">
        <v>105</v>
      </c>
      <c r="R1394" t="s">
        <v>840</v>
      </c>
      <c r="S1394" t="s">
        <v>841</v>
      </c>
      <c r="U1394" t="s">
        <v>842</v>
      </c>
      <c r="V1394" t="s">
        <v>541</v>
      </c>
      <c r="W1394" t="s">
        <v>41</v>
      </c>
      <c r="X1394" t="s">
        <v>42</v>
      </c>
      <c r="Y1394" t="s">
        <v>285</v>
      </c>
      <c r="Z1394" t="s">
        <v>285</v>
      </c>
      <c r="AA1394" t="s">
        <v>285</v>
      </c>
      <c r="AB1394" s="1"/>
      <c r="AD1394" t="s">
        <v>45</v>
      </c>
      <c r="AE1394" t="s">
        <v>328</v>
      </c>
      <c r="AF1394" t="s">
        <v>47</v>
      </c>
    </row>
    <row r="1395" spans="1:32" hidden="1" outlineLevel="3" x14ac:dyDescent="0.35">
      <c r="A1395" t="s">
        <v>32</v>
      </c>
      <c r="B1395">
        <v>1014450</v>
      </c>
      <c r="C1395">
        <v>2</v>
      </c>
      <c r="E1395" t="s">
        <v>182</v>
      </c>
      <c r="H1395" t="s">
        <v>106</v>
      </c>
      <c r="I1395">
        <v>1</v>
      </c>
      <c r="J1395">
        <v>2</v>
      </c>
      <c r="K1395">
        <v>2</v>
      </c>
      <c r="L1395">
        <v>19</v>
      </c>
      <c r="M1395">
        <v>0</v>
      </c>
      <c r="N1395">
        <v>144</v>
      </c>
      <c r="O1395">
        <v>5</v>
      </c>
      <c r="Q1395" t="s">
        <v>107</v>
      </c>
      <c r="R1395" t="s">
        <v>840</v>
      </c>
      <c r="S1395" t="s">
        <v>841</v>
      </c>
      <c r="U1395" t="s">
        <v>842</v>
      </c>
      <c r="V1395" t="s">
        <v>541</v>
      </c>
      <c r="W1395" t="s">
        <v>41</v>
      </c>
      <c r="X1395" t="s">
        <v>42</v>
      </c>
      <c r="Y1395" t="s">
        <v>285</v>
      </c>
      <c r="Z1395" t="s">
        <v>285</v>
      </c>
      <c r="AA1395" t="s">
        <v>285</v>
      </c>
      <c r="AB1395" s="1"/>
      <c r="AD1395" t="s">
        <v>45</v>
      </c>
      <c r="AE1395" t="s">
        <v>328</v>
      </c>
      <c r="AF1395" t="s">
        <v>47</v>
      </c>
    </row>
    <row r="1396" spans="1:32" hidden="1" outlineLevel="3" x14ac:dyDescent="0.35">
      <c r="A1396" t="s">
        <v>32</v>
      </c>
      <c r="B1396">
        <v>1014450</v>
      </c>
      <c r="C1396">
        <v>2</v>
      </c>
      <c r="E1396" t="s">
        <v>182</v>
      </c>
      <c r="H1396" t="s">
        <v>108</v>
      </c>
      <c r="I1396">
        <v>1</v>
      </c>
      <c r="J1396">
        <v>2</v>
      </c>
      <c r="K1396">
        <v>2</v>
      </c>
      <c r="L1396">
        <v>19</v>
      </c>
      <c r="M1396">
        <v>0</v>
      </c>
      <c r="N1396">
        <v>144</v>
      </c>
      <c r="O1396">
        <v>1</v>
      </c>
      <c r="Q1396" t="s">
        <v>109</v>
      </c>
      <c r="R1396" t="s">
        <v>840</v>
      </c>
      <c r="S1396" t="s">
        <v>841</v>
      </c>
      <c r="U1396" t="s">
        <v>842</v>
      </c>
      <c r="V1396" t="s">
        <v>541</v>
      </c>
      <c r="W1396" t="s">
        <v>41</v>
      </c>
      <c r="X1396" t="s">
        <v>42</v>
      </c>
      <c r="Y1396" t="s">
        <v>285</v>
      </c>
      <c r="Z1396" t="s">
        <v>285</v>
      </c>
      <c r="AA1396" t="s">
        <v>285</v>
      </c>
      <c r="AB1396" s="1"/>
      <c r="AD1396" t="s">
        <v>45</v>
      </c>
      <c r="AE1396" t="s">
        <v>328</v>
      </c>
      <c r="AF1396" t="s">
        <v>47</v>
      </c>
    </row>
    <row r="1397" spans="1:32" hidden="1" outlineLevel="2" x14ac:dyDescent="0.35">
      <c r="A1397" t="s">
        <v>32</v>
      </c>
      <c r="B1397">
        <v>1014450</v>
      </c>
      <c r="C1397">
        <v>2</v>
      </c>
      <c r="E1397" t="s">
        <v>182</v>
      </c>
      <c r="H1397" t="s">
        <v>291</v>
      </c>
      <c r="I1397">
        <v>1</v>
      </c>
      <c r="J1397">
        <v>2</v>
      </c>
      <c r="K1397">
        <v>2</v>
      </c>
      <c r="L1397">
        <v>13</v>
      </c>
      <c r="M1397">
        <v>0</v>
      </c>
      <c r="N1397">
        <v>144</v>
      </c>
      <c r="O1397">
        <v>4</v>
      </c>
      <c r="Q1397" t="s">
        <v>146</v>
      </c>
      <c r="R1397" t="s">
        <v>840</v>
      </c>
      <c r="S1397" t="s">
        <v>841</v>
      </c>
      <c r="U1397" t="s">
        <v>842</v>
      </c>
      <c r="V1397" t="s">
        <v>541</v>
      </c>
      <c r="W1397" t="s">
        <v>41</v>
      </c>
      <c r="X1397" t="s">
        <v>42</v>
      </c>
      <c r="Y1397" t="s">
        <v>285</v>
      </c>
      <c r="Z1397" t="s">
        <v>285</v>
      </c>
      <c r="AA1397" t="s">
        <v>285</v>
      </c>
      <c r="AB1397" s="1"/>
      <c r="AD1397" t="s">
        <v>45</v>
      </c>
      <c r="AE1397" t="s">
        <v>328</v>
      </c>
      <c r="AF1397" t="s">
        <v>47</v>
      </c>
    </row>
    <row r="1398" spans="1:32" hidden="1" outlineLevel="1" x14ac:dyDescent="0.35">
      <c r="A1398" t="s">
        <v>32</v>
      </c>
      <c r="B1398">
        <v>1014450</v>
      </c>
      <c r="C1398" t="s">
        <v>150</v>
      </c>
      <c r="E1398" t="s">
        <v>182</v>
      </c>
      <c r="H1398" t="s">
        <v>151</v>
      </c>
      <c r="I1398">
        <v>7</v>
      </c>
      <c r="J1398" t="s">
        <v>35</v>
      </c>
      <c r="K1398">
        <v>32</v>
      </c>
      <c r="L1398">
        <v>5</v>
      </c>
      <c r="M1398">
        <v>6</v>
      </c>
      <c r="N1398">
        <v>145</v>
      </c>
      <c r="O1398">
        <v>66</v>
      </c>
      <c r="Q1398" t="s">
        <v>152</v>
      </c>
      <c r="R1398" t="s">
        <v>840</v>
      </c>
      <c r="S1398" t="s">
        <v>841</v>
      </c>
      <c r="U1398" t="s">
        <v>842</v>
      </c>
      <c r="V1398" t="s">
        <v>541</v>
      </c>
      <c r="W1398" t="s">
        <v>41</v>
      </c>
      <c r="X1398" t="s">
        <v>42</v>
      </c>
      <c r="Y1398" t="s">
        <v>285</v>
      </c>
      <c r="Z1398" t="s">
        <v>285</v>
      </c>
      <c r="AA1398" t="s">
        <v>285</v>
      </c>
      <c r="AB1398" s="1"/>
      <c r="AD1398" t="s">
        <v>45</v>
      </c>
      <c r="AE1398" t="s">
        <v>328</v>
      </c>
      <c r="AF1398" t="s">
        <v>47</v>
      </c>
    </row>
    <row r="1399" spans="1:32" hidden="1" outlineLevel="2" x14ac:dyDescent="0.35">
      <c r="A1399" t="s">
        <v>32</v>
      </c>
      <c r="B1399">
        <v>1014450</v>
      </c>
      <c r="C1399">
        <v>3</v>
      </c>
      <c r="E1399" t="s">
        <v>182</v>
      </c>
      <c r="H1399" t="s">
        <v>859</v>
      </c>
      <c r="I1399">
        <v>1</v>
      </c>
      <c r="J1399">
        <v>19</v>
      </c>
      <c r="K1399">
        <v>19</v>
      </c>
      <c r="L1399">
        <v>4</v>
      </c>
      <c r="M1399">
        <v>2</v>
      </c>
      <c r="N1399">
        <v>145</v>
      </c>
      <c r="O1399">
        <v>36</v>
      </c>
      <c r="P1399" t="s">
        <v>52</v>
      </c>
      <c r="Q1399" t="s">
        <v>858</v>
      </c>
      <c r="R1399" t="s">
        <v>840</v>
      </c>
      <c r="S1399" t="s">
        <v>841</v>
      </c>
      <c r="U1399" t="s">
        <v>842</v>
      </c>
      <c r="V1399" t="s">
        <v>541</v>
      </c>
      <c r="W1399" t="s">
        <v>41</v>
      </c>
      <c r="X1399" t="s">
        <v>42</v>
      </c>
      <c r="Y1399" t="s">
        <v>285</v>
      </c>
      <c r="Z1399" t="s">
        <v>285</v>
      </c>
      <c r="AA1399" t="s">
        <v>285</v>
      </c>
      <c r="AB1399" s="1"/>
      <c r="AD1399" t="s">
        <v>45</v>
      </c>
      <c r="AE1399" t="s">
        <v>328</v>
      </c>
      <c r="AF1399" t="s">
        <v>47</v>
      </c>
    </row>
    <row r="1400" spans="1:32" hidden="1" outlineLevel="3" x14ac:dyDescent="0.35">
      <c r="A1400" t="s">
        <v>32</v>
      </c>
      <c r="B1400">
        <v>1014450</v>
      </c>
      <c r="C1400">
        <v>3</v>
      </c>
      <c r="E1400" t="s">
        <v>182</v>
      </c>
      <c r="H1400" t="s">
        <v>100</v>
      </c>
      <c r="I1400">
        <v>1</v>
      </c>
      <c r="J1400">
        <v>4</v>
      </c>
      <c r="K1400">
        <v>4</v>
      </c>
      <c r="L1400">
        <v>3</v>
      </c>
      <c r="M1400">
        <v>0</v>
      </c>
      <c r="N1400">
        <v>144</v>
      </c>
      <c r="O1400">
        <v>12</v>
      </c>
      <c r="Q1400" t="s">
        <v>101</v>
      </c>
      <c r="R1400" t="s">
        <v>840</v>
      </c>
      <c r="S1400" t="s">
        <v>841</v>
      </c>
      <c r="U1400" t="s">
        <v>842</v>
      </c>
      <c r="V1400" t="s">
        <v>541</v>
      </c>
      <c r="W1400" t="s">
        <v>41</v>
      </c>
      <c r="X1400" t="s">
        <v>42</v>
      </c>
      <c r="Y1400" t="s">
        <v>285</v>
      </c>
      <c r="Z1400" t="s">
        <v>285</v>
      </c>
      <c r="AA1400" t="s">
        <v>285</v>
      </c>
      <c r="AB1400" s="1"/>
      <c r="AD1400" t="s">
        <v>45</v>
      </c>
      <c r="AE1400" t="s">
        <v>328</v>
      </c>
      <c r="AF1400" t="s">
        <v>47</v>
      </c>
    </row>
    <row r="1401" spans="1:32" hidden="1" outlineLevel="3" x14ac:dyDescent="0.35">
      <c r="A1401" t="s">
        <v>32</v>
      </c>
      <c r="B1401">
        <v>1014450</v>
      </c>
      <c r="C1401">
        <v>3</v>
      </c>
      <c r="E1401" t="s">
        <v>182</v>
      </c>
      <c r="H1401" t="s">
        <v>102</v>
      </c>
      <c r="I1401">
        <v>1</v>
      </c>
      <c r="J1401">
        <v>2</v>
      </c>
      <c r="K1401">
        <v>2</v>
      </c>
      <c r="L1401">
        <v>4</v>
      </c>
      <c r="M1401">
        <v>1</v>
      </c>
      <c r="N1401">
        <v>19</v>
      </c>
      <c r="O1401">
        <v>2</v>
      </c>
      <c r="Q1401" t="s">
        <v>103</v>
      </c>
      <c r="R1401" t="s">
        <v>840</v>
      </c>
      <c r="S1401" t="s">
        <v>841</v>
      </c>
      <c r="U1401" t="s">
        <v>842</v>
      </c>
      <c r="V1401" t="s">
        <v>541</v>
      </c>
      <c r="W1401" t="s">
        <v>41</v>
      </c>
      <c r="X1401" t="s">
        <v>42</v>
      </c>
      <c r="Y1401" t="s">
        <v>285</v>
      </c>
      <c r="Z1401" t="s">
        <v>285</v>
      </c>
      <c r="AA1401" t="s">
        <v>285</v>
      </c>
      <c r="AB1401" s="1"/>
      <c r="AD1401" t="s">
        <v>45</v>
      </c>
      <c r="AE1401" t="s">
        <v>328</v>
      </c>
      <c r="AF1401" t="s">
        <v>47</v>
      </c>
    </row>
    <row r="1402" spans="1:32" hidden="1" outlineLevel="3" x14ac:dyDescent="0.35">
      <c r="A1402" t="s">
        <v>32</v>
      </c>
      <c r="B1402">
        <v>1014450</v>
      </c>
      <c r="C1402">
        <v>3</v>
      </c>
      <c r="E1402" t="s">
        <v>182</v>
      </c>
      <c r="H1402" t="s">
        <v>104</v>
      </c>
      <c r="I1402">
        <v>1</v>
      </c>
      <c r="J1402">
        <v>2</v>
      </c>
      <c r="K1402">
        <v>2</v>
      </c>
      <c r="L1402">
        <v>3</v>
      </c>
      <c r="M1402">
        <v>1</v>
      </c>
      <c r="N1402">
        <v>19</v>
      </c>
      <c r="O1402">
        <v>4</v>
      </c>
      <c r="Q1402" t="s">
        <v>105</v>
      </c>
      <c r="R1402" t="s">
        <v>840</v>
      </c>
      <c r="S1402" t="s">
        <v>841</v>
      </c>
      <c r="U1402" t="s">
        <v>842</v>
      </c>
      <c r="V1402" t="s">
        <v>541</v>
      </c>
      <c r="W1402" t="s">
        <v>41</v>
      </c>
      <c r="X1402" t="s">
        <v>42</v>
      </c>
      <c r="Y1402" t="s">
        <v>285</v>
      </c>
      <c r="Z1402" t="s">
        <v>285</v>
      </c>
      <c r="AA1402" t="s">
        <v>285</v>
      </c>
      <c r="AB1402" s="1"/>
      <c r="AD1402" t="s">
        <v>45</v>
      </c>
      <c r="AE1402" t="s">
        <v>328</v>
      </c>
      <c r="AF1402" t="s">
        <v>47</v>
      </c>
    </row>
    <row r="1403" spans="1:32" hidden="1" outlineLevel="3" x14ac:dyDescent="0.35">
      <c r="A1403" t="s">
        <v>32</v>
      </c>
      <c r="B1403">
        <v>1014450</v>
      </c>
      <c r="C1403">
        <v>3</v>
      </c>
      <c r="E1403" t="s">
        <v>182</v>
      </c>
      <c r="H1403" t="s">
        <v>106</v>
      </c>
      <c r="I1403">
        <v>1</v>
      </c>
      <c r="J1403">
        <v>2</v>
      </c>
      <c r="K1403">
        <v>2</v>
      </c>
      <c r="L1403">
        <v>19</v>
      </c>
      <c r="M1403">
        <v>0</v>
      </c>
      <c r="N1403">
        <v>144</v>
      </c>
      <c r="O1403">
        <v>5</v>
      </c>
      <c r="Q1403" t="s">
        <v>107</v>
      </c>
      <c r="R1403" t="s">
        <v>840</v>
      </c>
      <c r="S1403" t="s">
        <v>841</v>
      </c>
      <c r="U1403" t="s">
        <v>842</v>
      </c>
      <c r="V1403" t="s">
        <v>541</v>
      </c>
      <c r="W1403" t="s">
        <v>41</v>
      </c>
      <c r="X1403" t="s">
        <v>42</v>
      </c>
      <c r="Y1403" t="s">
        <v>285</v>
      </c>
      <c r="Z1403" t="s">
        <v>285</v>
      </c>
      <c r="AA1403" t="s">
        <v>285</v>
      </c>
      <c r="AB1403" s="1"/>
      <c r="AD1403" t="s">
        <v>45</v>
      </c>
      <c r="AE1403" t="s">
        <v>328</v>
      </c>
      <c r="AF1403" t="s">
        <v>47</v>
      </c>
    </row>
    <row r="1404" spans="1:32" hidden="1" outlineLevel="3" x14ac:dyDescent="0.35">
      <c r="A1404" t="s">
        <v>32</v>
      </c>
      <c r="B1404">
        <v>1014450</v>
      </c>
      <c r="C1404">
        <v>3</v>
      </c>
      <c r="E1404" t="s">
        <v>182</v>
      </c>
      <c r="H1404" t="s">
        <v>108</v>
      </c>
      <c r="I1404">
        <v>1</v>
      </c>
      <c r="J1404">
        <v>2</v>
      </c>
      <c r="K1404">
        <v>2</v>
      </c>
      <c r="L1404">
        <v>19</v>
      </c>
      <c r="M1404">
        <v>0</v>
      </c>
      <c r="N1404">
        <v>144</v>
      </c>
      <c r="O1404">
        <v>1</v>
      </c>
      <c r="Q1404" t="s">
        <v>109</v>
      </c>
      <c r="R1404" t="s">
        <v>840</v>
      </c>
      <c r="S1404" t="s">
        <v>841</v>
      </c>
      <c r="U1404" t="s">
        <v>842</v>
      </c>
      <c r="V1404" t="s">
        <v>541</v>
      </c>
      <c r="W1404" t="s">
        <v>41</v>
      </c>
      <c r="X1404" t="s">
        <v>42</v>
      </c>
      <c r="Y1404" t="s">
        <v>285</v>
      </c>
      <c r="Z1404" t="s">
        <v>285</v>
      </c>
      <c r="AA1404" t="s">
        <v>285</v>
      </c>
      <c r="AB1404" s="1"/>
      <c r="AD1404" t="s">
        <v>45</v>
      </c>
      <c r="AE1404" t="s">
        <v>328</v>
      </c>
      <c r="AF1404" t="s">
        <v>47</v>
      </c>
    </row>
    <row r="1405" spans="1:32" hidden="1" outlineLevel="2" x14ac:dyDescent="0.35">
      <c r="A1405" t="s">
        <v>32</v>
      </c>
      <c r="B1405">
        <v>1014450</v>
      </c>
      <c r="C1405">
        <v>3</v>
      </c>
      <c r="E1405" t="s">
        <v>182</v>
      </c>
      <c r="H1405" t="s">
        <v>261</v>
      </c>
      <c r="I1405">
        <v>1</v>
      </c>
      <c r="J1405">
        <v>1</v>
      </c>
      <c r="K1405">
        <v>1</v>
      </c>
      <c r="L1405">
        <v>4</v>
      </c>
      <c r="M1405">
        <v>1</v>
      </c>
      <c r="N1405">
        <v>144</v>
      </c>
      <c r="O1405">
        <v>6</v>
      </c>
      <c r="Q1405" t="s">
        <v>262</v>
      </c>
      <c r="R1405" t="s">
        <v>840</v>
      </c>
      <c r="S1405" t="s">
        <v>841</v>
      </c>
      <c r="U1405" t="s">
        <v>842</v>
      </c>
      <c r="V1405" t="s">
        <v>541</v>
      </c>
      <c r="W1405" t="s">
        <v>41</v>
      </c>
      <c r="X1405" t="s">
        <v>42</v>
      </c>
      <c r="Y1405" t="s">
        <v>285</v>
      </c>
      <c r="Z1405" t="s">
        <v>285</v>
      </c>
      <c r="AA1405" t="s">
        <v>285</v>
      </c>
      <c r="AB1405" s="1"/>
      <c r="AD1405" t="s">
        <v>45</v>
      </c>
      <c r="AE1405" t="s">
        <v>328</v>
      </c>
      <c r="AF1405" t="s">
        <v>47</v>
      </c>
    </row>
    <row r="1406" spans="1:32" hidden="1" collapsed="1" x14ac:dyDescent="0.35"/>
    <row r="1407" spans="1:32" hidden="1" x14ac:dyDescent="0.35">
      <c r="A1407" t="s">
        <v>32</v>
      </c>
      <c r="B1407">
        <v>1014121</v>
      </c>
      <c r="C1407" t="s">
        <v>33</v>
      </c>
      <c r="H1407" t="s">
        <v>34</v>
      </c>
      <c r="I1407">
        <v>30</v>
      </c>
      <c r="J1407" t="s">
        <v>35</v>
      </c>
      <c r="K1407">
        <v>132</v>
      </c>
      <c r="L1407" t="s">
        <v>35</v>
      </c>
      <c r="M1407" t="s">
        <v>35</v>
      </c>
      <c r="N1407" t="s">
        <v>35</v>
      </c>
      <c r="O1407">
        <v>683</v>
      </c>
      <c r="Q1407" t="s">
        <v>36</v>
      </c>
      <c r="R1407" t="s">
        <v>860</v>
      </c>
      <c r="S1407" t="s">
        <v>861</v>
      </c>
      <c r="U1407" t="s">
        <v>862</v>
      </c>
      <c r="V1407" t="s">
        <v>863</v>
      </c>
      <c r="W1407" t="s">
        <v>41</v>
      </c>
      <c r="X1407" t="s">
        <v>42</v>
      </c>
      <c r="Y1407" t="s">
        <v>864</v>
      </c>
      <c r="Z1407" t="s">
        <v>285</v>
      </c>
      <c r="AA1407" t="s">
        <v>285</v>
      </c>
      <c r="AB1407" s="1"/>
      <c r="AD1407" t="s">
        <v>45</v>
      </c>
      <c r="AE1407" t="s">
        <v>46</v>
      </c>
      <c r="AF1407" t="s">
        <v>47</v>
      </c>
    </row>
    <row r="1408" spans="1:32" hidden="1" outlineLevel="1" x14ac:dyDescent="0.35">
      <c r="A1408" t="s">
        <v>32</v>
      </c>
      <c r="B1408">
        <v>1014121</v>
      </c>
      <c r="C1408" t="s">
        <v>48</v>
      </c>
      <c r="H1408" t="s">
        <v>49</v>
      </c>
      <c r="I1408">
        <v>1</v>
      </c>
      <c r="J1408" t="s">
        <v>35</v>
      </c>
      <c r="K1408" t="s">
        <v>35</v>
      </c>
      <c r="L1408" t="s">
        <v>35</v>
      </c>
      <c r="M1408" t="s">
        <v>35</v>
      </c>
      <c r="N1408" t="s">
        <v>35</v>
      </c>
      <c r="O1408" t="s">
        <v>35</v>
      </c>
      <c r="Q1408" t="s">
        <v>50</v>
      </c>
      <c r="R1408" t="s">
        <v>860</v>
      </c>
      <c r="S1408" t="s">
        <v>861</v>
      </c>
      <c r="U1408" t="s">
        <v>862</v>
      </c>
      <c r="V1408" t="s">
        <v>863</v>
      </c>
      <c r="W1408" t="s">
        <v>41</v>
      </c>
      <c r="X1408" t="s">
        <v>42</v>
      </c>
      <c r="Y1408" t="s">
        <v>864</v>
      </c>
      <c r="Z1408" t="s">
        <v>285</v>
      </c>
      <c r="AA1408" t="s">
        <v>285</v>
      </c>
      <c r="AB1408" s="1"/>
      <c r="AD1408" t="s">
        <v>45</v>
      </c>
      <c r="AE1408" t="s">
        <v>46</v>
      </c>
      <c r="AF1408" t="s">
        <v>47</v>
      </c>
    </row>
    <row r="1409" spans="1:32" hidden="1" outlineLevel="2" x14ac:dyDescent="0.35">
      <c r="A1409" t="s">
        <v>32</v>
      </c>
      <c r="B1409">
        <v>1014121</v>
      </c>
      <c r="C1409">
        <v>0</v>
      </c>
      <c r="H1409" t="s">
        <v>834</v>
      </c>
      <c r="I1409">
        <v>3</v>
      </c>
      <c r="J1409" t="s">
        <v>35</v>
      </c>
      <c r="K1409" t="s">
        <v>35</v>
      </c>
      <c r="L1409" t="s">
        <v>35</v>
      </c>
      <c r="M1409" t="s">
        <v>35</v>
      </c>
      <c r="N1409" t="s">
        <v>35</v>
      </c>
      <c r="O1409" t="s">
        <v>35</v>
      </c>
      <c r="P1409" t="s">
        <v>52</v>
      </c>
      <c r="Q1409" t="s">
        <v>835</v>
      </c>
      <c r="R1409" t="s">
        <v>860</v>
      </c>
      <c r="S1409" t="s">
        <v>861</v>
      </c>
      <c r="U1409" t="s">
        <v>862</v>
      </c>
      <c r="V1409" t="s">
        <v>863</v>
      </c>
      <c r="W1409" t="s">
        <v>41</v>
      </c>
      <c r="X1409" t="s">
        <v>42</v>
      </c>
      <c r="Y1409" t="s">
        <v>864</v>
      </c>
      <c r="Z1409" t="s">
        <v>285</v>
      </c>
      <c r="AA1409" t="s">
        <v>285</v>
      </c>
      <c r="AB1409" s="1"/>
      <c r="AD1409" t="s">
        <v>45</v>
      </c>
      <c r="AE1409" t="s">
        <v>46</v>
      </c>
      <c r="AF1409" t="s">
        <v>47</v>
      </c>
    </row>
    <row r="1410" spans="1:32" hidden="1" outlineLevel="1" x14ac:dyDescent="0.35">
      <c r="A1410" t="s">
        <v>32</v>
      </c>
      <c r="B1410">
        <v>1014121</v>
      </c>
      <c r="C1410" t="s">
        <v>56</v>
      </c>
      <c r="E1410" t="s">
        <v>134</v>
      </c>
      <c r="H1410" t="s">
        <v>58</v>
      </c>
      <c r="I1410">
        <v>17</v>
      </c>
      <c r="J1410" t="s">
        <v>35</v>
      </c>
      <c r="K1410">
        <v>52</v>
      </c>
      <c r="L1410">
        <v>21</v>
      </c>
      <c r="M1410">
        <v>11</v>
      </c>
      <c r="N1410">
        <v>289</v>
      </c>
      <c r="O1410">
        <v>509</v>
      </c>
      <c r="Q1410" t="s">
        <v>59</v>
      </c>
      <c r="R1410" t="s">
        <v>860</v>
      </c>
      <c r="S1410" t="s">
        <v>861</v>
      </c>
      <c r="U1410" t="s">
        <v>862</v>
      </c>
      <c r="V1410" t="s">
        <v>863</v>
      </c>
      <c r="W1410" t="s">
        <v>41</v>
      </c>
      <c r="X1410" t="s">
        <v>42</v>
      </c>
      <c r="Y1410" t="s">
        <v>864</v>
      </c>
      <c r="Z1410" t="s">
        <v>285</v>
      </c>
      <c r="AA1410" t="s">
        <v>285</v>
      </c>
      <c r="AB1410" s="1"/>
      <c r="AD1410" t="s">
        <v>45</v>
      </c>
      <c r="AE1410" t="s">
        <v>46</v>
      </c>
      <c r="AF1410" t="s">
        <v>47</v>
      </c>
    </row>
    <row r="1411" spans="1:32" hidden="1" outlineLevel="2" x14ac:dyDescent="0.35">
      <c r="A1411" t="s">
        <v>32</v>
      </c>
      <c r="B1411">
        <v>1014121</v>
      </c>
      <c r="C1411">
        <v>1</v>
      </c>
      <c r="E1411" t="s">
        <v>134</v>
      </c>
      <c r="H1411" t="s">
        <v>836</v>
      </c>
      <c r="I1411">
        <v>10</v>
      </c>
      <c r="J1411">
        <v>2</v>
      </c>
      <c r="K1411">
        <v>20</v>
      </c>
      <c r="L1411">
        <v>2</v>
      </c>
      <c r="M1411">
        <v>8</v>
      </c>
      <c r="N1411">
        <v>289</v>
      </c>
      <c r="O1411">
        <v>44</v>
      </c>
      <c r="P1411" t="s">
        <v>160</v>
      </c>
      <c r="Q1411" t="s">
        <v>837</v>
      </c>
      <c r="R1411" t="s">
        <v>860</v>
      </c>
      <c r="S1411" t="s">
        <v>861</v>
      </c>
      <c r="U1411" t="s">
        <v>862</v>
      </c>
      <c r="V1411" t="s">
        <v>863</v>
      </c>
      <c r="W1411" t="s">
        <v>41</v>
      </c>
      <c r="X1411" t="s">
        <v>42</v>
      </c>
      <c r="Y1411" t="s">
        <v>864</v>
      </c>
      <c r="Z1411" t="s">
        <v>285</v>
      </c>
      <c r="AA1411" t="s">
        <v>285</v>
      </c>
      <c r="AB1411" s="1"/>
      <c r="AD1411" t="s">
        <v>45</v>
      </c>
      <c r="AE1411" t="s">
        <v>46</v>
      </c>
      <c r="AF1411" t="s">
        <v>47</v>
      </c>
    </row>
    <row r="1412" spans="1:32" hidden="1" outlineLevel="3" x14ac:dyDescent="0.35">
      <c r="A1412" t="s">
        <v>32</v>
      </c>
      <c r="B1412">
        <v>1014121</v>
      </c>
      <c r="C1412">
        <v>1</v>
      </c>
      <c r="E1412" t="s">
        <v>134</v>
      </c>
      <c r="H1412" t="s">
        <v>138</v>
      </c>
      <c r="I1412">
        <v>1</v>
      </c>
      <c r="J1412">
        <v>8</v>
      </c>
      <c r="K1412">
        <v>8</v>
      </c>
      <c r="L1412">
        <v>3</v>
      </c>
      <c r="M1412">
        <v>0</v>
      </c>
      <c r="N1412">
        <v>288</v>
      </c>
      <c r="O1412">
        <v>24</v>
      </c>
      <c r="Q1412" t="s">
        <v>101</v>
      </c>
      <c r="R1412" t="s">
        <v>860</v>
      </c>
      <c r="S1412" t="s">
        <v>861</v>
      </c>
      <c r="U1412" t="s">
        <v>862</v>
      </c>
      <c r="V1412" t="s">
        <v>863</v>
      </c>
      <c r="W1412" t="s">
        <v>41</v>
      </c>
      <c r="X1412" t="s">
        <v>42</v>
      </c>
      <c r="Y1412" t="s">
        <v>864</v>
      </c>
      <c r="Z1412" t="s">
        <v>285</v>
      </c>
      <c r="AA1412" t="s">
        <v>285</v>
      </c>
      <c r="AB1412" s="1"/>
      <c r="AD1412" t="s">
        <v>45</v>
      </c>
      <c r="AE1412" t="s">
        <v>46</v>
      </c>
      <c r="AF1412" t="s">
        <v>47</v>
      </c>
    </row>
    <row r="1413" spans="1:32" hidden="1" outlineLevel="3" x14ac:dyDescent="0.35">
      <c r="A1413" t="s">
        <v>32</v>
      </c>
      <c r="B1413">
        <v>1014121</v>
      </c>
      <c r="C1413">
        <v>1</v>
      </c>
      <c r="E1413" t="s">
        <v>134</v>
      </c>
      <c r="H1413" t="s">
        <v>139</v>
      </c>
      <c r="I1413">
        <v>1</v>
      </c>
      <c r="J1413">
        <v>4</v>
      </c>
      <c r="K1413">
        <v>4</v>
      </c>
      <c r="L1413">
        <v>4</v>
      </c>
      <c r="M1413">
        <v>1</v>
      </c>
      <c r="N1413">
        <v>38</v>
      </c>
      <c r="O1413">
        <v>4</v>
      </c>
      <c r="Q1413" t="s">
        <v>103</v>
      </c>
      <c r="R1413" t="s">
        <v>860</v>
      </c>
      <c r="S1413" t="s">
        <v>861</v>
      </c>
      <c r="U1413" t="s">
        <v>862</v>
      </c>
      <c r="V1413" t="s">
        <v>863</v>
      </c>
      <c r="W1413" t="s">
        <v>41</v>
      </c>
      <c r="X1413" t="s">
        <v>42</v>
      </c>
      <c r="Y1413" t="s">
        <v>864</v>
      </c>
      <c r="Z1413" t="s">
        <v>285</v>
      </c>
      <c r="AA1413" t="s">
        <v>285</v>
      </c>
      <c r="AB1413" s="1"/>
      <c r="AD1413" t="s">
        <v>45</v>
      </c>
      <c r="AE1413" t="s">
        <v>46</v>
      </c>
      <c r="AF1413" t="s">
        <v>47</v>
      </c>
    </row>
    <row r="1414" spans="1:32" hidden="1" outlineLevel="3" x14ac:dyDescent="0.35">
      <c r="A1414" t="s">
        <v>32</v>
      </c>
      <c r="B1414">
        <v>1014121</v>
      </c>
      <c r="C1414">
        <v>1</v>
      </c>
      <c r="E1414" t="s">
        <v>134</v>
      </c>
      <c r="H1414" t="s">
        <v>140</v>
      </c>
      <c r="I1414">
        <v>1</v>
      </c>
      <c r="J1414">
        <v>4</v>
      </c>
      <c r="K1414">
        <v>4</v>
      </c>
      <c r="L1414">
        <v>3</v>
      </c>
      <c r="M1414">
        <v>1</v>
      </c>
      <c r="N1414">
        <v>38</v>
      </c>
      <c r="O1414">
        <v>8</v>
      </c>
      <c r="Q1414" t="s">
        <v>105</v>
      </c>
      <c r="R1414" t="s">
        <v>860</v>
      </c>
      <c r="S1414" t="s">
        <v>861</v>
      </c>
      <c r="U1414" t="s">
        <v>862</v>
      </c>
      <c r="V1414" t="s">
        <v>863</v>
      </c>
      <c r="W1414" t="s">
        <v>41</v>
      </c>
      <c r="X1414" t="s">
        <v>42</v>
      </c>
      <c r="Y1414" t="s">
        <v>864</v>
      </c>
      <c r="Z1414" t="s">
        <v>285</v>
      </c>
      <c r="AA1414" t="s">
        <v>285</v>
      </c>
      <c r="AB1414" s="1"/>
      <c r="AD1414" t="s">
        <v>45</v>
      </c>
      <c r="AE1414" t="s">
        <v>46</v>
      </c>
      <c r="AF1414" t="s">
        <v>47</v>
      </c>
    </row>
    <row r="1415" spans="1:32" hidden="1" outlineLevel="3" x14ac:dyDescent="0.35">
      <c r="A1415" t="s">
        <v>32</v>
      </c>
      <c r="B1415">
        <v>1014121</v>
      </c>
      <c r="C1415">
        <v>1</v>
      </c>
      <c r="E1415" t="s">
        <v>134</v>
      </c>
      <c r="H1415" t="s">
        <v>141</v>
      </c>
      <c r="I1415">
        <v>1</v>
      </c>
      <c r="J1415">
        <v>4</v>
      </c>
      <c r="K1415">
        <v>4</v>
      </c>
      <c r="L1415">
        <v>19</v>
      </c>
      <c r="M1415">
        <v>0</v>
      </c>
      <c r="N1415">
        <v>288</v>
      </c>
      <c r="O1415">
        <v>10</v>
      </c>
      <c r="Q1415" t="s">
        <v>107</v>
      </c>
      <c r="R1415" t="s">
        <v>860</v>
      </c>
      <c r="S1415" t="s">
        <v>861</v>
      </c>
      <c r="U1415" t="s">
        <v>862</v>
      </c>
      <c r="V1415" t="s">
        <v>863</v>
      </c>
      <c r="W1415" t="s">
        <v>41</v>
      </c>
      <c r="X1415" t="s">
        <v>42</v>
      </c>
      <c r="Y1415" t="s">
        <v>864</v>
      </c>
      <c r="Z1415" t="s">
        <v>285</v>
      </c>
      <c r="AA1415" t="s">
        <v>285</v>
      </c>
      <c r="AB1415" s="1"/>
      <c r="AD1415" t="s">
        <v>45</v>
      </c>
      <c r="AE1415" t="s">
        <v>46</v>
      </c>
      <c r="AF1415" t="s">
        <v>47</v>
      </c>
    </row>
    <row r="1416" spans="1:32" hidden="1" outlineLevel="3" x14ac:dyDescent="0.35">
      <c r="A1416" t="s">
        <v>32</v>
      </c>
      <c r="B1416">
        <v>1014121</v>
      </c>
      <c r="C1416">
        <v>1</v>
      </c>
      <c r="E1416" t="s">
        <v>134</v>
      </c>
      <c r="H1416" t="s">
        <v>142</v>
      </c>
      <c r="I1416">
        <v>1</v>
      </c>
      <c r="J1416">
        <v>4</v>
      </c>
      <c r="K1416">
        <v>4</v>
      </c>
      <c r="L1416">
        <v>19</v>
      </c>
      <c r="M1416">
        <v>0</v>
      </c>
      <c r="N1416">
        <v>288</v>
      </c>
      <c r="O1416">
        <v>2</v>
      </c>
      <c r="Q1416" t="s">
        <v>109</v>
      </c>
      <c r="R1416" t="s">
        <v>860</v>
      </c>
      <c r="S1416" t="s">
        <v>861</v>
      </c>
      <c r="U1416" t="s">
        <v>862</v>
      </c>
      <c r="V1416" t="s">
        <v>863</v>
      </c>
      <c r="W1416" t="s">
        <v>41</v>
      </c>
      <c r="X1416" t="s">
        <v>42</v>
      </c>
      <c r="Y1416" t="s">
        <v>864</v>
      </c>
      <c r="Z1416" t="s">
        <v>285</v>
      </c>
      <c r="AA1416" t="s">
        <v>285</v>
      </c>
      <c r="AB1416" s="1"/>
      <c r="AD1416" t="s">
        <v>45</v>
      </c>
      <c r="AE1416" t="s">
        <v>46</v>
      </c>
      <c r="AF1416" t="s">
        <v>47</v>
      </c>
    </row>
    <row r="1417" spans="1:32" hidden="1" outlineLevel="3" x14ac:dyDescent="0.35">
      <c r="A1417" t="s">
        <v>32</v>
      </c>
      <c r="B1417">
        <v>1014121</v>
      </c>
      <c r="C1417">
        <v>1</v>
      </c>
      <c r="E1417" t="s">
        <v>134</v>
      </c>
      <c r="H1417" t="s">
        <v>143</v>
      </c>
      <c r="I1417">
        <v>1</v>
      </c>
      <c r="J1417">
        <v>4</v>
      </c>
      <c r="K1417">
        <v>4</v>
      </c>
      <c r="L1417">
        <v>19</v>
      </c>
      <c r="M1417">
        <v>0</v>
      </c>
      <c r="N1417">
        <v>288</v>
      </c>
      <c r="O1417">
        <v>12</v>
      </c>
      <c r="Q1417" t="s">
        <v>144</v>
      </c>
      <c r="R1417" t="s">
        <v>860</v>
      </c>
      <c r="S1417" t="s">
        <v>861</v>
      </c>
      <c r="U1417" t="s">
        <v>862</v>
      </c>
      <c r="V1417" t="s">
        <v>863</v>
      </c>
      <c r="W1417" t="s">
        <v>41</v>
      </c>
      <c r="X1417" t="s">
        <v>42</v>
      </c>
      <c r="Y1417" t="s">
        <v>864</v>
      </c>
      <c r="Z1417" t="s">
        <v>285</v>
      </c>
      <c r="AA1417" t="s">
        <v>285</v>
      </c>
      <c r="AB1417" s="1"/>
      <c r="AD1417" t="s">
        <v>45</v>
      </c>
      <c r="AE1417" t="s">
        <v>46</v>
      </c>
      <c r="AF1417" t="s">
        <v>47</v>
      </c>
    </row>
    <row r="1418" spans="1:32" hidden="1" outlineLevel="2" x14ac:dyDescent="0.35">
      <c r="A1418" t="s">
        <v>32</v>
      </c>
      <c r="B1418">
        <v>1014121</v>
      </c>
      <c r="C1418">
        <v>1</v>
      </c>
      <c r="E1418" t="s">
        <v>134</v>
      </c>
      <c r="H1418" t="s">
        <v>237</v>
      </c>
      <c r="I1418">
        <v>1</v>
      </c>
      <c r="J1418">
        <v>4</v>
      </c>
      <c r="K1418">
        <v>4</v>
      </c>
      <c r="L1418">
        <v>8</v>
      </c>
      <c r="M1418">
        <v>0</v>
      </c>
      <c r="N1418">
        <v>288</v>
      </c>
      <c r="O1418">
        <v>4</v>
      </c>
      <c r="Q1418" t="s">
        <v>111</v>
      </c>
      <c r="R1418" t="s">
        <v>860</v>
      </c>
      <c r="S1418" t="s">
        <v>861</v>
      </c>
      <c r="U1418" t="s">
        <v>862</v>
      </c>
      <c r="V1418" t="s">
        <v>863</v>
      </c>
      <c r="W1418" t="s">
        <v>41</v>
      </c>
      <c r="X1418" t="s">
        <v>42</v>
      </c>
      <c r="Y1418" t="s">
        <v>864</v>
      </c>
      <c r="Z1418" t="s">
        <v>285</v>
      </c>
      <c r="AA1418" t="s">
        <v>285</v>
      </c>
      <c r="AB1418" s="1"/>
      <c r="AD1418" t="s">
        <v>45</v>
      </c>
      <c r="AE1418" t="s">
        <v>46</v>
      </c>
      <c r="AF1418" t="s">
        <v>47</v>
      </c>
    </row>
    <row r="1419" spans="1:32" hidden="1" outlineLevel="1" x14ac:dyDescent="0.35">
      <c r="A1419" t="s">
        <v>32</v>
      </c>
      <c r="B1419">
        <v>1014121</v>
      </c>
      <c r="C1419" t="s">
        <v>147</v>
      </c>
      <c r="E1419" t="s">
        <v>134</v>
      </c>
      <c r="H1419" t="s">
        <v>148</v>
      </c>
      <c r="I1419">
        <v>13</v>
      </c>
      <c r="J1419" t="s">
        <v>35</v>
      </c>
      <c r="K1419">
        <v>80</v>
      </c>
      <c r="L1419">
        <v>9</v>
      </c>
      <c r="M1419">
        <v>10</v>
      </c>
      <c r="N1419">
        <v>289</v>
      </c>
      <c r="O1419">
        <v>174</v>
      </c>
      <c r="Q1419" t="s">
        <v>149</v>
      </c>
      <c r="R1419" t="s">
        <v>860</v>
      </c>
      <c r="S1419" t="s">
        <v>861</v>
      </c>
      <c r="U1419" t="s">
        <v>862</v>
      </c>
      <c r="V1419" t="s">
        <v>863</v>
      </c>
      <c r="W1419" t="s">
        <v>41</v>
      </c>
      <c r="X1419" t="s">
        <v>42</v>
      </c>
      <c r="Y1419" t="s">
        <v>864</v>
      </c>
      <c r="Z1419" t="s">
        <v>285</v>
      </c>
      <c r="AA1419" t="s">
        <v>285</v>
      </c>
      <c r="AB1419" s="1"/>
      <c r="AD1419" t="s">
        <v>45</v>
      </c>
      <c r="AE1419" t="s">
        <v>46</v>
      </c>
      <c r="AF1419" t="s">
        <v>47</v>
      </c>
    </row>
    <row r="1420" spans="1:32" hidden="1" outlineLevel="2" x14ac:dyDescent="0.35">
      <c r="A1420" t="s">
        <v>32</v>
      </c>
      <c r="B1420">
        <v>1014121</v>
      </c>
      <c r="C1420">
        <v>2</v>
      </c>
      <c r="E1420" t="s">
        <v>134</v>
      </c>
      <c r="H1420" t="s">
        <v>836</v>
      </c>
      <c r="I1420">
        <v>2</v>
      </c>
      <c r="J1420">
        <v>2</v>
      </c>
      <c r="K1420">
        <v>4</v>
      </c>
      <c r="L1420">
        <v>8</v>
      </c>
      <c r="M1420">
        <v>2</v>
      </c>
      <c r="N1420">
        <v>289</v>
      </c>
      <c r="O1420">
        <v>44</v>
      </c>
      <c r="P1420" t="s">
        <v>160</v>
      </c>
      <c r="Q1420" t="s">
        <v>837</v>
      </c>
      <c r="R1420" t="s">
        <v>860</v>
      </c>
      <c r="S1420" t="s">
        <v>861</v>
      </c>
      <c r="U1420" t="s">
        <v>862</v>
      </c>
      <c r="V1420" t="s">
        <v>863</v>
      </c>
      <c r="W1420" t="s">
        <v>41</v>
      </c>
      <c r="X1420" t="s">
        <v>42</v>
      </c>
      <c r="Y1420" t="s">
        <v>864</v>
      </c>
      <c r="Z1420" t="s">
        <v>285</v>
      </c>
      <c r="AA1420" t="s">
        <v>285</v>
      </c>
      <c r="AB1420" s="1"/>
      <c r="AD1420" t="s">
        <v>45</v>
      </c>
      <c r="AE1420" t="s">
        <v>46</v>
      </c>
      <c r="AF1420" t="s">
        <v>47</v>
      </c>
    </row>
    <row r="1421" spans="1:32" hidden="1" outlineLevel="2" x14ac:dyDescent="0.35">
      <c r="A1421" t="s">
        <v>32</v>
      </c>
      <c r="B1421">
        <v>1014121</v>
      </c>
      <c r="C1421">
        <v>2</v>
      </c>
      <c r="E1421" t="s">
        <v>134</v>
      </c>
      <c r="H1421" t="s">
        <v>838</v>
      </c>
      <c r="I1421">
        <v>2</v>
      </c>
      <c r="J1421">
        <v>20</v>
      </c>
      <c r="K1421">
        <v>40</v>
      </c>
      <c r="L1421">
        <v>6</v>
      </c>
      <c r="M1421">
        <v>2</v>
      </c>
      <c r="N1421">
        <v>8</v>
      </c>
      <c r="O1421">
        <v>2</v>
      </c>
      <c r="P1421" t="s">
        <v>167</v>
      </c>
      <c r="Q1421" t="s">
        <v>839</v>
      </c>
      <c r="R1421" t="s">
        <v>860</v>
      </c>
      <c r="S1421" t="s">
        <v>861</v>
      </c>
      <c r="U1421" t="s">
        <v>862</v>
      </c>
      <c r="V1421" t="s">
        <v>863</v>
      </c>
      <c r="W1421" t="s">
        <v>41</v>
      </c>
      <c r="X1421" t="s">
        <v>42</v>
      </c>
      <c r="Y1421" t="s">
        <v>864</v>
      </c>
      <c r="Z1421" t="s">
        <v>285</v>
      </c>
      <c r="AA1421" t="s">
        <v>285</v>
      </c>
      <c r="AB1421" s="1"/>
      <c r="AD1421" t="s">
        <v>45</v>
      </c>
      <c r="AE1421" t="s">
        <v>46</v>
      </c>
      <c r="AF1421" t="s">
        <v>47</v>
      </c>
    </row>
    <row r="1422" spans="1:32" hidden="1" outlineLevel="3" x14ac:dyDescent="0.35">
      <c r="A1422" t="s">
        <v>32</v>
      </c>
      <c r="B1422">
        <v>1014121</v>
      </c>
      <c r="C1422">
        <v>2</v>
      </c>
      <c r="E1422" t="s">
        <v>134</v>
      </c>
      <c r="H1422" t="s">
        <v>138</v>
      </c>
      <c r="I1422">
        <v>1</v>
      </c>
      <c r="J1422">
        <v>8</v>
      </c>
      <c r="K1422">
        <v>8</v>
      </c>
      <c r="L1422">
        <v>3</v>
      </c>
      <c r="M1422">
        <v>0</v>
      </c>
      <c r="N1422">
        <v>288</v>
      </c>
      <c r="O1422">
        <v>24</v>
      </c>
      <c r="Q1422" t="s">
        <v>101</v>
      </c>
      <c r="R1422" t="s">
        <v>860</v>
      </c>
      <c r="S1422" t="s">
        <v>861</v>
      </c>
      <c r="U1422" t="s">
        <v>862</v>
      </c>
      <c r="V1422" t="s">
        <v>863</v>
      </c>
      <c r="W1422" t="s">
        <v>41</v>
      </c>
      <c r="X1422" t="s">
        <v>42</v>
      </c>
      <c r="Y1422" t="s">
        <v>864</v>
      </c>
      <c r="Z1422" t="s">
        <v>285</v>
      </c>
      <c r="AA1422" t="s">
        <v>285</v>
      </c>
      <c r="AB1422" s="1"/>
      <c r="AD1422" t="s">
        <v>45</v>
      </c>
      <c r="AE1422" t="s">
        <v>46</v>
      </c>
      <c r="AF1422" t="s">
        <v>47</v>
      </c>
    </row>
    <row r="1423" spans="1:32" hidden="1" outlineLevel="3" x14ac:dyDescent="0.35">
      <c r="A1423" t="s">
        <v>32</v>
      </c>
      <c r="B1423">
        <v>1014121</v>
      </c>
      <c r="C1423">
        <v>2</v>
      </c>
      <c r="E1423" t="s">
        <v>134</v>
      </c>
      <c r="H1423" t="s">
        <v>139</v>
      </c>
      <c r="I1423">
        <v>1</v>
      </c>
      <c r="J1423">
        <v>4</v>
      </c>
      <c r="K1423">
        <v>4</v>
      </c>
      <c r="L1423">
        <v>4</v>
      </c>
      <c r="M1423">
        <v>1</v>
      </c>
      <c r="N1423">
        <v>38</v>
      </c>
      <c r="O1423">
        <v>4</v>
      </c>
      <c r="Q1423" t="s">
        <v>103</v>
      </c>
      <c r="R1423" t="s">
        <v>860</v>
      </c>
      <c r="S1423" t="s">
        <v>861</v>
      </c>
      <c r="U1423" t="s">
        <v>862</v>
      </c>
      <c r="V1423" t="s">
        <v>863</v>
      </c>
      <c r="W1423" t="s">
        <v>41</v>
      </c>
      <c r="X1423" t="s">
        <v>42</v>
      </c>
      <c r="Y1423" t="s">
        <v>864</v>
      </c>
      <c r="Z1423" t="s">
        <v>285</v>
      </c>
      <c r="AA1423" t="s">
        <v>285</v>
      </c>
      <c r="AB1423" s="1"/>
      <c r="AD1423" t="s">
        <v>45</v>
      </c>
      <c r="AE1423" t="s">
        <v>46</v>
      </c>
      <c r="AF1423" t="s">
        <v>47</v>
      </c>
    </row>
    <row r="1424" spans="1:32" hidden="1" outlineLevel="3" x14ac:dyDescent="0.35">
      <c r="A1424" t="s">
        <v>32</v>
      </c>
      <c r="B1424">
        <v>1014121</v>
      </c>
      <c r="C1424">
        <v>2</v>
      </c>
      <c r="E1424" t="s">
        <v>134</v>
      </c>
      <c r="H1424" t="s">
        <v>140</v>
      </c>
      <c r="I1424">
        <v>1</v>
      </c>
      <c r="J1424">
        <v>4</v>
      </c>
      <c r="K1424">
        <v>4</v>
      </c>
      <c r="L1424">
        <v>3</v>
      </c>
      <c r="M1424">
        <v>1</v>
      </c>
      <c r="N1424">
        <v>38</v>
      </c>
      <c r="O1424">
        <v>8</v>
      </c>
      <c r="Q1424" t="s">
        <v>105</v>
      </c>
      <c r="R1424" t="s">
        <v>860</v>
      </c>
      <c r="S1424" t="s">
        <v>861</v>
      </c>
      <c r="U1424" t="s">
        <v>862</v>
      </c>
      <c r="V1424" t="s">
        <v>863</v>
      </c>
      <c r="W1424" t="s">
        <v>41</v>
      </c>
      <c r="X1424" t="s">
        <v>42</v>
      </c>
      <c r="Y1424" t="s">
        <v>864</v>
      </c>
      <c r="Z1424" t="s">
        <v>285</v>
      </c>
      <c r="AA1424" t="s">
        <v>285</v>
      </c>
      <c r="AB1424" s="1"/>
      <c r="AD1424" t="s">
        <v>45</v>
      </c>
      <c r="AE1424" t="s">
        <v>46</v>
      </c>
      <c r="AF1424" t="s">
        <v>47</v>
      </c>
    </row>
    <row r="1425" spans="1:32" hidden="1" outlineLevel="3" x14ac:dyDescent="0.35">
      <c r="A1425" t="s">
        <v>32</v>
      </c>
      <c r="B1425">
        <v>1014121</v>
      </c>
      <c r="C1425">
        <v>2</v>
      </c>
      <c r="E1425" t="s">
        <v>134</v>
      </c>
      <c r="H1425" t="s">
        <v>141</v>
      </c>
      <c r="I1425">
        <v>1</v>
      </c>
      <c r="J1425">
        <v>4</v>
      </c>
      <c r="K1425">
        <v>4</v>
      </c>
      <c r="L1425">
        <v>19</v>
      </c>
      <c r="M1425">
        <v>0</v>
      </c>
      <c r="N1425">
        <v>288</v>
      </c>
      <c r="O1425">
        <v>10</v>
      </c>
      <c r="Q1425" t="s">
        <v>107</v>
      </c>
      <c r="R1425" t="s">
        <v>860</v>
      </c>
      <c r="S1425" t="s">
        <v>861</v>
      </c>
      <c r="U1425" t="s">
        <v>862</v>
      </c>
      <c r="V1425" t="s">
        <v>863</v>
      </c>
      <c r="W1425" t="s">
        <v>41</v>
      </c>
      <c r="X1425" t="s">
        <v>42</v>
      </c>
      <c r="Y1425" t="s">
        <v>864</v>
      </c>
      <c r="Z1425" t="s">
        <v>285</v>
      </c>
      <c r="AA1425" t="s">
        <v>285</v>
      </c>
      <c r="AB1425" s="1"/>
      <c r="AD1425" t="s">
        <v>45</v>
      </c>
      <c r="AE1425" t="s">
        <v>46</v>
      </c>
      <c r="AF1425" t="s">
        <v>47</v>
      </c>
    </row>
    <row r="1426" spans="1:32" hidden="1" outlineLevel="3" x14ac:dyDescent="0.35">
      <c r="A1426" t="s">
        <v>32</v>
      </c>
      <c r="B1426">
        <v>1014121</v>
      </c>
      <c r="C1426">
        <v>2</v>
      </c>
      <c r="E1426" t="s">
        <v>134</v>
      </c>
      <c r="H1426" t="s">
        <v>142</v>
      </c>
      <c r="I1426">
        <v>1</v>
      </c>
      <c r="J1426">
        <v>4</v>
      </c>
      <c r="K1426">
        <v>4</v>
      </c>
      <c r="L1426">
        <v>19</v>
      </c>
      <c r="M1426">
        <v>0</v>
      </c>
      <c r="N1426">
        <v>288</v>
      </c>
      <c r="O1426">
        <v>2</v>
      </c>
      <c r="Q1426" t="s">
        <v>109</v>
      </c>
      <c r="R1426" t="s">
        <v>860</v>
      </c>
      <c r="S1426" t="s">
        <v>861</v>
      </c>
      <c r="U1426" t="s">
        <v>862</v>
      </c>
      <c r="V1426" t="s">
        <v>863</v>
      </c>
      <c r="W1426" t="s">
        <v>41</v>
      </c>
      <c r="X1426" t="s">
        <v>42</v>
      </c>
      <c r="Y1426" t="s">
        <v>864</v>
      </c>
      <c r="Z1426" t="s">
        <v>285</v>
      </c>
      <c r="AA1426" t="s">
        <v>285</v>
      </c>
      <c r="AB1426" s="1"/>
      <c r="AD1426" t="s">
        <v>45</v>
      </c>
      <c r="AE1426" t="s">
        <v>46</v>
      </c>
      <c r="AF1426" t="s">
        <v>47</v>
      </c>
    </row>
    <row r="1427" spans="1:32" hidden="1" outlineLevel="3" x14ac:dyDescent="0.35">
      <c r="A1427" t="s">
        <v>32</v>
      </c>
      <c r="B1427">
        <v>1014121</v>
      </c>
      <c r="C1427">
        <v>2</v>
      </c>
      <c r="E1427" t="s">
        <v>134</v>
      </c>
      <c r="H1427" t="s">
        <v>237</v>
      </c>
      <c r="I1427">
        <v>2</v>
      </c>
      <c r="J1427">
        <v>4</v>
      </c>
      <c r="K1427">
        <v>8</v>
      </c>
      <c r="L1427">
        <v>8</v>
      </c>
      <c r="M1427">
        <v>0</v>
      </c>
      <c r="N1427">
        <v>288</v>
      </c>
      <c r="O1427">
        <v>4</v>
      </c>
      <c r="Q1427" t="s">
        <v>111</v>
      </c>
      <c r="R1427" t="s">
        <v>860</v>
      </c>
      <c r="S1427" t="s">
        <v>861</v>
      </c>
      <c r="U1427" t="s">
        <v>862</v>
      </c>
      <c r="V1427" t="s">
        <v>863</v>
      </c>
      <c r="W1427" t="s">
        <v>41</v>
      </c>
      <c r="X1427" t="s">
        <v>42</v>
      </c>
      <c r="Y1427" t="s">
        <v>864</v>
      </c>
      <c r="Z1427" t="s">
        <v>285</v>
      </c>
      <c r="AA1427" t="s">
        <v>285</v>
      </c>
      <c r="AB1427" s="1"/>
      <c r="AD1427" t="s">
        <v>45</v>
      </c>
      <c r="AE1427" t="s">
        <v>46</v>
      </c>
      <c r="AF1427" t="s">
        <v>47</v>
      </c>
    </row>
    <row r="1428" spans="1:32" hidden="1" outlineLevel="2" x14ac:dyDescent="0.35">
      <c r="A1428" t="s">
        <v>32</v>
      </c>
      <c r="B1428">
        <v>1014121</v>
      </c>
      <c r="C1428">
        <v>2</v>
      </c>
      <c r="E1428" t="s">
        <v>134</v>
      </c>
      <c r="H1428" t="s">
        <v>389</v>
      </c>
      <c r="I1428">
        <v>2</v>
      </c>
      <c r="J1428">
        <v>2</v>
      </c>
      <c r="K1428">
        <v>4</v>
      </c>
      <c r="L1428">
        <v>4</v>
      </c>
      <c r="M1428">
        <v>1</v>
      </c>
      <c r="N1428">
        <v>288</v>
      </c>
      <c r="O1428">
        <v>12</v>
      </c>
      <c r="Q1428" t="s">
        <v>262</v>
      </c>
      <c r="R1428" t="s">
        <v>860</v>
      </c>
      <c r="S1428" t="s">
        <v>861</v>
      </c>
      <c r="U1428" t="s">
        <v>862</v>
      </c>
      <c r="V1428" t="s">
        <v>863</v>
      </c>
      <c r="W1428" t="s">
        <v>41</v>
      </c>
      <c r="X1428" t="s">
        <v>42</v>
      </c>
      <c r="Y1428" t="s">
        <v>864</v>
      </c>
      <c r="Z1428" t="s">
        <v>285</v>
      </c>
      <c r="AA1428" t="s">
        <v>285</v>
      </c>
      <c r="AB1428" s="1"/>
      <c r="AD1428" t="s">
        <v>45</v>
      </c>
      <c r="AE1428" t="s">
        <v>46</v>
      </c>
      <c r="AF1428" t="s">
        <v>47</v>
      </c>
    </row>
    <row r="1429" spans="1:32" hidden="1" collapsed="1" x14ac:dyDescent="0.35"/>
    <row r="1430" spans="1:32" hidden="1" x14ac:dyDescent="0.35">
      <c r="A1430" t="s">
        <v>32</v>
      </c>
      <c r="B1430">
        <v>1014449</v>
      </c>
      <c r="C1430" t="s">
        <v>33</v>
      </c>
      <c r="H1430" t="s">
        <v>34</v>
      </c>
      <c r="I1430">
        <v>7</v>
      </c>
      <c r="J1430" t="s">
        <v>35</v>
      </c>
      <c r="K1430">
        <v>14</v>
      </c>
      <c r="L1430" t="s">
        <v>35</v>
      </c>
      <c r="M1430" t="s">
        <v>35</v>
      </c>
      <c r="N1430" t="s">
        <v>35</v>
      </c>
      <c r="O1430">
        <v>35</v>
      </c>
      <c r="Q1430" t="s">
        <v>36</v>
      </c>
      <c r="R1430" t="s">
        <v>865</v>
      </c>
      <c r="S1430" t="s">
        <v>866</v>
      </c>
      <c r="U1430" t="s">
        <v>867</v>
      </c>
      <c r="V1430" t="s">
        <v>868</v>
      </c>
      <c r="W1430" t="s">
        <v>41</v>
      </c>
      <c r="X1430" t="s">
        <v>42</v>
      </c>
      <c r="Y1430" t="s">
        <v>285</v>
      </c>
      <c r="Z1430" t="s">
        <v>614</v>
      </c>
      <c r="AA1430" t="s">
        <v>614</v>
      </c>
      <c r="AB1430" s="1"/>
      <c r="AD1430" t="s">
        <v>45</v>
      </c>
      <c r="AE1430" t="s">
        <v>614</v>
      </c>
      <c r="AF1430" t="s">
        <v>47</v>
      </c>
    </row>
    <row r="1431" spans="1:32" hidden="1" outlineLevel="1" x14ac:dyDescent="0.35">
      <c r="A1431" t="s">
        <v>32</v>
      </c>
      <c r="B1431">
        <v>1014449</v>
      </c>
      <c r="C1431" t="s">
        <v>56</v>
      </c>
      <c r="E1431" t="s">
        <v>182</v>
      </c>
      <c r="H1431" t="s">
        <v>58</v>
      </c>
      <c r="I1431">
        <v>7</v>
      </c>
      <c r="J1431" t="s">
        <v>35</v>
      </c>
      <c r="K1431">
        <v>14</v>
      </c>
      <c r="L1431">
        <v>3</v>
      </c>
      <c r="M1431">
        <v>4</v>
      </c>
      <c r="N1431">
        <v>145</v>
      </c>
      <c r="O1431">
        <v>35</v>
      </c>
      <c r="Q1431" t="s">
        <v>59</v>
      </c>
      <c r="R1431" t="s">
        <v>865</v>
      </c>
      <c r="S1431" t="s">
        <v>866</v>
      </c>
      <c r="U1431" t="s">
        <v>867</v>
      </c>
      <c r="V1431" t="s">
        <v>868</v>
      </c>
      <c r="W1431" t="s">
        <v>41</v>
      </c>
      <c r="X1431" t="s">
        <v>42</v>
      </c>
      <c r="Y1431" t="s">
        <v>285</v>
      </c>
      <c r="Z1431" t="s">
        <v>614</v>
      </c>
      <c r="AA1431" t="s">
        <v>614</v>
      </c>
      <c r="AB1431" s="1"/>
      <c r="AD1431" t="s">
        <v>45</v>
      </c>
      <c r="AE1431" t="s">
        <v>614</v>
      </c>
      <c r="AF1431" t="s">
        <v>47</v>
      </c>
    </row>
    <row r="1432" spans="1:32" hidden="1" outlineLevel="2" x14ac:dyDescent="0.35">
      <c r="A1432" t="s">
        <v>32</v>
      </c>
      <c r="B1432">
        <v>1014449</v>
      </c>
      <c r="C1432">
        <v>1</v>
      </c>
      <c r="E1432" t="s">
        <v>182</v>
      </c>
      <c r="H1432" t="s">
        <v>869</v>
      </c>
      <c r="I1432">
        <v>1</v>
      </c>
      <c r="J1432">
        <v>1</v>
      </c>
      <c r="K1432">
        <v>1</v>
      </c>
      <c r="L1432">
        <v>2</v>
      </c>
      <c r="M1432">
        <v>1</v>
      </c>
      <c r="N1432">
        <v>145</v>
      </c>
      <c r="O1432">
        <v>4</v>
      </c>
      <c r="P1432" t="s">
        <v>52</v>
      </c>
      <c r="Q1432" t="s">
        <v>870</v>
      </c>
      <c r="R1432" t="s">
        <v>865</v>
      </c>
      <c r="S1432" t="s">
        <v>866</v>
      </c>
      <c r="U1432" t="s">
        <v>867</v>
      </c>
      <c r="V1432" t="s">
        <v>868</v>
      </c>
      <c r="W1432" t="s">
        <v>41</v>
      </c>
      <c r="X1432" t="s">
        <v>42</v>
      </c>
      <c r="Y1432" t="s">
        <v>285</v>
      </c>
      <c r="Z1432" t="s">
        <v>614</v>
      </c>
      <c r="AA1432" t="s">
        <v>614</v>
      </c>
      <c r="AB1432" s="1"/>
      <c r="AD1432" t="s">
        <v>45</v>
      </c>
      <c r="AE1432" t="s">
        <v>614</v>
      </c>
      <c r="AF1432" t="s">
        <v>47</v>
      </c>
    </row>
    <row r="1433" spans="1:32" hidden="1" outlineLevel="3" x14ac:dyDescent="0.35">
      <c r="A1433" t="s">
        <v>32</v>
      </c>
      <c r="B1433">
        <v>1014449</v>
      </c>
      <c r="C1433">
        <v>1</v>
      </c>
      <c r="E1433" t="s">
        <v>182</v>
      </c>
      <c r="H1433" t="s">
        <v>100</v>
      </c>
      <c r="I1433">
        <v>1</v>
      </c>
      <c r="J1433">
        <v>4</v>
      </c>
      <c r="K1433">
        <v>4</v>
      </c>
      <c r="L1433">
        <v>3</v>
      </c>
      <c r="M1433">
        <v>0</v>
      </c>
      <c r="N1433">
        <v>144</v>
      </c>
      <c r="O1433">
        <v>12</v>
      </c>
      <c r="Q1433" t="s">
        <v>101</v>
      </c>
      <c r="R1433" t="s">
        <v>865</v>
      </c>
      <c r="S1433" t="s">
        <v>866</v>
      </c>
      <c r="U1433" t="s">
        <v>867</v>
      </c>
      <c r="V1433" t="s">
        <v>868</v>
      </c>
      <c r="W1433" t="s">
        <v>41</v>
      </c>
      <c r="X1433" t="s">
        <v>42</v>
      </c>
      <c r="Y1433" t="s">
        <v>285</v>
      </c>
      <c r="Z1433" t="s">
        <v>614</v>
      </c>
      <c r="AA1433" t="s">
        <v>614</v>
      </c>
      <c r="AB1433" s="1"/>
      <c r="AD1433" t="s">
        <v>45</v>
      </c>
      <c r="AE1433" t="s">
        <v>614</v>
      </c>
      <c r="AF1433" t="s">
        <v>47</v>
      </c>
    </row>
    <row r="1434" spans="1:32" hidden="1" outlineLevel="3" x14ac:dyDescent="0.35">
      <c r="A1434" t="s">
        <v>32</v>
      </c>
      <c r="B1434">
        <v>1014449</v>
      </c>
      <c r="C1434">
        <v>1</v>
      </c>
      <c r="E1434" t="s">
        <v>182</v>
      </c>
      <c r="H1434" t="s">
        <v>102</v>
      </c>
      <c r="I1434">
        <v>1</v>
      </c>
      <c r="J1434">
        <v>2</v>
      </c>
      <c r="K1434">
        <v>2</v>
      </c>
      <c r="L1434">
        <v>4</v>
      </c>
      <c r="M1434">
        <v>1</v>
      </c>
      <c r="N1434">
        <v>19</v>
      </c>
      <c r="O1434">
        <v>2</v>
      </c>
      <c r="Q1434" t="s">
        <v>103</v>
      </c>
      <c r="R1434" t="s">
        <v>865</v>
      </c>
      <c r="S1434" t="s">
        <v>866</v>
      </c>
      <c r="U1434" t="s">
        <v>867</v>
      </c>
      <c r="V1434" t="s">
        <v>868</v>
      </c>
      <c r="W1434" t="s">
        <v>41</v>
      </c>
      <c r="X1434" t="s">
        <v>42</v>
      </c>
      <c r="Y1434" t="s">
        <v>285</v>
      </c>
      <c r="Z1434" t="s">
        <v>614</v>
      </c>
      <c r="AA1434" t="s">
        <v>614</v>
      </c>
      <c r="AB1434" s="1"/>
      <c r="AD1434" t="s">
        <v>45</v>
      </c>
      <c r="AE1434" t="s">
        <v>614</v>
      </c>
      <c r="AF1434" t="s">
        <v>47</v>
      </c>
    </row>
    <row r="1435" spans="1:32" hidden="1" outlineLevel="3" x14ac:dyDescent="0.35">
      <c r="A1435" t="s">
        <v>32</v>
      </c>
      <c r="B1435">
        <v>1014449</v>
      </c>
      <c r="C1435">
        <v>1</v>
      </c>
      <c r="E1435" t="s">
        <v>182</v>
      </c>
      <c r="H1435" t="s">
        <v>104</v>
      </c>
      <c r="I1435">
        <v>1</v>
      </c>
      <c r="J1435">
        <v>2</v>
      </c>
      <c r="K1435">
        <v>2</v>
      </c>
      <c r="L1435">
        <v>3</v>
      </c>
      <c r="M1435">
        <v>1</v>
      </c>
      <c r="N1435">
        <v>19</v>
      </c>
      <c r="O1435">
        <v>4</v>
      </c>
      <c r="Q1435" t="s">
        <v>105</v>
      </c>
      <c r="R1435" t="s">
        <v>865</v>
      </c>
      <c r="S1435" t="s">
        <v>866</v>
      </c>
      <c r="U1435" t="s">
        <v>867</v>
      </c>
      <c r="V1435" t="s">
        <v>868</v>
      </c>
      <c r="W1435" t="s">
        <v>41</v>
      </c>
      <c r="X1435" t="s">
        <v>42</v>
      </c>
      <c r="Y1435" t="s">
        <v>285</v>
      </c>
      <c r="Z1435" t="s">
        <v>614</v>
      </c>
      <c r="AA1435" t="s">
        <v>614</v>
      </c>
      <c r="AB1435" s="1"/>
      <c r="AD1435" t="s">
        <v>45</v>
      </c>
      <c r="AE1435" t="s">
        <v>614</v>
      </c>
      <c r="AF1435" t="s">
        <v>47</v>
      </c>
    </row>
    <row r="1436" spans="1:32" hidden="1" outlineLevel="3" x14ac:dyDescent="0.35">
      <c r="A1436" t="s">
        <v>32</v>
      </c>
      <c r="B1436">
        <v>1014449</v>
      </c>
      <c r="C1436">
        <v>1</v>
      </c>
      <c r="E1436" t="s">
        <v>182</v>
      </c>
      <c r="H1436" t="s">
        <v>106</v>
      </c>
      <c r="I1436">
        <v>1</v>
      </c>
      <c r="J1436">
        <v>2</v>
      </c>
      <c r="K1436">
        <v>2</v>
      </c>
      <c r="L1436">
        <v>19</v>
      </c>
      <c r="M1436">
        <v>0</v>
      </c>
      <c r="N1436">
        <v>144</v>
      </c>
      <c r="O1436">
        <v>5</v>
      </c>
      <c r="Q1436" t="s">
        <v>107</v>
      </c>
      <c r="R1436" t="s">
        <v>865</v>
      </c>
      <c r="S1436" t="s">
        <v>866</v>
      </c>
      <c r="U1436" t="s">
        <v>867</v>
      </c>
      <c r="V1436" t="s">
        <v>868</v>
      </c>
      <c r="W1436" t="s">
        <v>41</v>
      </c>
      <c r="X1436" t="s">
        <v>42</v>
      </c>
      <c r="Y1436" t="s">
        <v>285</v>
      </c>
      <c r="Z1436" t="s">
        <v>614</v>
      </c>
      <c r="AA1436" t="s">
        <v>614</v>
      </c>
      <c r="AB1436" s="1"/>
      <c r="AD1436" t="s">
        <v>45</v>
      </c>
      <c r="AE1436" t="s">
        <v>614</v>
      </c>
      <c r="AF1436" t="s">
        <v>47</v>
      </c>
    </row>
    <row r="1437" spans="1:32" hidden="1" outlineLevel="3" x14ac:dyDescent="0.35">
      <c r="A1437" t="s">
        <v>32</v>
      </c>
      <c r="B1437">
        <v>1014449</v>
      </c>
      <c r="C1437">
        <v>1</v>
      </c>
      <c r="E1437" t="s">
        <v>182</v>
      </c>
      <c r="H1437" t="s">
        <v>108</v>
      </c>
      <c r="I1437">
        <v>1</v>
      </c>
      <c r="J1437">
        <v>2</v>
      </c>
      <c r="K1437">
        <v>2</v>
      </c>
      <c r="L1437">
        <v>19</v>
      </c>
      <c r="M1437">
        <v>0</v>
      </c>
      <c r="N1437">
        <v>144</v>
      </c>
      <c r="O1437">
        <v>1</v>
      </c>
      <c r="Q1437" t="s">
        <v>109</v>
      </c>
      <c r="R1437" t="s">
        <v>865</v>
      </c>
      <c r="S1437" t="s">
        <v>866</v>
      </c>
      <c r="U1437" t="s">
        <v>867</v>
      </c>
      <c r="V1437" t="s">
        <v>868</v>
      </c>
      <c r="W1437" t="s">
        <v>41</v>
      </c>
      <c r="X1437" t="s">
        <v>42</v>
      </c>
      <c r="Y1437" t="s">
        <v>285</v>
      </c>
      <c r="Z1437" t="s">
        <v>614</v>
      </c>
      <c r="AA1437" t="s">
        <v>614</v>
      </c>
      <c r="AB1437" s="1"/>
      <c r="AD1437" t="s">
        <v>45</v>
      </c>
      <c r="AE1437" t="s">
        <v>614</v>
      </c>
      <c r="AF1437" t="s">
        <v>47</v>
      </c>
    </row>
    <row r="1438" spans="1:32" hidden="1" outlineLevel="2" x14ac:dyDescent="0.35">
      <c r="A1438" t="s">
        <v>32</v>
      </c>
      <c r="B1438">
        <v>1014449</v>
      </c>
      <c r="C1438">
        <v>1</v>
      </c>
      <c r="E1438" t="s">
        <v>182</v>
      </c>
      <c r="H1438" t="s">
        <v>261</v>
      </c>
      <c r="I1438">
        <v>1</v>
      </c>
      <c r="J1438">
        <v>1</v>
      </c>
      <c r="K1438">
        <v>1</v>
      </c>
      <c r="L1438">
        <v>4</v>
      </c>
      <c r="M1438">
        <v>1</v>
      </c>
      <c r="N1438">
        <v>144</v>
      </c>
      <c r="O1438">
        <v>6</v>
      </c>
      <c r="Q1438" t="s">
        <v>262</v>
      </c>
      <c r="R1438" t="s">
        <v>865</v>
      </c>
      <c r="S1438" t="s">
        <v>866</v>
      </c>
      <c r="U1438" t="s">
        <v>867</v>
      </c>
      <c r="V1438" t="s">
        <v>868</v>
      </c>
      <c r="W1438" t="s">
        <v>41</v>
      </c>
      <c r="X1438" t="s">
        <v>42</v>
      </c>
      <c r="Y1438" t="s">
        <v>285</v>
      </c>
      <c r="Z1438" t="s">
        <v>614</v>
      </c>
      <c r="AA1438" t="s">
        <v>614</v>
      </c>
      <c r="AB1438" s="1"/>
      <c r="AD1438" t="s">
        <v>45</v>
      </c>
      <c r="AE1438" t="s">
        <v>614</v>
      </c>
      <c r="AF1438" t="s">
        <v>47</v>
      </c>
    </row>
    <row r="1439" spans="1:32" hidden="1" collapsed="1" x14ac:dyDescent="0.35"/>
    <row r="1440" spans="1:32" hidden="1" x14ac:dyDescent="0.35">
      <c r="A1440" t="s">
        <v>32</v>
      </c>
      <c r="B1440">
        <v>1014176</v>
      </c>
      <c r="C1440" t="s">
        <v>33</v>
      </c>
      <c r="H1440" t="s">
        <v>34</v>
      </c>
      <c r="I1440">
        <v>391</v>
      </c>
      <c r="J1440" t="s">
        <v>35</v>
      </c>
      <c r="K1440">
        <v>1560</v>
      </c>
      <c r="L1440" t="s">
        <v>35</v>
      </c>
      <c r="M1440" t="s">
        <v>35</v>
      </c>
      <c r="N1440" t="s">
        <v>35</v>
      </c>
      <c r="O1440">
        <v>3922</v>
      </c>
      <c r="Q1440" t="s">
        <v>36</v>
      </c>
      <c r="R1440" t="s">
        <v>871</v>
      </c>
      <c r="S1440" t="s">
        <v>872</v>
      </c>
      <c r="U1440" t="s">
        <v>873</v>
      </c>
      <c r="V1440" t="s">
        <v>608</v>
      </c>
      <c r="W1440" t="s">
        <v>41</v>
      </c>
      <c r="X1440" t="s">
        <v>42</v>
      </c>
      <c r="Y1440" t="s">
        <v>284</v>
      </c>
      <c r="Z1440" t="s">
        <v>376</v>
      </c>
      <c r="AA1440" t="s">
        <v>376</v>
      </c>
      <c r="AB1440" s="1"/>
      <c r="AD1440" t="s">
        <v>45</v>
      </c>
      <c r="AE1440" t="s">
        <v>362</v>
      </c>
      <c r="AF1440" t="s">
        <v>47</v>
      </c>
    </row>
    <row r="1441" spans="1:32" hidden="1" outlineLevel="1" x14ac:dyDescent="0.35">
      <c r="A1441" t="s">
        <v>32</v>
      </c>
      <c r="B1441">
        <v>1014176</v>
      </c>
      <c r="C1441" t="s">
        <v>48</v>
      </c>
      <c r="H1441" t="s">
        <v>49</v>
      </c>
      <c r="I1441">
        <v>102</v>
      </c>
      <c r="J1441" t="s">
        <v>35</v>
      </c>
      <c r="K1441" t="s">
        <v>35</v>
      </c>
      <c r="L1441" t="s">
        <v>35</v>
      </c>
      <c r="M1441" t="s">
        <v>35</v>
      </c>
      <c r="N1441" t="s">
        <v>35</v>
      </c>
      <c r="O1441" t="s">
        <v>35</v>
      </c>
      <c r="Q1441" t="s">
        <v>50</v>
      </c>
      <c r="R1441" t="s">
        <v>871</v>
      </c>
      <c r="S1441" t="s">
        <v>872</v>
      </c>
      <c r="U1441" t="s">
        <v>873</v>
      </c>
      <c r="V1441" t="s">
        <v>608</v>
      </c>
      <c r="W1441" t="s">
        <v>41</v>
      </c>
      <c r="X1441" t="s">
        <v>42</v>
      </c>
      <c r="Y1441" t="s">
        <v>284</v>
      </c>
      <c r="Z1441" t="s">
        <v>376</v>
      </c>
      <c r="AA1441" t="s">
        <v>376</v>
      </c>
      <c r="AB1441" s="1"/>
      <c r="AD1441" t="s">
        <v>45</v>
      </c>
      <c r="AE1441" t="s">
        <v>362</v>
      </c>
      <c r="AF1441" t="s">
        <v>47</v>
      </c>
    </row>
    <row r="1442" spans="1:32" hidden="1" outlineLevel="2" x14ac:dyDescent="0.35">
      <c r="A1442" t="s">
        <v>32</v>
      </c>
      <c r="B1442">
        <v>1014176</v>
      </c>
      <c r="C1442">
        <v>0</v>
      </c>
      <c r="H1442" t="s">
        <v>793</v>
      </c>
      <c r="I1442">
        <v>200</v>
      </c>
      <c r="J1442" t="s">
        <v>35</v>
      </c>
      <c r="K1442" t="s">
        <v>35</v>
      </c>
      <c r="L1442" t="s">
        <v>35</v>
      </c>
      <c r="M1442" t="s">
        <v>35</v>
      </c>
      <c r="N1442" t="s">
        <v>35</v>
      </c>
      <c r="O1442" t="s">
        <v>35</v>
      </c>
      <c r="P1442" t="s">
        <v>167</v>
      </c>
      <c r="Q1442" t="s">
        <v>794</v>
      </c>
      <c r="R1442" t="s">
        <v>871</v>
      </c>
      <c r="S1442" t="s">
        <v>872</v>
      </c>
      <c r="U1442" t="s">
        <v>873</v>
      </c>
      <c r="V1442" t="s">
        <v>608</v>
      </c>
      <c r="W1442" t="s">
        <v>41</v>
      </c>
      <c r="X1442" t="s">
        <v>42</v>
      </c>
      <c r="Y1442" t="s">
        <v>284</v>
      </c>
      <c r="Z1442" t="s">
        <v>376</v>
      </c>
      <c r="AA1442" t="s">
        <v>376</v>
      </c>
      <c r="AB1442" s="1"/>
      <c r="AD1442" t="s">
        <v>45</v>
      </c>
      <c r="AE1442" t="s">
        <v>362</v>
      </c>
      <c r="AF1442" t="s">
        <v>47</v>
      </c>
    </row>
    <row r="1443" spans="1:32" hidden="1" outlineLevel="2" x14ac:dyDescent="0.35">
      <c r="A1443" t="s">
        <v>32</v>
      </c>
      <c r="B1443">
        <v>1014176</v>
      </c>
      <c r="C1443">
        <v>0</v>
      </c>
      <c r="H1443" t="s">
        <v>119</v>
      </c>
      <c r="I1443">
        <v>27</v>
      </c>
      <c r="J1443" t="s">
        <v>35</v>
      </c>
      <c r="K1443" t="s">
        <v>35</v>
      </c>
      <c r="L1443" t="s">
        <v>35</v>
      </c>
      <c r="M1443" t="s">
        <v>35</v>
      </c>
      <c r="N1443" t="s">
        <v>35</v>
      </c>
      <c r="O1443" t="s">
        <v>35</v>
      </c>
      <c r="P1443" t="s">
        <v>52</v>
      </c>
      <c r="Q1443" t="s">
        <v>120</v>
      </c>
      <c r="R1443" t="s">
        <v>871</v>
      </c>
      <c r="S1443" t="s">
        <v>872</v>
      </c>
      <c r="U1443" t="s">
        <v>873</v>
      </c>
      <c r="V1443" t="s">
        <v>608</v>
      </c>
      <c r="W1443" t="s">
        <v>41</v>
      </c>
      <c r="X1443" t="s">
        <v>42</v>
      </c>
      <c r="Y1443" t="s">
        <v>284</v>
      </c>
      <c r="Z1443" t="s">
        <v>376</v>
      </c>
      <c r="AA1443" t="s">
        <v>376</v>
      </c>
      <c r="AB1443" s="1"/>
      <c r="AD1443" t="s">
        <v>45</v>
      </c>
      <c r="AE1443" t="s">
        <v>362</v>
      </c>
      <c r="AF1443" t="s">
        <v>47</v>
      </c>
    </row>
    <row r="1444" spans="1:32" hidden="1" outlineLevel="1" x14ac:dyDescent="0.35">
      <c r="A1444" t="s">
        <v>32</v>
      </c>
      <c r="B1444">
        <v>1014176</v>
      </c>
      <c r="C1444" t="s">
        <v>56</v>
      </c>
      <c r="E1444" t="s">
        <v>182</v>
      </c>
      <c r="H1444" t="s">
        <v>58</v>
      </c>
      <c r="I1444">
        <v>352</v>
      </c>
      <c r="J1444" t="s">
        <v>35</v>
      </c>
      <c r="K1444">
        <v>834</v>
      </c>
      <c r="L1444">
        <v>21</v>
      </c>
      <c r="M1444">
        <v>22</v>
      </c>
      <c r="N1444">
        <v>289</v>
      </c>
      <c r="O1444">
        <v>2124</v>
      </c>
      <c r="Q1444" t="s">
        <v>59</v>
      </c>
      <c r="R1444" t="s">
        <v>871</v>
      </c>
      <c r="S1444" t="s">
        <v>872</v>
      </c>
      <c r="U1444" t="s">
        <v>873</v>
      </c>
      <c r="V1444" t="s">
        <v>608</v>
      </c>
      <c r="W1444" t="s">
        <v>41</v>
      </c>
      <c r="X1444" t="s">
        <v>42</v>
      </c>
      <c r="Y1444" t="s">
        <v>284</v>
      </c>
      <c r="Z1444" t="s">
        <v>376</v>
      </c>
      <c r="AA1444" t="s">
        <v>376</v>
      </c>
      <c r="AB1444" s="1"/>
      <c r="AD1444" t="s">
        <v>45</v>
      </c>
      <c r="AE1444" t="s">
        <v>362</v>
      </c>
      <c r="AF1444" t="s">
        <v>47</v>
      </c>
    </row>
    <row r="1445" spans="1:32" hidden="1" outlineLevel="2" x14ac:dyDescent="0.35">
      <c r="A1445" t="s">
        <v>32</v>
      </c>
      <c r="B1445">
        <v>1014176</v>
      </c>
      <c r="C1445">
        <v>1</v>
      </c>
      <c r="E1445" t="s">
        <v>182</v>
      </c>
      <c r="H1445" t="s">
        <v>795</v>
      </c>
      <c r="I1445">
        <v>16</v>
      </c>
      <c r="J1445">
        <v>4</v>
      </c>
      <c r="K1445">
        <v>64</v>
      </c>
      <c r="L1445">
        <v>4</v>
      </c>
      <c r="M1445">
        <v>5</v>
      </c>
      <c r="N1445">
        <v>289</v>
      </c>
      <c r="O1445">
        <v>102</v>
      </c>
      <c r="P1445" t="s">
        <v>52</v>
      </c>
      <c r="Q1445" t="s">
        <v>796</v>
      </c>
      <c r="R1445" t="s">
        <v>871</v>
      </c>
      <c r="S1445" t="s">
        <v>872</v>
      </c>
      <c r="U1445" t="s">
        <v>873</v>
      </c>
      <c r="V1445" t="s">
        <v>608</v>
      </c>
      <c r="W1445" t="s">
        <v>41</v>
      </c>
      <c r="X1445" t="s">
        <v>42</v>
      </c>
      <c r="Y1445" t="s">
        <v>284</v>
      </c>
      <c r="Z1445" t="s">
        <v>376</v>
      </c>
      <c r="AA1445" t="s">
        <v>376</v>
      </c>
      <c r="AB1445" s="1"/>
      <c r="AD1445" t="s">
        <v>45</v>
      </c>
      <c r="AE1445" t="s">
        <v>362</v>
      </c>
      <c r="AF1445" t="s">
        <v>47</v>
      </c>
    </row>
    <row r="1446" spans="1:32" hidden="1" outlineLevel="2" x14ac:dyDescent="0.35">
      <c r="A1446" t="s">
        <v>32</v>
      </c>
      <c r="B1446">
        <v>1014176</v>
      </c>
      <c r="C1446">
        <v>1</v>
      </c>
      <c r="E1446" t="s">
        <v>182</v>
      </c>
      <c r="H1446" t="s">
        <v>797</v>
      </c>
      <c r="I1446">
        <v>3</v>
      </c>
      <c r="J1446">
        <v>4</v>
      </c>
      <c r="K1446">
        <v>12</v>
      </c>
      <c r="L1446">
        <v>6</v>
      </c>
      <c r="M1446">
        <v>1</v>
      </c>
      <c r="N1446">
        <v>289</v>
      </c>
      <c r="O1446">
        <v>86</v>
      </c>
      <c r="P1446" t="s">
        <v>52</v>
      </c>
      <c r="Q1446" t="s">
        <v>798</v>
      </c>
      <c r="R1446" t="s">
        <v>871</v>
      </c>
      <c r="S1446" t="s">
        <v>872</v>
      </c>
      <c r="U1446" t="s">
        <v>873</v>
      </c>
      <c r="V1446" t="s">
        <v>608</v>
      </c>
      <c r="W1446" t="s">
        <v>41</v>
      </c>
      <c r="X1446" t="s">
        <v>42</v>
      </c>
      <c r="Y1446" t="s">
        <v>284</v>
      </c>
      <c r="Z1446" t="s">
        <v>376</v>
      </c>
      <c r="AA1446" t="s">
        <v>376</v>
      </c>
      <c r="AB1446" s="1"/>
      <c r="AD1446" t="s">
        <v>45</v>
      </c>
      <c r="AE1446" t="s">
        <v>362</v>
      </c>
      <c r="AF1446" t="s">
        <v>47</v>
      </c>
    </row>
    <row r="1447" spans="1:32" hidden="1" outlineLevel="2" x14ac:dyDescent="0.35">
      <c r="A1447" t="s">
        <v>32</v>
      </c>
      <c r="B1447">
        <v>1014176</v>
      </c>
      <c r="C1447">
        <v>1</v>
      </c>
      <c r="E1447" t="s">
        <v>182</v>
      </c>
      <c r="H1447" t="s">
        <v>799</v>
      </c>
      <c r="I1447">
        <v>1</v>
      </c>
      <c r="J1447">
        <v>3</v>
      </c>
      <c r="K1447">
        <v>3</v>
      </c>
      <c r="L1447">
        <v>6</v>
      </c>
      <c r="M1447">
        <v>1</v>
      </c>
      <c r="N1447">
        <v>289</v>
      </c>
      <c r="O1447">
        <v>65</v>
      </c>
      <c r="P1447" t="s">
        <v>52</v>
      </c>
      <c r="Q1447" t="s">
        <v>798</v>
      </c>
      <c r="R1447" t="s">
        <v>871</v>
      </c>
      <c r="S1447" t="s">
        <v>872</v>
      </c>
      <c r="U1447" t="s">
        <v>873</v>
      </c>
      <c r="V1447" t="s">
        <v>608</v>
      </c>
      <c r="W1447" t="s">
        <v>41</v>
      </c>
      <c r="X1447" t="s">
        <v>42</v>
      </c>
      <c r="Y1447" t="s">
        <v>284</v>
      </c>
      <c r="Z1447" t="s">
        <v>376</v>
      </c>
      <c r="AA1447" t="s">
        <v>376</v>
      </c>
      <c r="AB1447" s="1"/>
      <c r="AD1447" t="s">
        <v>45</v>
      </c>
      <c r="AE1447" t="s">
        <v>362</v>
      </c>
      <c r="AF1447" t="s">
        <v>47</v>
      </c>
    </row>
    <row r="1448" spans="1:32" hidden="1" outlineLevel="2" x14ac:dyDescent="0.35">
      <c r="A1448" t="s">
        <v>32</v>
      </c>
      <c r="B1448">
        <v>1014176</v>
      </c>
      <c r="C1448">
        <v>1</v>
      </c>
      <c r="E1448" t="s">
        <v>182</v>
      </c>
      <c r="H1448" t="s">
        <v>800</v>
      </c>
      <c r="I1448">
        <v>1</v>
      </c>
      <c r="J1448">
        <v>3</v>
      </c>
      <c r="K1448">
        <v>3</v>
      </c>
      <c r="L1448">
        <v>5</v>
      </c>
      <c r="M1448">
        <v>3</v>
      </c>
      <c r="N1448">
        <v>289</v>
      </c>
      <c r="O1448">
        <v>76</v>
      </c>
      <c r="P1448" t="s">
        <v>52</v>
      </c>
      <c r="Q1448" t="s">
        <v>796</v>
      </c>
      <c r="R1448" t="s">
        <v>871</v>
      </c>
      <c r="S1448" t="s">
        <v>872</v>
      </c>
      <c r="U1448" t="s">
        <v>873</v>
      </c>
      <c r="V1448" t="s">
        <v>608</v>
      </c>
      <c r="W1448" t="s">
        <v>41</v>
      </c>
      <c r="X1448" t="s">
        <v>42</v>
      </c>
      <c r="Y1448" t="s">
        <v>284</v>
      </c>
      <c r="Z1448" t="s">
        <v>376</v>
      </c>
      <c r="AA1448" t="s">
        <v>376</v>
      </c>
      <c r="AB1448" s="1"/>
      <c r="AD1448" t="s">
        <v>45</v>
      </c>
      <c r="AE1448" t="s">
        <v>362</v>
      </c>
      <c r="AF1448" t="s">
        <v>47</v>
      </c>
    </row>
    <row r="1449" spans="1:32" hidden="1" outlineLevel="2" x14ac:dyDescent="0.35">
      <c r="A1449" t="s">
        <v>32</v>
      </c>
      <c r="B1449">
        <v>1014176</v>
      </c>
      <c r="C1449">
        <v>1</v>
      </c>
      <c r="E1449" t="s">
        <v>182</v>
      </c>
      <c r="H1449" t="s">
        <v>801</v>
      </c>
      <c r="I1449">
        <v>320</v>
      </c>
      <c r="J1449">
        <v>1</v>
      </c>
      <c r="K1449">
        <v>320</v>
      </c>
      <c r="L1449">
        <v>1</v>
      </c>
      <c r="M1449">
        <v>1</v>
      </c>
      <c r="N1449">
        <v>5</v>
      </c>
      <c r="O1449">
        <v>0</v>
      </c>
      <c r="P1449" t="s">
        <v>167</v>
      </c>
      <c r="Q1449" t="s">
        <v>802</v>
      </c>
      <c r="R1449" t="s">
        <v>871</v>
      </c>
      <c r="S1449" t="s">
        <v>872</v>
      </c>
      <c r="U1449" t="s">
        <v>873</v>
      </c>
      <c r="V1449" t="s">
        <v>608</v>
      </c>
      <c r="W1449" t="s">
        <v>41</v>
      </c>
      <c r="X1449" t="s">
        <v>42</v>
      </c>
      <c r="Y1449" t="s">
        <v>284</v>
      </c>
      <c r="Z1449" t="s">
        <v>376</v>
      </c>
      <c r="AA1449" t="s">
        <v>376</v>
      </c>
      <c r="AB1449" s="1"/>
      <c r="AD1449" t="s">
        <v>45</v>
      </c>
      <c r="AE1449" t="s">
        <v>362</v>
      </c>
      <c r="AF1449" t="s">
        <v>47</v>
      </c>
    </row>
    <row r="1450" spans="1:32" hidden="1" outlineLevel="2" x14ac:dyDescent="0.35">
      <c r="A1450" t="s">
        <v>32</v>
      </c>
      <c r="B1450">
        <v>1014176</v>
      </c>
      <c r="C1450">
        <v>1</v>
      </c>
      <c r="E1450" t="s">
        <v>182</v>
      </c>
      <c r="H1450" t="s">
        <v>803</v>
      </c>
      <c r="I1450">
        <v>4</v>
      </c>
      <c r="J1450">
        <v>100</v>
      </c>
      <c r="K1450">
        <v>400</v>
      </c>
      <c r="L1450">
        <v>4</v>
      </c>
      <c r="M1450">
        <v>1</v>
      </c>
      <c r="N1450">
        <v>5</v>
      </c>
      <c r="O1450">
        <v>1</v>
      </c>
      <c r="P1450" t="s">
        <v>401</v>
      </c>
      <c r="Q1450" t="s">
        <v>804</v>
      </c>
      <c r="R1450" t="s">
        <v>871</v>
      </c>
      <c r="S1450" t="s">
        <v>872</v>
      </c>
      <c r="U1450" t="s">
        <v>873</v>
      </c>
      <c r="V1450" t="s">
        <v>608</v>
      </c>
      <c r="W1450" t="s">
        <v>41</v>
      </c>
      <c r="X1450" t="s">
        <v>42</v>
      </c>
      <c r="Y1450" t="s">
        <v>284</v>
      </c>
      <c r="Z1450" t="s">
        <v>376</v>
      </c>
      <c r="AA1450" t="s">
        <v>376</v>
      </c>
      <c r="AB1450" s="1"/>
      <c r="AD1450" t="s">
        <v>45</v>
      </c>
      <c r="AE1450" t="s">
        <v>362</v>
      </c>
      <c r="AF1450" t="s">
        <v>47</v>
      </c>
    </row>
    <row r="1451" spans="1:32" hidden="1" outlineLevel="3" x14ac:dyDescent="0.35">
      <c r="A1451" t="s">
        <v>32</v>
      </c>
      <c r="B1451">
        <v>1014176</v>
      </c>
      <c r="C1451">
        <v>1</v>
      </c>
      <c r="E1451" t="s">
        <v>182</v>
      </c>
      <c r="H1451" t="s">
        <v>138</v>
      </c>
      <c r="I1451">
        <v>1</v>
      </c>
      <c r="J1451">
        <v>8</v>
      </c>
      <c r="K1451">
        <v>8</v>
      </c>
      <c r="L1451">
        <v>3</v>
      </c>
      <c r="M1451">
        <v>0</v>
      </c>
      <c r="N1451">
        <v>288</v>
      </c>
      <c r="O1451">
        <v>24</v>
      </c>
      <c r="Q1451" t="s">
        <v>101</v>
      </c>
      <c r="R1451" t="s">
        <v>871</v>
      </c>
      <c r="S1451" t="s">
        <v>872</v>
      </c>
      <c r="U1451" t="s">
        <v>873</v>
      </c>
      <c r="V1451" t="s">
        <v>608</v>
      </c>
      <c r="W1451" t="s">
        <v>41</v>
      </c>
      <c r="X1451" t="s">
        <v>42</v>
      </c>
      <c r="Y1451" t="s">
        <v>284</v>
      </c>
      <c r="Z1451" t="s">
        <v>376</v>
      </c>
      <c r="AA1451" t="s">
        <v>376</v>
      </c>
      <c r="AB1451" s="1"/>
      <c r="AD1451" t="s">
        <v>45</v>
      </c>
      <c r="AE1451" t="s">
        <v>362</v>
      </c>
      <c r="AF1451" t="s">
        <v>47</v>
      </c>
    </row>
    <row r="1452" spans="1:32" hidden="1" outlineLevel="3" x14ac:dyDescent="0.35">
      <c r="A1452" t="s">
        <v>32</v>
      </c>
      <c r="B1452">
        <v>1014176</v>
      </c>
      <c r="C1452">
        <v>1</v>
      </c>
      <c r="E1452" t="s">
        <v>182</v>
      </c>
      <c r="H1452" t="s">
        <v>139</v>
      </c>
      <c r="I1452">
        <v>1</v>
      </c>
      <c r="J1452">
        <v>4</v>
      </c>
      <c r="K1452">
        <v>4</v>
      </c>
      <c r="L1452">
        <v>4</v>
      </c>
      <c r="M1452">
        <v>1</v>
      </c>
      <c r="N1452">
        <v>38</v>
      </c>
      <c r="O1452">
        <v>4</v>
      </c>
      <c r="Q1452" t="s">
        <v>103</v>
      </c>
      <c r="R1452" t="s">
        <v>871</v>
      </c>
      <c r="S1452" t="s">
        <v>872</v>
      </c>
      <c r="U1452" t="s">
        <v>873</v>
      </c>
      <c r="V1452" t="s">
        <v>608</v>
      </c>
      <c r="W1452" t="s">
        <v>41</v>
      </c>
      <c r="X1452" t="s">
        <v>42</v>
      </c>
      <c r="Y1452" t="s">
        <v>284</v>
      </c>
      <c r="Z1452" t="s">
        <v>376</v>
      </c>
      <c r="AA1452" t="s">
        <v>376</v>
      </c>
      <c r="AB1452" s="1"/>
      <c r="AD1452" t="s">
        <v>45</v>
      </c>
      <c r="AE1452" t="s">
        <v>362</v>
      </c>
      <c r="AF1452" t="s">
        <v>47</v>
      </c>
    </row>
    <row r="1453" spans="1:32" hidden="1" outlineLevel="3" x14ac:dyDescent="0.35">
      <c r="A1453" t="s">
        <v>32</v>
      </c>
      <c r="B1453">
        <v>1014176</v>
      </c>
      <c r="C1453">
        <v>1</v>
      </c>
      <c r="E1453" t="s">
        <v>182</v>
      </c>
      <c r="H1453" t="s">
        <v>140</v>
      </c>
      <c r="I1453">
        <v>1</v>
      </c>
      <c r="J1453">
        <v>4</v>
      </c>
      <c r="K1453">
        <v>4</v>
      </c>
      <c r="L1453">
        <v>3</v>
      </c>
      <c r="M1453">
        <v>1</v>
      </c>
      <c r="N1453">
        <v>38</v>
      </c>
      <c r="O1453">
        <v>8</v>
      </c>
      <c r="Q1453" t="s">
        <v>105</v>
      </c>
      <c r="R1453" t="s">
        <v>871</v>
      </c>
      <c r="S1453" t="s">
        <v>872</v>
      </c>
      <c r="U1453" t="s">
        <v>873</v>
      </c>
      <c r="V1453" t="s">
        <v>608</v>
      </c>
      <c r="W1453" t="s">
        <v>41</v>
      </c>
      <c r="X1453" t="s">
        <v>42</v>
      </c>
      <c r="Y1453" t="s">
        <v>284</v>
      </c>
      <c r="Z1453" t="s">
        <v>376</v>
      </c>
      <c r="AA1453" t="s">
        <v>376</v>
      </c>
      <c r="AB1453" s="1"/>
      <c r="AD1453" t="s">
        <v>45</v>
      </c>
      <c r="AE1453" t="s">
        <v>362</v>
      </c>
      <c r="AF1453" t="s">
        <v>47</v>
      </c>
    </row>
    <row r="1454" spans="1:32" hidden="1" outlineLevel="3" x14ac:dyDescent="0.35">
      <c r="A1454" t="s">
        <v>32</v>
      </c>
      <c r="B1454">
        <v>1014176</v>
      </c>
      <c r="C1454">
        <v>1</v>
      </c>
      <c r="E1454" t="s">
        <v>182</v>
      </c>
      <c r="H1454" t="s">
        <v>141</v>
      </c>
      <c r="I1454">
        <v>1</v>
      </c>
      <c r="J1454">
        <v>4</v>
      </c>
      <c r="K1454">
        <v>4</v>
      </c>
      <c r="L1454">
        <v>19</v>
      </c>
      <c r="M1454">
        <v>0</v>
      </c>
      <c r="N1454">
        <v>288</v>
      </c>
      <c r="O1454">
        <v>10</v>
      </c>
      <c r="Q1454" t="s">
        <v>107</v>
      </c>
      <c r="R1454" t="s">
        <v>871</v>
      </c>
      <c r="S1454" t="s">
        <v>872</v>
      </c>
      <c r="U1454" t="s">
        <v>873</v>
      </c>
      <c r="V1454" t="s">
        <v>608</v>
      </c>
      <c r="W1454" t="s">
        <v>41</v>
      </c>
      <c r="X1454" t="s">
        <v>42</v>
      </c>
      <c r="Y1454" t="s">
        <v>284</v>
      </c>
      <c r="Z1454" t="s">
        <v>376</v>
      </c>
      <c r="AA1454" t="s">
        <v>376</v>
      </c>
      <c r="AB1454" s="1"/>
      <c r="AD1454" t="s">
        <v>45</v>
      </c>
      <c r="AE1454" t="s">
        <v>362</v>
      </c>
      <c r="AF1454" t="s">
        <v>47</v>
      </c>
    </row>
    <row r="1455" spans="1:32" hidden="1" outlineLevel="3" x14ac:dyDescent="0.35">
      <c r="A1455" t="s">
        <v>32</v>
      </c>
      <c r="B1455">
        <v>1014176</v>
      </c>
      <c r="C1455">
        <v>1</v>
      </c>
      <c r="E1455" t="s">
        <v>182</v>
      </c>
      <c r="H1455" t="s">
        <v>142</v>
      </c>
      <c r="I1455">
        <v>1</v>
      </c>
      <c r="J1455">
        <v>4</v>
      </c>
      <c r="K1455">
        <v>4</v>
      </c>
      <c r="L1455">
        <v>19</v>
      </c>
      <c r="M1455">
        <v>0</v>
      </c>
      <c r="N1455">
        <v>288</v>
      </c>
      <c r="O1455">
        <v>2</v>
      </c>
      <c r="Q1455" t="s">
        <v>109</v>
      </c>
      <c r="R1455" t="s">
        <v>871</v>
      </c>
      <c r="S1455" t="s">
        <v>872</v>
      </c>
      <c r="U1455" t="s">
        <v>873</v>
      </c>
      <c r="V1455" t="s">
        <v>608</v>
      </c>
      <c r="W1455" t="s">
        <v>41</v>
      </c>
      <c r="X1455" t="s">
        <v>42</v>
      </c>
      <c r="Y1455" t="s">
        <v>284</v>
      </c>
      <c r="Z1455" t="s">
        <v>376</v>
      </c>
      <c r="AA1455" t="s">
        <v>376</v>
      </c>
      <c r="AB1455" s="1"/>
      <c r="AD1455" t="s">
        <v>45</v>
      </c>
      <c r="AE1455" t="s">
        <v>362</v>
      </c>
      <c r="AF1455" t="s">
        <v>47</v>
      </c>
    </row>
    <row r="1456" spans="1:32" hidden="1" outlineLevel="2" x14ac:dyDescent="0.35">
      <c r="A1456" t="s">
        <v>32</v>
      </c>
      <c r="B1456">
        <v>1014176</v>
      </c>
      <c r="C1456">
        <v>1</v>
      </c>
      <c r="E1456" t="s">
        <v>182</v>
      </c>
      <c r="H1456" t="s">
        <v>143</v>
      </c>
      <c r="I1456">
        <v>2</v>
      </c>
      <c r="J1456">
        <v>4</v>
      </c>
      <c r="K1456">
        <v>8</v>
      </c>
      <c r="L1456">
        <v>19</v>
      </c>
      <c r="M1456">
        <v>0</v>
      </c>
      <c r="N1456">
        <v>288</v>
      </c>
      <c r="O1456">
        <v>12</v>
      </c>
      <c r="Q1456" t="s">
        <v>144</v>
      </c>
      <c r="R1456" t="s">
        <v>871</v>
      </c>
      <c r="S1456" t="s">
        <v>872</v>
      </c>
      <c r="U1456" t="s">
        <v>873</v>
      </c>
      <c r="V1456" t="s">
        <v>608</v>
      </c>
      <c r="W1456" t="s">
        <v>41</v>
      </c>
      <c r="X1456" t="s">
        <v>42</v>
      </c>
      <c r="Y1456" t="s">
        <v>284</v>
      </c>
      <c r="Z1456" t="s">
        <v>376</v>
      </c>
      <c r="AA1456" t="s">
        <v>376</v>
      </c>
      <c r="AB1456" s="1"/>
      <c r="AD1456" t="s">
        <v>45</v>
      </c>
      <c r="AE1456" t="s">
        <v>362</v>
      </c>
      <c r="AF1456" t="s">
        <v>47</v>
      </c>
    </row>
    <row r="1457" spans="1:32" hidden="1" outlineLevel="1" x14ac:dyDescent="0.35">
      <c r="A1457" t="s">
        <v>32</v>
      </c>
      <c r="B1457">
        <v>1014176</v>
      </c>
      <c r="C1457" t="s">
        <v>147</v>
      </c>
      <c r="E1457" t="s">
        <v>182</v>
      </c>
      <c r="H1457" t="s">
        <v>148</v>
      </c>
      <c r="I1457">
        <v>9</v>
      </c>
      <c r="J1457" t="s">
        <v>35</v>
      </c>
      <c r="K1457">
        <v>50</v>
      </c>
      <c r="L1457">
        <v>7</v>
      </c>
      <c r="M1457">
        <v>8</v>
      </c>
      <c r="N1457">
        <v>289</v>
      </c>
      <c r="O1457">
        <v>742</v>
      </c>
      <c r="Q1457" t="s">
        <v>149</v>
      </c>
      <c r="R1457" t="s">
        <v>871</v>
      </c>
      <c r="S1457" t="s">
        <v>872</v>
      </c>
      <c r="U1457" t="s">
        <v>873</v>
      </c>
      <c r="V1457" t="s">
        <v>608</v>
      </c>
      <c r="W1457" t="s">
        <v>41</v>
      </c>
      <c r="X1457" t="s">
        <v>42</v>
      </c>
      <c r="Y1457" t="s">
        <v>284</v>
      </c>
      <c r="Z1457" t="s">
        <v>376</v>
      </c>
      <c r="AA1457" t="s">
        <v>376</v>
      </c>
      <c r="AB1457" s="1"/>
      <c r="AD1457" t="s">
        <v>45</v>
      </c>
      <c r="AE1457" t="s">
        <v>362</v>
      </c>
      <c r="AF1457" t="s">
        <v>47</v>
      </c>
    </row>
    <row r="1458" spans="1:32" hidden="1" outlineLevel="2" x14ac:dyDescent="0.35">
      <c r="A1458" t="s">
        <v>32</v>
      </c>
      <c r="B1458">
        <v>1014176</v>
      </c>
      <c r="C1458">
        <v>2</v>
      </c>
      <c r="E1458" t="s">
        <v>182</v>
      </c>
      <c r="H1458" t="s">
        <v>795</v>
      </c>
      <c r="I1458">
        <v>1</v>
      </c>
      <c r="J1458">
        <v>4</v>
      </c>
      <c r="K1458">
        <v>4</v>
      </c>
      <c r="L1458">
        <v>4</v>
      </c>
      <c r="M1458">
        <v>5</v>
      </c>
      <c r="N1458">
        <v>289</v>
      </c>
      <c r="O1458">
        <v>102</v>
      </c>
      <c r="P1458" t="s">
        <v>52</v>
      </c>
      <c r="Q1458" t="s">
        <v>796</v>
      </c>
      <c r="R1458" t="s">
        <v>871</v>
      </c>
      <c r="S1458" t="s">
        <v>872</v>
      </c>
      <c r="U1458" t="s">
        <v>873</v>
      </c>
      <c r="V1458" t="s">
        <v>608</v>
      </c>
      <c r="W1458" t="s">
        <v>41</v>
      </c>
      <c r="X1458" t="s">
        <v>42</v>
      </c>
      <c r="Y1458" t="s">
        <v>284</v>
      </c>
      <c r="Z1458" t="s">
        <v>376</v>
      </c>
      <c r="AA1458" t="s">
        <v>376</v>
      </c>
      <c r="AB1458" s="1"/>
      <c r="AD1458" t="s">
        <v>45</v>
      </c>
      <c r="AE1458" t="s">
        <v>362</v>
      </c>
      <c r="AF1458" t="s">
        <v>47</v>
      </c>
    </row>
    <row r="1459" spans="1:32" hidden="1" outlineLevel="2" x14ac:dyDescent="0.35">
      <c r="A1459" t="s">
        <v>32</v>
      </c>
      <c r="B1459">
        <v>1014176</v>
      </c>
      <c r="C1459">
        <v>2</v>
      </c>
      <c r="E1459" t="s">
        <v>182</v>
      </c>
      <c r="H1459" t="s">
        <v>805</v>
      </c>
      <c r="I1459">
        <v>1</v>
      </c>
      <c r="J1459">
        <v>8</v>
      </c>
      <c r="K1459">
        <v>8</v>
      </c>
      <c r="L1459">
        <v>1</v>
      </c>
      <c r="M1459">
        <v>2</v>
      </c>
      <c r="N1459">
        <v>145</v>
      </c>
      <c r="O1459">
        <v>261</v>
      </c>
      <c r="P1459" t="s">
        <v>52</v>
      </c>
      <c r="Q1459" t="s">
        <v>806</v>
      </c>
      <c r="R1459" t="s">
        <v>871</v>
      </c>
      <c r="S1459" t="s">
        <v>872</v>
      </c>
      <c r="U1459" t="s">
        <v>873</v>
      </c>
      <c r="V1459" t="s">
        <v>608</v>
      </c>
      <c r="W1459" t="s">
        <v>41</v>
      </c>
      <c r="X1459" t="s">
        <v>42</v>
      </c>
      <c r="Y1459" t="s">
        <v>284</v>
      </c>
      <c r="Z1459" t="s">
        <v>376</v>
      </c>
      <c r="AA1459" t="s">
        <v>376</v>
      </c>
      <c r="AB1459" s="1"/>
      <c r="AD1459" t="s">
        <v>45</v>
      </c>
      <c r="AE1459" t="s">
        <v>362</v>
      </c>
      <c r="AF1459" t="s">
        <v>47</v>
      </c>
    </row>
    <row r="1460" spans="1:32" hidden="1" outlineLevel="2" x14ac:dyDescent="0.35">
      <c r="A1460" t="s">
        <v>32</v>
      </c>
      <c r="B1460">
        <v>1014176</v>
      </c>
      <c r="C1460">
        <v>2</v>
      </c>
      <c r="E1460" t="s">
        <v>182</v>
      </c>
      <c r="H1460" t="s">
        <v>807</v>
      </c>
      <c r="I1460">
        <v>1</v>
      </c>
      <c r="J1460">
        <v>10</v>
      </c>
      <c r="K1460">
        <v>10</v>
      </c>
      <c r="L1460">
        <v>1</v>
      </c>
      <c r="M1460">
        <v>2</v>
      </c>
      <c r="N1460">
        <v>145</v>
      </c>
      <c r="O1460">
        <v>326</v>
      </c>
      <c r="P1460" t="s">
        <v>52</v>
      </c>
      <c r="Q1460" t="s">
        <v>806</v>
      </c>
      <c r="R1460" t="s">
        <v>871</v>
      </c>
      <c r="S1460" t="s">
        <v>872</v>
      </c>
      <c r="U1460" t="s">
        <v>873</v>
      </c>
      <c r="V1460" t="s">
        <v>608</v>
      </c>
      <c r="W1460" t="s">
        <v>41</v>
      </c>
      <c r="X1460" t="s">
        <v>42</v>
      </c>
      <c r="Y1460" t="s">
        <v>284</v>
      </c>
      <c r="Z1460" t="s">
        <v>376</v>
      </c>
      <c r="AA1460" t="s">
        <v>376</v>
      </c>
      <c r="AB1460" s="1"/>
      <c r="AD1460" t="s">
        <v>45</v>
      </c>
      <c r="AE1460" t="s">
        <v>362</v>
      </c>
      <c r="AF1460" t="s">
        <v>47</v>
      </c>
    </row>
    <row r="1461" spans="1:32" hidden="1" outlineLevel="3" x14ac:dyDescent="0.35">
      <c r="A1461" t="s">
        <v>32</v>
      </c>
      <c r="B1461">
        <v>1014176</v>
      </c>
      <c r="C1461">
        <v>2</v>
      </c>
      <c r="E1461" t="s">
        <v>182</v>
      </c>
      <c r="H1461" t="s">
        <v>138</v>
      </c>
      <c r="I1461">
        <v>1</v>
      </c>
      <c r="J1461">
        <v>8</v>
      </c>
      <c r="K1461">
        <v>8</v>
      </c>
      <c r="L1461">
        <v>3</v>
      </c>
      <c r="M1461">
        <v>0</v>
      </c>
      <c r="N1461">
        <v>288</v>
      </c>
      <c r="O1461">
        <v>24</v>
      </c>
      <c r="Q1461" t="s">
        <v>101</v>
      </c>
      <c r="R1461" t="s">
        <v>871</v>
      </c>
      <c r="S1461" t="s">
        <v>872</v>
      </c>
      <c r="U1461" t="s">
        <v>873</v>
      </c>
      <c r="V1461" t="s">
        <v>608</v>
      </c>
      <c r="W1461" t="s">
        <v>41</v>
      </c>
      <c r="X1461" t="s">
        <v>42</v>
      </c>
      <c r="Y1461" t="s">
        <v>284</v>
      </c>
      <c r="Z1461" t="s">
        <v>376</v>
      </c>
      <c r="AA1461" t="s">
        <v>376</v>
      </c>
      <c r="AB1461" s="1"/>
      <c r="AD1461" t="s">
        <v>45</v>
      </c>
      <c r="AE1461" t="s">
        <v>362</v>
      </c>
      <c r="AF1461" t="s">
        <v>47</v>
      </c>
    </row>
    <row r="1462" spans="1:32" hidden="1" outlineLevel="3" x14ac:dyDescent="0.35">
      <c r="A1462" t="s">
        <v>32</v>
      </c>
      <c r="B1462">
        <v>1014176</v>
      </c>
      <c r="C1462">
        <v>2</v>
      </c>
      <c r="E1462" t="s">
        <v>182</v>
      </c>
      <c r="H1462" t="s">
        <v>139</v>
      </c>
      <c r="I1462">
        <v>1</v>
      </c>
      <c r="J1462">
        <v>4</v>
      </c>
      <c r="K1462">
        <v>4</v>
      </c>
      <c r="L1462">
        <v>4</v>
      </c>
      <c r="M1462">
        <v>1</v>
      </c>
      <c r="N1462">
        <v>38</v>
      </c>
      <c r="O1462">
        <v>4</v>
      </c>
      <c r="Q1462" t="s">
        <v>103</v>
      </c>
      <c r="R1462" t="s">
        <v>871</v>
      </c>
      <c r="S1462" t="s">
        <v>872</v>
      </c>
      <c r="U1462" t="s">
        <v>873</v>
      </c>
      <c r="V1462" t="s">
        <v>608</v>
      </c>
      <c r="W1462" t="s">
        <v>41</v>
      </c>
      <c r="X1462" t="s">
        <v>42</v>
      </c>
      <c r="Y1462" t="s">
        <v>284</v>
      </c>
      <c r="Z1462" t="s">
        <v>376</v>
      </c>
      <c r="AA1462" t="s">
        <v>376</v>
      </c>
      <c r="AB1462" s="1"/>
      <c r="AD1462" t="s">
        <v>45</v>
      </c>
      <c r="AE1462" t="s">
        <v>362</v>
      </c>
      <c r="AF1462" t="s">
        <v>47</v>
      </c>
    </row>
    <row r="1463" spans="1:32" hidden="1" outlineLevel="3" x14ac:dyDescent="0.35">
      <c r="A1463" t="s">
        <v>32</v>
      </c>
      <c r="B1463">
        <v>1014176</v>
      </c>
      <c r="C1463">
        <v>2</v>
      </c>
      <c r="E1463" t="s">
        <v>182</v>
      </c>
      <c r="H1463" t="s">
        <v>140</v>
      </c>
      <c r="I1463">
        <v>1</v>
      </c>
      <c r="J1463">
        <v>4</v>
      </c>
      <c r="K1463">
        <v>4</v>
      </c>
      <c r="L1463">
        <v>3</v>
      </c>
      <c r="M1463">
        <v>1</v>
      </c>
      <c r="N1463">
        <v>38</v>
      </c>
      <c r="O1463">
        <v>8</v>
      </c>
      <c r="Q1463" t="s">
        <v>105</v>
      </c>
      <c r="R1463" t="s">
        <v>871</v>
      </c>
      <c r="S1463" t="s">
        <v>872</v>
      </c>
      <c r="U1463" t="s">
        <v>873</v>
      </c>
      <c r="V1463" t="s">
        <v>608</v>
      </c>
      <c r="W1463" t="s">
        <v>41</v>
      </c>
      <c r="X1463" t="s">
        <v>42</v>
      </c>
      <c r="Y1463" t="s">
        <v>284</v>
      </c>
      <c r="Z1463" t="s">
        <v>376</v>
      </c>
      <c r="AA1463" t="s">
        <v>376</v>
      </c>
      <c r="AB1463" s="1"/>
      <c r="AD1463" t="s">
        <v>45</v>
      </c>
      <c r="AE1463" t="s">
        <v>362</v>
      </c>
      <c r="AF1463" t="s">
        <v>47</v>
      </c>
    </row>
    <row r="1464" spans="1:32" hidden="1" outlineLevel="3" x14ac:dyDescent="0.35">
      <c r="A1464" t="s">
        <v>32</v>
      </c>
      <c r="B1464">
        <v>1014176</v>
      </c>
      <c r="C1464">
        <v>2</v>
      </c>
      <c r="E1464" t="s">
        <v>182</v>
      </c>
      <c r="H1464" t="s">
        <v>141</v>
      </c>
      <c r="I1464">
        <v>1</v>
      </c>
      <c r="J1464">
        <v>4</v>
      </c>
      <c r="K1464">
        <v>4</v>
      </c>
      <c r="L1464">
        <v>19</v>
      </c>
      <c r="M1464">
        <v>0</v>
      </c>
      <c r="N1464">
        <v>288</v>
      </c>
      <c r="O1464">
        <v>10</v>
      </c>
      <c r="Q1464" t="s">
        <v>107</v>
      </c>
      <c r="R1464" t="s">
        <v>871</v>
      </c>
      <c r="S1464" t="s">
        <v>872</v>
      </c>
      <c r="U1464" t="s">
        <v>873</v>
      </c>
      <c r="V1464" t="s">
        <v>608</v>
      </c>
      <c r="W1464" t="s">
        <v>41</v>
      </c>
      <c r="X1464" t="s">
        <v>42</v>
      </c>
      <c r="Y1464" t="s">
        <v>284</v>
      </c>
      <c r="Z1464" t="s">
        <v>376</v>
      </c>
      <c r="AA1464" t="s">
        <v>376</v>
      </c>
      <c r="AB1464" s="1"/>
      <c r="AD1464" t="s">
        <v>45</v>
      </c>
      <c r="AE1464" t="s">
        <v>362</v>
      </c>
      <c r="AF1464" t="s">
        <v>47</v>
      </c>
    </row>
    <row r="1465" spans="1:32" hidden="1" outlineLevel="3" x14ac:dyDescent="0.35">
      <c r="A1465" t="s">
        <v>32</v>
      </c>
      <c r="B1465">
        <v>1014176</v>
      </c>
      <c r="C1465">
        <v>2</v>
      </c>
      <c r="E1465" t="s">
        <v>182</v>
      </c>
      <c r="H1465" t="s">
        <v>142</v>
      </c>
      <c r="I1465">
        <v>1</v>
      </c>
      <c r="J1465">
        <v>4</v>
      </c>
      <c r="K1465">
        <v>4</v>
      </c>
      <c r="L1465">
        <v>19</v>
      </c>
      <c r="M1465">
        <v>0</v>
      </c>
      <c r="N1465">
        <v>288</v>
      </c>
      <c r="O1465">
        <v>2</v>
      </c>
      <c r="Q1465" t="s">
        <v>109</v>
      </c>
      <c r="R1465" t="s">
        <v>871</v>
      </c>
      <c r="S1465" t="s">
        <v>872</v>
      </c>
      <c r="U1465" t="s">
        <v>873</v>
      </c>
      <c r="V1465" t="s">
        <v>608</v>
      </c>
      <c r="W1465" t="s">
        <v>41</v>
      </c>
      <c r="X1465" t="s">
        <v>42</v>
      </c>
      <c r="Y1465" t="s">
        <v>284</v>
      </c>
      <c r="Z1465" t="s">
        <v>376</v>
      </c>
      <c r="AA1465" t="s">
        <v>376</v>
      </c>
      <c r="AB1465" s="1"/>
      <c r="AD1465" t="s">
        <v>45</v>
      </c>
      <c r="AE1465" t="s">
        <v>362</v>
      </c>
      <c r="AF1465" t="s">
        <v>47</v>
      </c>
    </row>
    <row r="1466" spans="1:32" hidden="1" outlineLevel="2" x14ac:dyDescent="0.35">
      <c r="A1466" t="s">
        <v>32</v>
      </c>
      <c r="B1466">
        <v>1014176</v>
      </c>
      <c r="C1466">
        <v>2</v>
      </c>
      <c r="E1466" t="s">
        <v>182</v>
      </c>
      <c r="H1466" t="s">
        <v>237</v>
      </c>
      <c r="I1466">
        <v>1</v>
      </c>
      <c r="J1466">
        <v>4</v>
      </c>
      <c r="K1466">
        <v>4</v>
      </c>
      <c r="L1466">
        <v>8</v>
      </c>
      <c r="M1466">
        <v>0</v>
      </c>
      <c r="N1466">
        <v>288</v>
      </c>
      <c r="O1466">
        <v>4</v>
      </c>
      <c r="Q1466" t="s">
        <v>111</v>
      </c>
      <c r="R1466" t="s">
        <v>871</v>
      </c>
      <c r="S1466" t="s">
        <v>872</v>
      </c>
      <c r="U1466" t="s">
        <v>873</v>
      </c>
      <c r="V1466" t="s">
        <v>608</v>
      </c>
      <c r="W1466" t="s">
        <v>41</v>
      </c>
      <c r="X1466" t="s">
        <v>42</v>
      </c>
      <c r="Y1466" t="s">
        <v>284</v>
      </c>
      <c r="Z1466" t="s">
        <v>376</v>
      </c>
      <c r="AA1466" t="s">
        <v>376</v>
      </c>
      <c r="AB1466" s="1"/>
      <c r="AD1466" t="s">
        <v>45</v>
      </c>
      <c r="AE1466" t="s">
        <v>362</v>
      </c>
      <c r="AF1466" t="s">
        <v>47</v>
      </c>
    </row>
    <row r="1467" spans="1:32" hidden="1" outlineLevel="1" x14ac:dyDescent="0.35">
      <c r="A1467" t="s">
        <v>32</v>
      </c>
      <c r="B1467">
        <v>1014176</v>
      </c>
      <c r="C1467" t="s">
        <v>150</v>
      </c>
      <c r="E1467" t="s">
        <v>57</v>
      </c>
      <c r="H1467" t="s">
        <v>151</v>
      </c>
      <c r="I1467">
        <v>30</v>
      </c>
      <c r="J1467" t="s">
        <v>35</v>
      </c>
      <c r="K1467">
        <v>676</v>
      </c>
      <c r="L1467">
        <v>21</v>
      </c>
      <c r="M1467">
        <v>16</v>
      </c>
      <c r="N1467">
        <v>289</v>
      </c>
      <c r="O1467">
        <v>1057</v>
      </c>
      <c r="Q1467" t="s">
        <v>152</v>
      </c>
      <c r="R1467" t="s">
        <v>871</v>
      </c>
      <c r="S1467" t="s">
        <v>872</v>
      </c>
      <c r="U1467" t="s">
        <v>873</v>
      </c>
      <c r="V1467" t="s">
        <v>608</v>
      </c>
      <c r="W1467" t="s">
        <v>41</v>
      </c>
      <c r="X1467" t="s">
        <v>42</v>
      </c>
      <c r="Y1467" t="s">
        <v>284</v>
      </c>
      <c r="Z1467" t="s">
        <v>376</v>
      </c>
      <c r="AA1467" t="s">
        <v>376</v>
      </c>
      <c r="AB1467" s="1"/>
      <c r="AD1467" t="s">
        <v>45</v>
      </c>
      <c r="AE1467" t="s">
        <v>362</v>
      </c>
      <c r="AF1467" t="s">
        <v>47</v>
      </c>
    </row>
    <row r="1468" spans="1:32" hidden="1" outlineLevel="2" x14ac:dyDescent="0.35">
      <c r="A1468" t="s">
        <v>32</v>
      </c>
      <c r="B1468">
        <v>1014176</v>
      </c>
      <c r="C1468">
        <v>3</v>
      </c>
      <c r="E1468" t="s">
        <v>57</v>
      </c>
      <c r="H1468" t="s">
        <v>795</v>
      </c>
      <c r="I1468">
        <v>9</v>
      </c>
      <c r="J1468">
        <v>4</v>
      </c>
      <c r="K1468">
        <v>36</v>
      </c>
      <c r="L1468">
        <v>4</v>
      </c>
      <c r="M1468">
        <v>5</v>
      </c>
      <c r="N1468">
        <v>289</v>
      </c>
      <c r="O1468">
        <v>102</v>
      </c>
      <c r="P1468" t="s">
        <v>52</v>
      </c>
      <c r="Q1468" t="s">
        <v>796</v>
      </c>
      <c r="R1468" t="s">
        <v>871</v>
      </c>
      <c r="S1468" t="s">
        <v>872</v>
      </c>
      <c r="U1468" t="s">
        <v>873</v>
      </c>
      <c r="V1468" t="s">
        <v>608</v>
      </c>
      <c r="W1468" t="s">
        <v>41</v>
      </c>
      <c r="X1468" t="s">
        <v>42</v>
      </c>
      <c r="Y1468" t="s">
        <v>284</v>
      </c>
      <c r="Z1468" t="s">
        <v>376</v>
      </c>
      <c r="AA1468" t="s">
        <v>376</v>
      </c>
      <c r="AB1468" s="1"/>
      <c r="AD1468" t="s">
        <v>45</v>
      </c>
      <c r="AE1468" t="s">
        <v>362</v>
      </c>
      <c r="AF1468" t="s">
        <v>47</v>
      </c>
    </row>
    <row r="1469" spans="1:32" hidden="1" outlineLevel="2" x14ac:dyDescent="0.35">
      <c r="A1469" t="s">
        <v>32</v>
      </c>
      <c r="B1469">
        <v>1014176</v>
      </c>
      <c r="C1469">
        <v>3</v>
      </c>
      <c r="E1469" t="s">
        <v>57</v>
      </c>
      <c r="H1469" t="s">
        <v>808</v>
      </c>
      <c r="I1469">
        <v>6</v>
      </c>
      <c r="J1469">
        <v>100</v>
      </c>
      <c r="K1469">
        <v>600</v>
      </c>
      <c r="L1469">
        <v>8</v>
      </c>
      <c r="M1469">
        <v>4</v>
      </c>
      <c r="N1469">
        <v>9</v>
      </c>
      <c r="O1469">
        <v>5</v>
      </c>
      <c r="P1469" t="s">
        <v>401</v>
      </c>
      <c r="Q1469" t="s">
        <v>809</v>
      </c>
      <c r="R1469" t="s">
        <v>871</v>
      </c>
      <c r="S1469" t="s">
        <v>872</v>
      </c>
      <c r="U1469" t="s">
        <v>873</v>
      </c>
      <c r="V1469" t="s">
        <v>608</v>
      </c>
      <c r="W1469" t="s">
        <v>41</v>
      </c>
      <c r="X1469" t="s">
        <v>42</v>
      </c>
      <c r="Y1469" t="s">
        <v>284</v>
      </c>
      <c r="Z1469" t="s">
        <v>376</v>
      </c>
      <c r="AA1469" t="s">
        <v>376</v>
      </c>
      <c r="AB1469" s="1"/>
      <c r="AD1469" t="s">
        <v>45</v>
      </c>
      <c r="AE1469" t="s">
        <v>362</v>
      </c>
      <c r="AF1469" t="s">
        <v>47</v>
      </c>
    </row>
    <row r="1470" spans="1:32" hidden="1" outlineLevel="2" x14ac:dyDescent="0.35">
      <c r="A1470" t="s">
        <v>32</v>
      </c>
      <c r="B1470">
        <v>1014176</v>
      </c>
      <c r="C1470">
        <v>3</v>
      </c>
      <c r="E1470" t="s">
        <v>57</v>
      </c>
      <c r="H1470" t="s">
        <v>98</v>
      </c>
      <c r="I1470">
        <v>8</v>
      </c>
      <c r="J1470">
        <v>1</v>
      </c>
      <c r="K1470">
        <v>8</v>
      </c>
      <c r="L1470">
        <v>6</v>
      </c>
      <c r="M1470">
        <v>2</v>
      </c>
      <c r="N1470">
        <v>144</v>
      </c>
      <c r="O1470">
        <v>5</v>
      </c>
      <c r="Q1470" t="s">
        <v>99</v>
      </c>
      <c r="R1470" t="s">
        <v>871</v>
      </c>
      <c r="S1470" t="s">
        <v>872</v>
      </c>
      <c r="U1470" t="s">
        <v>873</v>
      </c>
      <c r="V1470" t="s">
        <v>608</v>
      </c>
      <c r="W1470" t="s">
        <v>41</v>
      </c>
      <c r="X1470" t="s">
        <v>42</v>
      </c>
      <c r="Y1470" t="s">
        <v>284</v>
      </c>
      <c r="Z1470" t="s">
        <v>376</v>
      </c>
      <c r="AA1470" t="s">
        <v>376</v>
      </c>
      <c r="AB1470" s="1"/>
      <c r="AD1470" t="s">
        <v>45</v>
      </c>
      <c r="AE1470" t="s">
        <v>362</v>
      </c>
      <c r="AF1470" t="s">
        <v>47</v>
      </c>
    </row>
    <row r="1471" spans="1:32" hidden="1" outlineLevel="3" x14ac:dyDescent="0.35">
      <c r="A1471" t="s">
        <v>32</v>
      </c>
      <c r="B1471">
        <v>1014176</v>
      </c>
      <c r="C1471">
        <v>3</v>
      </c>
      <c r="E1471" t="s">
        <v>57</v>
      </c>
      <c r="H1471" t="s">
        <v>138</v>
      </c>
      <c r="I1471">
        <v>1</v>
      </c>
      <c r="J1471">
        <v>8</v>
      </c>
      <c r="K1471">
        <v>8</v>
      </c>
      <c r="L1471">
        <v>3</v>
      </c>
      <c r="M1471">
        <v>0</v>
      </c>
      <c r="N1471">
        <v>288</v>
      </c>
      <c r="O1471">
        <v>24</v>
      </c>
      <c r="Q1471" t="s">
        <v>101</v>
      </c>
      <c r="R1471" t="s">
        <v>871</v>
      </c>
      <c r="S1471" t="s">
        <v>872</v>
      </c>
      <c r="U1471" t="s">
        <v>873</v>
      </c>
      <c r="V1471" t="s">
        <v>608</v>
      </c>
      <c r="W1471" t="s">
        <v>41</v>
      </c>
      <c r="X1471" t="s">
        <v>42</v>
      </c>
      <c r="Y1471" t="s">
        <v>284</v>
      </c>
      <c r="Z1471" t="s">
        <v>376</v>
      </c>
      <c r="AA1471" t="s">
        <v>376</v>
      </c>
      <c r="AB1471" s="1"/>
      <c r="AD1471" t="s">
        <v>45</v>
      </c>
      <c r="AE1471" t="s">
        <v>362</v>
      </c>
      <c r="AF1471" t="s">
        <v>47</v>
      </c>
    </row>
    <row r="1472" spans="1:32" hidden="1" outlineLevel="3" x14ac:dyDescent="0.35">
      <c r="A1472" t="s">
        <v>32</v>
      </c>
      <c r="B1472">
        <v>1014176</v>
      </c>
      <c r="C1472">
        <v>3</v>
      </c>
      <c r="E1472" t="s">
        <v>57</v>
      </c>
      <c r="H1472" t="s">
        <v>139</v>
      </c>
      <c r="I1472">
        <v>1</v>
      </c>
      <c r="J1472">
        <v>4</v>
      </c>
      <c r="K1472">
        <v>4</v>
      </c>
      <c r="L1472">
        <v>4</v>
      </c>
      <c r="M1472">
        <v>1</v>
      </c>
      <c r="N1472">
        <v>38</v>
      </c>
      <c r="O1472">
        <v>4</v>
      </c>
      <c r="Q1472" t="s">
        <v>103</v>
      </c>
      <c r="R1472" t="s">
        <v>871</v>
      </c>
      <c r="S1472" t="s">
        <v>872</v>
      </c>
      <c r="U1472" t="s">
        <v>873</v>
      </c>
      <c r="V1472" t="s">
        <v>608</v>
      </c>
      <c r="W1472" t="s">
        <v>41</v>
      </c>
      <c r="X1472" t="s">
        <v>42</v>
      </c>
      <c r="Y1472" t="s">
        <v>284</v>
      </c>
      <c r="Z1472" t="s">
        <v>376</v>
      </c>
      <c r="AA1472" t="s">
        <v>376</v>
      </c>
      <c r="AB1472" s="1"/>
      <c r="AD1472" t="s">
        <v>45</v>
      </c>
      <c r="AE1472" t="s">
        <v>362</v>
      </c>
      <c r="AF1472" t="s">
        <v>47</v>
      </c>
    </row>
    <row r="1473" spans="1:32" hidden="1" outlineLevel="3" x14ac:dyDescent="0.35">
      <c r="A1473" t="s">
        <v>32</v>
      </c>
      <c r="B1473">
        <v>1014176</v>
      </c>
      <c r="C1473">
        <v>3</v>
      </c>
      <c r="E1473" t="s">
        <v>57</v>
      </c>
      <c r="H1473" t="s">
        <v>140</v>
      </c>
      <c r="I1473">
        <v>1</v>
      </c>
      <c r="J1473">
        <v>4</v>
      </c>
      <c r="K1473">
        <v>4</v>
      </c>
      <c r="L1473">
        <v>3</v>
      </c>
      <c r="M1473">
        <v>1</v>
      </c>
      <c r="N1473">
        <v>38</v>
      </c>
      <c r="O1473">
        <v>8</v>
      </c>
      <c r="Q1473" t="s">
        <v>105</v>
      </c>
      <c r="R1473" t="s">
        <v>871</v>
      </c>
      <c r="S1473" t="s">
        <v>872</v>
      </c>
      <c r="U1473" t="s">
        <v>873</v>
      </c>
      <c r="V1473" t="s">
        <v>608</v>
      </c>
      <c r="W1473" t="s">
        <v>41</v>
      </c>
      <c r="X1473" t="s">
        <v>42</v>
      </c>
      <c r="Y1473" t="s">
        <v>284</v>
      </c>
      <c r="Z1473" t="s">
        <v>376</v>
      </c>
      <c r="AA1473" t="s">
        <v>376</v>
      </c>
      <c r="AB1473" s="1"/>
      <c r="AD1473" t="s">
        <v>45</v>
      </c>
      <c r="AE1473" t="s">
        <v>362</v>
      </c>
      <c r="AF1473" t="s">
        <v>47</v>
      </c>
    </row>
    <row r="1474" spans="1:32" hidden="1" outlineLevel="3" x14ac:dyDescent="0.35">
      <c r="A1474" t="s">
        <v>32</v>
      </c>
      <c r="B1474">
        <v>1014176</v>
      </c>
      <c r="C1474">
        <v>3</v>
      </c>
      <c r="E1474" t="s">
        <v>57</v>
      </c>
      <c r="H1474" t="s">
        <v>141</v>
      </c>
      <c r="I1474">
        <v>1</v>
      </c>
      <c r="J1474">
        <v>4</v>
      </c>
      <c r="K1474">
        <v>4</v>
      </c>
      <c r="L1474">
        <v>19</v>
      </c>
      <c r="M1474">
        <v>0</v>
      </c>
      <c r="N1474">
        <v>288</v>
      </c>
      <c r="O1474">
        <v>10</v>
      </c>
      <c r="Q1474" t="s">
        <v>107</v>
      </c>
      <c r="R1474" t="s">
        <v>871</v>
      </c>
      <c r="S1474" t="s">
        <v>872</v>
      </c>
      <c r="U1474" t="s">
        <v>873</v>
      </c>
      <c r="V1474" t="s">
        <v>608</v>
      </c>
      <c r="W1474" t="s">
        <v>41</v>
      </c>
      <c r="X1474" t="s">
        <v>42</v>
      </c>
      <c r="Y1474" t="s">
        <v>284</v>
      </c>
      <c r="Z1474" t="s">
        <v>376</v>
      </c>
      <c r="AA1474" t="s">
        <v>376</v>
      </c>
      <c r="AB1474" s="1"/>
      <c r="AD1474" t="s">
        <v>45</v>
      </c>
      <c r="AE1474" t="s">
        <v>362</v>
      </c>
      <c r="AF1474" t="s">
        <v>47</v>
      </c>
    </row>
    <row r="1475" spans="1:32" hidden="1" outlineLevel="3" x14ac:dyDescent="0.35">
      <c r="A1475" t="s">
        <v>32</v>
      </c>
      <c r="B1475">
        <v>1014176</v>
      </c>
      <c r="C1475">
        <v>3</v>
      </c>
      <c r="E1475" t="s">
        <v>57</v>
      </c>
      <c r="H1475" t="s">
        <v>142</v>
      </c>
      <c r="I1475">
        <v>1</v>
      </c>
      <c r="J1475">
        <v>4</v>
      </c>
      <c r="K1475">
        <v>4</v>
      </c>
      <c r="L1475">
        <v>19</v>
      </c>
      <c r="M1475">
        <v>0</v>
      </c>
      <c r="N1475">
        <v>288</v>
      </c>
      <c r="O1475">
        <v>2</v>
      </c>
      <c r="Q1475" t="s">
        <v>109</v>
      </c>
      <c r="R1475" t="s">
        <v>871</v>
      </c>
      <c r="S1475" t="s">
        <v>872</v>
      </c>
      <c r="U1475" t="s">
        <v>873</v>
      </c>
      <c r="V1475" t="s">
        <v>608</v>
      </c>
      <c r="W1475" t="s">
        <v>41</v>
      </c>
      <c r="X1475" t="s">
        <v>42</v>
      </c>
      <c r="Y1475" t="s">
        <v>284</v>
      </c>
      <c r="Z1475" t="s">
        <v>376</v>
      </c>
      <c r="AA1475" t="s">
        <v>376</v>
      </c>
      <c r="AB1475" s="1"/>
      <c r="AD1475" t="s">
        <v>45</v>
      </c>
      <c r="AE1475" t="s">
        <v>362</v>
      </c>
      <c r="AF1475" t="s">
        <v>47</v>
      </c>
    </row>
    <row r="1476" spans="1:32" hidden="1" outlineLevel="3" x14ac:dyDescent="0.35">
      <c r="A1476" t="s">
        <v>32</v>
      </c>
      <c r="B1476">
        <v>1014176</v>
      </c>
      <c r="C1476">
        <v>3</v>
      </c>
      <c r="E1476" t="s">
        <v>57</v>
      </c>
      <c r="H1476" t="s">
        <v>143</v>
      </c>
      <c r="I1476">
        <v>1</v>
      </c>
      <c r="J1476">
        <v>4</v>
      </c>
      <c r="K1476">
        <v>4</v>
      </c>
      <c r="L1476">
        <v>19</v>
      </c>
      <c r="M1476">
        <v>0</v>
      </c>
      <c r="N1476">
        <v>288</v>
      </c>
      <c r="O1476">
        <v>12</v>
      </c>
      <c r="Q1476" t="s">
        <v>144</v>
      </c>
      <c r="R1476" t="s">
        <v>871</v>
      </c>
      <c r="S1476" t="s">
        <v>872</v>
      </c>
      <c r="U1476" t="s">
        <v>873</v>
      </c>
      <c r="V1476" t="s">
        <v>608</v>
      </c>
      <c r="W1476" t="s">
        <v>41</v>
      </c>
      <c r="X1476" t="s">
        <v>42</v>
      </c>
      <c r="Y1476" t="s">
        <v>284</v>
      </c>
      <c r="Z1476" t="s">
        <v>376</v>
      </c>
      <c r="AA1476" t="s">
        <v>376</v>
      </c>
      <c r="AB1476" s="1"/>
      <c r="AD1476" t="s">
        <v>45</v>
      </c>
      <c r="AE1476" t="s">
        <v>362</v>
      </c>
      <c r="AF1476" t="s">
        <v>47</v>
      </c>
    </row>
    <row r="1477" spans="1:32" hidden="1" outlineLevel="2" x14ac:dyDescent="0.35">
      <c r="A1477" t="s">
        <v>32</v>
      </c>
      <c r="B1477">
        <v>1014176</v>
      </c>
      <c r="C1477">
        <v>3</v>
      </c>
      <c r="E1477" t="s">
        <v>57</v>
      </c>
      <c r="H1477" t="s">
        <v>145</v>
      </c>
      <c r="I1477">
        <v>1</v>
      </c>
      <c r="J1477">
        <v>4</v>
      </c>
      <c r="K1477">
        <v>4</v>
      </c>
      <c r="L1477">
        <v>13</v>
      </c>
      <c r="M1477">
        <v>0</v>
      </c>
      <c r="N1477">
        <v>288</v>
      </c>
      <c r="O1477">
        <v>9</v>
      </c>
      <c r="Q1477" t="s">
        <v>146</v>
      </c>
      <c r="R1477" t="s">
        <v>871</v>
      </c>
      <c r="S1477" t="s">
        <v>872</v>
      </c>
      <c r="U1477" t="s">
        <v>873</v>
      </c>
      <c r="V1477" t="s">
        <v>608</v>
      </c>
      <c r="W1477" t="s">
        <v>41</v>
      </c>
      <c r="X1477" t="s">
        <v>42</v>
      </c>
      <c r="Y1477" t="s">
        <v>284</v>
      </c>
      <c r="Z1477" t="s">
        <v>376</v>
      </c>
      <c r="AA1477" t="s">
        <v>376</v>
      </c>
      <c r="AB1477" s="1"/>
      <c r="AD1477" t="s">
        <v>45</v>
      </c>
      <c r="AE1477" t="s">
        <v>362</v>
      </c>
      <c r="AF1477" t="s">
        <v>47</v>
      </c>
    </row>
    <row r="1478" spans="1:32" hidden="1" collapsed="1" x14ac:dyDescent="0.35"/>
    <row r="1479" spans="1:32" hidden="1" x14ac:dyDescent="0.35">
      <c r="A1479" t="s">
        <v>32</v>
      </c>
      <c r="B1479">
        <v>1013659</v>
      </c>
      <c r="C1479" t="s">
        <v>48</v>
      </c>
      <c r="H1479" t="s">
        <v>49</v>
      </c>
      <c r="I1479">
        <v>1</v>
      </c>
      <c r="J1479" t="s">
        <v>35</v>
      </c>
      <c r="K1479" t="s">
        <v>35</v>
      </c>
      <c r="L1479" t="s">
        <v>35</v>
      </c>
      <c r="M1479" t="s">
        <v>35</v>
      </c>
      <c r="N1479" t="s">
        <v>35</v>
      </c>
      <c r="O1479" t="s">
        <v>35</v>
      </c>
      <c r="Q1479" t="s">
        <v>50</v>
      </c>
      <c r="R1479" t="s">
        <v>874</v>
      </c>
      <c r="S1479" t="s">
        <v>875</v>
      </c>
      <c r="U1479" t="s">
        <v>325</v>
      </c>
      <c r="V1479" t="s">
        <v>125</v>
      </c>
      <c r="W1479" t="s">
        <v>41</v>
      </c>
      <c r="X1479" t="s">
        <v>117</v>
      </c>
      <c r="Y1479" t="s">
        <v>876</v>
      </c>
      <c r="Z1479" t="s">
        <v>876</v>
      </c>
      <c r="AA1479" t="s">
        <v>876</v>
      </c>
      <c r="AB1479" s="1"/>
      <c r="AD1479" t="s">
        <v>45</v>
      </c>
      <c r="AE1479" t="s">
        <v>877</v>
      </c>
      <c r="AF1479" t="s">
        <v>47</v>
      </c>
    </row>
    <row r="1480" spans="1:32" hidden="1" outlineLevel="2" x14ac:dyDescent="0.35">
      <c r="A1480" t="s">
        <v>32</v>
      </c>
      <c r="B1480">
        <v>1013659</v>
      </c>
      <c r="C1480">
        <v>0</v>
      </c>
      <c r="H1480" t="s">
        <v>878</v>
      </c>
      <c r="I1480">
        <v>3</v>
      </c>
      <c r="J1480" t="s">
        <v>35</v>
      </c>
      <c r="K1480" t="s">
        <v>35</v>
      </c>
      <c r="L1480" t="s">
        <v>35</v>
      </c>
      <c r="M1480" t="s">
        <v>35</v>
      </c>
      <c r="N1480" t="s">
        <v>35</v>
      </c>
      <c r="O1480" t="s">
        <v>35</v>
      </c>
      <c r="P1480" t="s">
        <v>52</v>
      </c>
      <c r="Q1480" t="s">
        <v>879</v>
      </c>
      <c r="R1480" t="s">
        <v>874</v>
      </c>
      <c r="S1480" t="s">
        <v>875</v>
      </c>
      <c r="U1480" t="s">
        <v>325</v>
      </c>
      <c r="V1480" t="s">
        <v>125</v>
      </c>
      <c r="W1480" t="s">
        <v>41</v>
      </c>
      <c r="X1480" t="s">
        <v>117</v>
      </c>
      <c r="Y1480" t="s">
        <v>876</v>
      </c>
      <c r="Z1480" t="s">
        <v>876</v>
      </c>
      <c r="AA1480" t="s">
        <v>876</v>
      </c>
      <c r="AB1480" s="1"/>
      <c r="AD1480" t="s">
        <v>45</v>
      </c>
      <c r="AE1480" t="s">
        <v>877</v>
      </c>
      <c r="AF1480" t="s">
        <v>47</v>
      </c>
    </row>
    <row r="1481" spans="1:32" hidden="1" collapsed="1" x14ac:dyDescent="0.35"/>
    <row r="1482" spans="1:32" hidden="1" x14ac:dyDescent="0.35">
      <c r="A1482" t="s">
        <v>32</v>
      </c>
      <c r="B1482">
        <v>1013658</v>
      </c>
      <c r="C1482" t="s">
        <v>48</v>
      </c>
      <c r="H1482" t="s">
        <v>49</v>
      </c>
      <c r="I1482">
        <v>1</v>
      </c>
      <c r="J1482" t="s">
        <v>35</v>
      </c>
      <c r="K1482" t="s">
        <v>35</v>
      </c>
      <c r="L1482" t="s">
        <v>35</v>
      </c>
      <c r="M1482" t="s">
        <v>35</v>
      </c>
      <c r="N1482" t="s">
        <v>35</v>
      </c>
      <c r="O1482" t="s">
        <v>35</v>
      </c>
      <c r="Q1482" t="s">
        <v>50</v>
      </c>
      <c r="R1482" t="s">
        <v>880</v>
      </c>
      <c r="S1482" t="s">
        <v>881</v>
      </c>
      <c r="U1482" t="s">
        <v>882</v>
      </c>
      <c r="V1482" t="s">
        <v>466</v>
      </c>
      <c r="W1482" t="s">
        <v>41</v>
      </c>
      <c r="X1482" t="s">
        <v>117</v>
      </c>
      <c r="Y1482" t="s">
        <v>876</v>
      </c>
      <c r="Z1482" t="s">
        <v>876</v>
      </c>
      <c r="AA1482" t="s">
        <v>876</v>
      </c>
      <c r="AB1482" s="1"/>
      <c r="AD1482" t="s">
        <v>45</v>
      </c>
      <c r="AE1482" t="s">
        <v>877</v>
      </c>
      <c r="AF1482" t="s">
        <v>47</v>
      </c>
    </row>
    <row r="1483" spans="1:32" hidden="1" outlineLevel="2" x14ac:dyDescent="0.35">
      <c r="A1483" t="s">
        <v>32</v>
      </c>
      <c r="B1483">
        <v>1013658</v>
      </c>
      <c r="C1483">
        <v>0</v>
      </c>
      <c r="H1483" t="s">
        <v>878</v>
      </c>
      <c r="I1483">
        <v>3</v>
      </c>
      <c r="J1483" t="s">
        <v>35</v>
      </c>
      <c r="K1483" t="s">
        <v>35</v>
      </c>
      <c r="L1483" t="s">
        <v>35</v>
      </c>
      <c r="M1483" t="s">
        <v>35</v>
      </c>
      <c r="N1483" t="s">
        <v>35</v>
      </c>
      <c r="O1483" t="s">
        <v>35</v>
      </c>
      <c r="P1483" t="s">
        <v>52</v>
      </c>
      <c r="Q1483" t="s">
        <v>879</v>
      </c>
      <c r="R1483" t="s">
        <v>880</v>
      </c>
      <c r="S1483" t="s">
        <v>881</v>
      </c>
      <c r="U1483" t="s">
        <v>882</v>
      </c>
      <c r="V1483" t="s">
        <v>466</v>
      </c>
      <c r="W1483" t="s">
        <v>41</v>
      </c>
      <c r="X1483" t="s">
        <v>117</v>
      </c>
      <c r="Y1483" t="s">
        <v>876</v>
      </c>
      <c r="Z1483" t="s">
        <v>876</v>
      </c>
      <c r="AA1483" t="s">
        <v>876</v>
      </c>
      <c r="AB1483" s="1"/>
      <c r="AD1483" t="s">
        <v>45</v>
      </c>
      <c r="AE1483" t="s">
        <v>877</v>
      </c>
      <c r="AF1483" t="s">
        <v>47</v>
      </c>
    </row>
    <row r="1484" spans="1:32" hidden="1" collapsed="1" x14ac:dyDescent="0.35"/>
    <row r="1485" spans="1:32" hidden="1" x14ac:dyDescent="0.35">
      <c r="A1485" t="s">
        <v>32</v>
      </c>
      <c r="B1485">
        <v>1014524</v>
      </c>
      <c r="C1485" t="s">
        <v>33</v>
      </c>
      <c r="H1485" t="s">
        <v>34</v>
      </c>
      <c r="I1485">
        <v>9</v>
      </c>
      <c r="J1485" t="s">
        <v>35</v>
      </c>
      <c r="K1485">
        <v>46</v>
      </c>
      <c r="L1485" t="s">
        <v>35</v>
      </c>
      <c r="M1485" t="s">
        <v>35</v>
      </c>
      <c r="N1485" t="s">
        <v>35</v>
      </c>
      <c r="O1485">
        <v>104</v>
      </c>
      <c r="Q1485" t="s">
        <v>36</v>
      </c>
      <c r="R1485" t="s">
        <v>883</v>
      </c>
      <c r="S1485" t="s">
        <v>884</v>
      </c>
      <c r="U1485" t="s">
        <v>885</v>
      </c>
      <c r="V1485" t="s">
        <v>466</v>
      </c>
      <c r="W1485" t="s">
        <v>41</v>
      </c>
      <c r="X1485" t="s">
        <v>42</v>
      </c>
      <c r="Y1485" t="s">
        <v>362</v>
      </c>
      <c r="Z1485" t="s">
        <v>362</v>
      </c>
      <c r="AA1485" t="s">
        <v>362</v>
      </c>
      <c r="AB1485" s="1"/>
      <c r="AD1485" t="s">
        <v>45</v>
      </c>
      <c r="AE1485" t="s">
        <v>377</v>
      </c>
      <c r="AF1485" t="s">
        <v>47</v>
      </c>
    </row>
    <row r="1486" spans="1:32" hidden="1" outlineLevel="1" x14ac:dyDescent="0.35">
      <c r="A1486" t="s">
        <v>32</v>
      </c>
      <c r="B1486">
        <v>1014524</v>
      </c>
      <c r="C1486" t="s">
        <v>56</v>
      </c>
      <c r="E1486" t="s">
        <v>182</v>
      </c>
      <c r="H1486" t="s">
        <v>58</v>
      </c>
      <c r="I1486">
        <v>9</v>
      </c>
      <c r="J1486" t="s">
        <v>35</v>
      </c>
      <c r="K1486">
        <v>46</v>
      </c>
      <c r="L1486">
        <v>6</v>
      </c>
      <c r="M1486">
        <v>6</v>
      </c>
      <c r="N1486">
        <v>145</v>
      </c>
      <c r="O1486">
        <v>104</v>
      </c>
      <c r="Q1486" t="s">
        <v>59</v>
      </c>
      <c r="R1486" t="s">
        <v>883</v>
      </c>
      <c r="S1486" t="s">
        <v>884</v>
      </c>
      <c r="U1486" t="s">
        <v>885</v>
      </c>
      <c r="V1486" t="s">
        <v>466</v>
      </c>
      <c r="W1486" t="s">
        <v>41</v>
      </c>
      <c r="X1486" t="s">
        <v>42</v>
      </c>
      <c r="Y1486" t="s">
        <v>362</v>
      </c>
      <c r="Z1486" t="s">
        <v>362</v>
      </c>
      <c r="AA1486" t="s">
        <v>362</v>
      </c>
      <c r="AB1486" s="1"/>
      <c r="AD1486" t="s">
        <v>45</v>
      </c>
      <c r="AE1486" t="s">
        <v>377</v>
      </c>
      <c r="AF1486" t="s">
        <v>47</v>
      </c>
    </row>
    <row r="1487" spans="1:32" hidden="1" outlineLevel="2" x14ac:dyDescent="0.35">
      <c r="A1487" t="s">
        <v>32</v>
      </c>
      <c r="B1487">
        <v>1014524</v>
      </c>
      <c r="C1487">
        <v>1</v>
      </c>
      <c r="E1487" t="s">
        <v>182</v>
      </c>
      <c r="H1487" t="s">
        <v>571</v>
      </c>
      <c r="I1487">
        <v>3</v>
      </c>
      <c r="J1487">
        <v>10</v>
      </c>
      <c r="K1487">
        <v>30</v>
      </c>
      <c r="L1487">
        <v>1</v>
      </c>
      <c r="M1487">
        <v>3</v>
      </c>
      <c r="N1487">
        <v>145</v>
      </c>
      <c r="O1487">
        <v>23</v>
      </c>
      <c r="P1487" t="s">
        <v>52</v>
      </c>
      <c r="Q1487" t="s">
        <v>572</v>
      </c>
      <c r="R1487" t="s">
        <v>883</v>
      </c>
      <c r="S1487" t="s">
        <v>884</v>
      </c>
      <c r="U1487" t="s">
        <v>885</v>
      </c>
      <c r="V1487" t="s">
        <v>466</v>
      </c>
      <c r="W1487" t="s">
        <v>41</v>
      </c>
      <c r="X1487" t="s">
        <v>42</v>
      </c>
      <c r="Y1487" t="s">
        <v>362</v>
      </c>
      <c r="Z1487" t="s">
        <v>362</v>
      </c>
      <c r="AA1487" t="s">
        <v>362</v>
      </c>
      <c r="AB1487" s="1"/>
      <c r="AD1487" t="s">
        <v>45</v>
      </c>
      <c r="AE1487" t="s">
        <v>377</v>
      </c>
      <c r="AF1487" t="s">
        <v>47</v>
      </c>
    </row>
    <row r="1488" spans="1:32" hidden="1" outlineLevel="2" x14ac:dyDescent="0.35">
      <c r="A1488" t="s">
        <v>32</v>
      </c>
      <c r="B1488">
        <v>1014524</v>
      </c>
      <c r="C1488">
        <v>1</v>
      </c>
      <c r="E1488" t="s">
        <v>182</v>
      </c>
      <c r="H1488" t="s">
        <v>581</v>
      </c>
      <c r="I1488">
        <v>1</v>
      </c>
      <c r="J1488">
        <v>4</v>
      </c>
      <c r="K1488">
        <v>4</v>
      </c>
      <c r="L1488">
        <v>1</v>
      </c>
      <c r="M1488">
        <v>3</v>
      </c>
      <c r="N1488">
        <v>145</v>
      </c>
      <c r="O1488">
        <v>9</v>
      </c>
      <c r="P1488" t="s">
        <v>52</v>
      </c>
      <c r="Q1488" t="s">
        <v>572</v>
      </c>
      <c r="R1488" t="s">
        <v>883</v>
      </c>
      <c r="S1488" t="s">
        <v>884</v>
      </c>
      <c r="U1488" t="s">
        <v>885</v>
      </c>
      <c r="V1488" t="s">
        <v>466</v>
      </c>
      <c r="W1488" t="s">
        <v>41</v>
      </c>
      <c r="X1488" t="s">
        <v>42</v>
      </c>
      <c r="Y1488" t="s">
        <v>362</v>
      </c>
      <c r="Z1488" t="s">
        <v>362</v>
      </c>
      <c r="AA1488" t="s">
        <v>362</v>
      </c>
      <c r="AB1488" s="1"/>
      <c r="AD1488" t="s">
        <v>45</v>
      </c>
      <c r="AE1488" t="s">
        <v>377</v>
      </c>
      <c r="AF1488" t="s">
        <v>47</v>
      </c>
    </row>
    <row r="1489" spans="1:32" hidden="1" outlineLevel="3" x14ac:dyDescent="0.35">
      <c r="A1489" t="s">
        <v>32</v>
      </c>
      <c r="B1489">
        <v>1014524</v>
      </c>
      <c r="C1489">
        <v>1</v>
      </c>
      <c r="E1489" t="s">
        <v>182</v>
      </c>
      <c r="H1489" t="s">
        <v>100</v>
      </c>
      <c r="I1489">
        <v>1</v>
      </c>
      <c r="J1489">
        <v>4</v>
      </c>
      <c r="K1489">
        <v>4</v>
      </c>
      <c r="L1489">
        <v>3</v>
      </c>
      <c r="M1489">
        <v>0</v>
      </c>
      <c r="N1489">
        <v>144</v>
      </c>
      <c r="O1489">
        <v>12</v>
      </c>
      <c r="Q1489" t="s">
        <v>101</v>
      </c>
      <c r="R1489" t="s">
        <v>883</v>
      </c>
      <c r="S1489" t="s">
        <v>884</v>
      </c>
      <c r="U1489" t="s">
        <v>885</v>
      </c>
      <c r="V1489" t="s">
        <v>466</v>
      </c>
      <c r="W1489" t="s">
        <v>41</v>
      </c>
      <c r="X1489" t="s">
        <v>42</v>
      </c>
      <c r="Y1489" t="s">
        <v>362</v>
      </c>
      <c r="Z1489" t="s">
        <v>362</v>
      </c>
      <c r="AA1489" t="s">
        <v>362</v>
      </c>
      <c r="AB1489" s="1"/>
      <c r="AD1489" t="s">
        <v>45</v>
      </c>
      <c r="AE1489" t="s">
        <v>377</v>
      </c>
      <c r="AF1489" t="s">
        <v>47</v>
      </c>
    </row>
    <row r="1490" spans="1:32" hidden="1" outlineLevel="3" x14ac:dyDescent="0.35">
      <c r="A1490" t="s">
        <v>32</v>
      </c>
      <c r="B1490">
        <v>1014524</v>
      </c>
      <c r="C1490">
        <v>1</v>
      </c>
      <c r="E1490" t="s">
        <v>182</v>
      </c>
      <c r="H1490" t="s">
        <v>102</v>
      </c>
      <c r="I1490">
        <v>1</v>
      </c>
      <c r="J1490">
        <v>2</v>
      </c>
      <c r="K1490">
        <v>2</v>
      </c>
      <c r="L1490">
        <v>4</v>
      </c>
      <c r="M1490">
        <v>1</v>
      </c>
      <c r="N1490">
        <v>19</v>
      </c>
      <c r="O1490">
        <v>2</v>
      </c>
      <c r="Q1490" t="s">
        <v>103</v>
      </c>
      <c r="R1490" t="s">
        <v>883</v>
      </c>
      <c r="S1490" t="s">
        <v>884</v>
      </c>
      <c r="U1490" t="s">
        <v>885</v>
      </c>
      <c r="V1490" t="s">
        <v>466</v>
      </c>
      <c r="W1490" t="s">
        <v>41</v>
      </c>
      <c r="X1490" t="s">
        <v>42</v>
      </c>
      <c r="Y1490" t="s">
        <v>362</v>
      </c>
      <c r="Z1490" t="s">
        <v>362</v>
      </c>
      <c r="AA1490" t="s">
        <v>362</v>
      </c>
      <c r="AB1490" s="1"/>
      <c r="AD1490" t="s">
        <v>45</v>
      </c>
      <c r="AE1490" t="s">
        <v>377</v>
      </c>
      <c r="AF1490" t="s">
        <v>47</v>
      </c>
    </row>
    <row r="1491" spans="1:32" hidden="1" outlineLevel="3" x14ac:dyDescent="0.35">
      <c r="A1491" t="s">
        <v>32</v>
      </c>
      <c r="B1491">
        <v>1014524</v>
      </c>
      <c r="C1491">
        <v>1</v>
      </c>
      <c r="E1491" t="s">
        <v>182</v>
      </c>
      <c r="H1491" t="s">
        <v>104</v>
      </c>
      <c r="I1491">
        <v>1</v>
      </c>
      <c r="J1491">
        <v>2</v>
      </c>
      <c r="K1491">
        <v>2</v>
      </c>
      <c r="L1491">
        <v>3</v>
      </c>
      <c r="M1491">
        <v>1</v>
      </c>
      <c r="N1491">
        <v>19</v>
      </c>
      <c r="O1491">
        <v>4</v>
      </c>
      <c r="Q1491" t="s">
        <v>105</v>
      </c>
      <c r="R1491" t="s">
        <v>883</v>
      </c>
      <c r="S1491" t="s">
        <v>884</v>
      </c>
      <c r="U1491" t="s">
        <v>885</v>
      </c>
      <c r="V1491" t="s">
        <v>466</v>
      </c>
      <c r="W1491" t="s">
        <v>41</v>
      </c>
      <c r="X1491" t="s">
        <v>42</v>
      </c>
      <c r="Y1491" t="s">
        <v>362</v>
      </c>
      <c r="Z1491" t="s">
        <v>362</v>
      </c>
      <c r="AA1491" t="s">
        <v>362</v>
      </c>
      <c r="AB1491" s="1"/>
      <c r="AD1491" t="s">
        <v>45</v>
      </c>
      <c r="AE1491" t="s">
        <v>377</v>
      </c>
      <c r="AF1491" t="s">
        <v>47</v>
      </c>
    </row>
    <row r="1492" spans="1:32" hidden="1" outlineLevel="3" x14ac:dyDescent="0.35">
      <c r="A1492" t="s">
        <v>32</v>
      </c>
      <c r="B1492">
        <v>1014524</v>
      </c>
      <c r="C1492">
        <v>1</v>
      </c>
      <c r="E1492" t="s">
        <v>182</v>
      </c>
      <c r="H1492" t="s">
        <v>106</v>
      </c>
      <c r="I1492">
        <v>1</v>
      </c>
      <c r="J1492">
        <v>2</v>
      </c>
      <c r="K1492">
        <v>2</v>
      </c>
      <c r="L1492">
        <v>19</v>
      </c>
      <c r="M1492">
        <v>0</v>
      </c>
      <c r="N1492">
        <v>144</v>
      </c>
      <c r="O1492">
        <v>5</v>
      </c>
      <c r="Q1492" t="s">
        <v>107</v>
      </c>
      <c r="R1492" t="s">
        <v>883</v>
      </c>
      <c r="S1492" t="s">
        <v>884</v>
      </c>
      <c r="U1492" t="s">
        <v>885</v>
      </c>
      <c r="V1492" t="s">
        <v>466</v>
      </c>
      <c r="W1492" t="s">
        <v>41</v>
      </c>
      <c r="X1492" t="s">
        <v>42</v>
      </c>
      <c r="Y1492" t="s">
        <v>362</v>
      </c>
      <c r="Z1492" t="s">
        <v>362</v>
      </c>
      <c r="AA1492" t="s">
        <v>362</v>
      </c>
      <c r="AB1492" s="1"/>
      <c r="AD1492" t="s">
        <v>45</v>
      </c>
      <c r="AE1492" t="s">
        <v>377</v>
      </c>
      <c r="AF1492" t="s">
        <v>47</v>
      </c>
    </row>
    <row r="1493" spans="1:32" hidden="1" outlineLevel="2" x14ac:dyDescent="0.35">
      <c r="A1493" t="s">
        <v>32</v>
      </c>
      <c r="B1493">
        <v>1014524</v>
      </c>
      <c r="C1493">
        <v>1</v>
      </c>
      <c r="E1493" t="s">
        <v>182</v>
      </c>
      <c r="H1493" t="s">
        <v>108</v>
      </c>
      <c r="I1493">
        <v>1</v>
      </c>
      <c r="J1493">
        <v>2</v>
      </c>
      <c r="K1493">
        <v>2</v>
      </c>
      <c r="L1493">
        <v>19</v>
      </c>
      <c r="M1493">
        <v>0</v>
      </c>
      <c r="N1493">
        <v>144</v>
      </c>
      <c r="O1493">
        <v>1</v>
      </c>
      <c r="Q1493" t="s">
        <v>109</v>
      </c>
      <c r="R1493" t="s">
        <v>883</v>
      </c>
      <c r="S1493" t="s">
        <v>884</v>
      </c>
      <c r="U1493" t="s">
        <v>885</v>
      </c>
      <c r="V1493" t="s">
        <v>466</v>
      </c>
      <c r="W1493" t="s">
        <v>41</v>
      </c>
      <c r="X1493" t="s">
        <v>42</v>
      </c>
      <c r="Y1493" t="s">
        <v>362</v>
      </c>
      <c r="Z1493" t="s">
        <v>362</v>
      </c>
      <c r="AA1493" t="s">
        <v>362</v>
      </c>
      <c r="AB1493" s="1"/>
      <c r="AD1493" t="s">
        <v>45</v>
      </c>
      <c r="AE1493" t="s">
        <v>377</v>
      </c>
      <c r="AF1493" t="s">
        <v>47</v>
      </c>
    </row>
    <row r="1494" spans="1:32" hidden="1" collapsed="1" x14ac:dyDescent="0.35"/>
    <row r="1495" spans="1:32" hidden="1" x14ac:dyDescent="0.35">
      <c r="A1495" t="s">
        <v>32</v>
      </c>
      <c r="B1495">
        <v>1014458</v>
      </c>
      <c r="C1495" t="s">
        <v>33</v>
      </c>
      <c r="H1495" t="s">
        <v>34</v>
      </c>
      <c r="I1495">
        <v>8</v>
      </c>
      <c r="J1495" t="s">
        <v>35</v>
      </c>
      <c r="K1495">
        <v>19</v>
      </c>
      <c r="L1495" t="s">
        <v>35</v>
      </c>
      <c r="M1495" t="s">
        <v>35</v>
      </c>
      <c r="N1495" t="s">
        <v>35</v>
      </c>
      <c r="O1495">
        <v>41</v>
      </c>
      <c r="Q1495" t="s">
        <v>36</v>
      </c>
      <c r="R1495" t="s">
        <v>886</v>
      </c>
      <c r="S1495" t="s">
        <v>887</v>
      </c>
      <c r="U1495" t="s">
        <v>888</v>
      </c>
      <c r="V1495" t="s">
        <v>889</v>
      </c>
      <c r="W1495" t="s">
        <v>41</v>
      </c>
      <c r="X1495" t="s">
        <v>42</v>
      </c>
      <c r="Y1495" t="s">
        <v>285</v>
      </c>
      <c r="Z1495" t="s">
        <v>614</v>
      </c>
      <c r="AA1495" t="s">
        <v>614</v>
      </c>
      <c r="AB1495" s="1"/>
      <c r="AD1495" t="s">
        <v>45</v>
      </c>
      <c r="AE1495" t="s">
        <v>46</v>
      </c>
      <c r="AF1495" t="s">
        <v>47</v>
      </c>
    </row>
    <row r="1496" spans="1:32" hidden="1" outlineLevel="1" x14ac:dyDescent="0.35">
      <c r="A1496" t="s">
        <v>32</v>
      </c>
      <c r="B1496">
        <v>1014458</v>
      </c>
      <c r="C1496" t="s">
        <v>56</v>
      </c>
      <c r="E1496" t="s">
        <v>182</v>
      </c>
      <c r="H1496" t="s">
        <v>58</v>
      </c>
      <c r="I1496">
        <v>8</v>
      </c>
      <c r="J1496" t="s">
        <v>35</v>
      </c>
      <c r="K1496">
        <v>19</v>
      </c>
      <c r="L1496">
        <v>4</v>
      </c>
      <c r="M1496">
        <v>5</v>
      </c>
      <c r="N1496">
        <v>145</v>
      </c>
      <c r="O1496">
        <v>41</v>
      </c>
      <c r="Q1496" t="s">
        <v>59</v>
      </c>
      <c r="R1496" t="s">
        <v>886</v>
      </c>
      <c r="S1496" t="s">
        <v>887</v>
      </c>
      <c r="U1496" t="s">
        <v>888</v>
      </c>
      <c r="V1496" t="s">
        <v>889</v>
      </c>
      <c r="W1496" t="s">
        <v>41</v>
      </c>
      <c r="X1496" t="s">
        <v>42</v>
      </c>
      <c r="Y1496" t="s">
        <v>285</v>
      </c>
      <c r="Z1496" t="s">
        <v>614</v>
      </c>
      <c r="AA1496" t="s">
        <v>614</v>
      </c>
      <c r="AB1496" s="1"/>
      <c r="AD1496" t="s">
        <v>45</v>
      </c>
      <c r="AE1496" t="s">
        <v>46</v>
      </c>
      <c r="AF1496" t="s">
        <v>47</v>
      </c>
    </row>
    <row r="1497" spans="1:32" hidden="1" outlineLevel="2" x14ac:dyDescent="0.35">
      <c r="A1497" t="s">
        <v>32</v>
      </c>
      <c r="B1497">
        <v>1014458</v>
      </c>
      <c r="C1497">
        <v>1</v>
      </c>
      <c r="E1497" t="s">
        <v>182</v>
      </c>
      <c r="H1497" t="s">
        <v>221</v>
      </c>
      <c r="I1497">
        <v>1</v>
      </c>
      <c r="J1497">
        <v>3</v>
      </c>
      <c r="K1497">
        <v>3</v>
      </c>
      <c r="L1497">
        <v>3</v>
      </c>
      <c r="M1497">
        <v>1</v>
      </c>
      <c r="N1497">
        <v>145</v>
      </c>
      <c r="O1497">
        <v>7</v>
      </c>
      <c r="P1497" t="s">
        <v>52</v>
      </c>
      <c r="Q1497" t="s">
        <v>222</v>
      </c>
      <c r="R1497" t="s">
        <v>886</v>
      </c>
      <c r="S1497" t="s">
        <v>887</v>
      </c>
      <c r="U1497" t="s">
        <v>888</v>
      </c>
      <c r="V1497" t="s">
        <v>889</v>
      </c>
      <c r="W1497" t="s">
        <v>41</v>
      </c>
      <c r="X1497" t="s">
        <v>42</v>
      </c>
      <c r="Y1497" t="s">
        <v>285</v>
      </c>
      <c r="Z1497" t="s">
        <v>614</v>
      </c>
      <c r="AA1497" t="s">
        <v>614</v>
      </c>
      <c r="AB1497" s="1"/>
      <c r="AD1497" t="s">
        <v>45</v>
      </c>
      <c r="AE1497" t="s">
        <v>46</v>
      </c>
      <c r="AF1497" t="s">
        <v>47</v>
      </c>
    </row>
    <row r="1498" spans="1:32" hidden="1" outlineLevel="2" x14ac:dyDescent="0.35">
      <c r="A1498" t="s">
        <v>32</v>
      </c>
      <c r="B1498">
        <v>1014458</v>
      </c>
      <c r="C1498">
        <v>1</v>
      </c>
      <c r="E1498" t="s">
        <v>182</v>
      </c>
      <c r="H1498" t="s">
        <v>890</v>
      </c>
      <c r="I1498">
        <v>1</v>
      </c>
      <c r="J1498">
        <v>3</v>
      </c>
      <c r="K1498">
        <v>3</v>
      </c>
      <c r="L1498">
        <v>2</v>
      </c>
      <c r="M1498">
        <v>1</v>
      </c>
      <c r="N1498">
        <v>145</v>
      </c>
      <c r="O1498">
        <v>5</v>
      </c>
      <c r="P1498" t="s">
        <v>52</v>
      </c>
      <c r="Q1498" t="s">
        <v>891</v>
      </c>
      <c r="R1498" t="s">
        <v>886</v>
      </c>
      <c r="S1498" t="s">
        <v>887</v>
      </c>
      <c r="U1498" t="s">
        <v>888</v>
      </c>
      <c r="V1498" t="s">
        <v>889</v>
      </c>
      <c r="W1498" t="s">
        <v>41</v>
      </c>
      <c r="X1498" t="s">
        <v>42</v>
      </c>
      <c r="Y1498" t="s">
        <v>285</v>
      </c>
      <c r="Z1498" t="s">
        <v>614</v>
      </c>
      <c r="AA1498" t="s">
        <v>614</v>
      </c>
      <c r="AB1498" s="1"/>
      <c r="AD1498" t="s">
        <v>45</v>
      </c>
      <c r="AE1498" t="s">
        <v>46</v>
      </c>
      <c r="AF1498" t="s">
        <v>47</v>
      </c>
    </row>
    <row r="1499" spans="1:32" hidden="1" outlineLevel="3" x14ac:dyDescent="0.35">
      <c r="A1499" t="s">
        <v>32</v>
      </c>
      <c r="B1499">
        <v>1014458</v>
      </c>
      <c r="C1499">
        <v>1</v>
      </c>
      <c r="E1499" t="s">
        <v>182</v>
      </c>
      <c r="H1499" t="s">
        <v>100</v>
      </c>
      <c r="I1499">
        <v>1</v>
      </c>
      <c r="J1499">
        <v>4</v>
      </c>
      <c r="K1499">
        <v>4</v>
      </c>
      <c r="L1499">
        <v>3</v>
      </c>
      <c r="M1499">
        <v>0</v>
      </c>
      <c r="N1499">
        <v>144</v>
      </c>
      <c r="O1499">
        <v>12</v>
      </c>
      <c r="Q1499" t="s">
        <v>101</v>
      </c>
      <c r="R1499" t="s">
        <v>886</v>
      </c>
      <c r="S1499" t="s">
        <v>887</v>
      </c>
      <c r="U1499" t="s">
        <v>888</v>
      </c>
      <c r="V1499" t="s">
        <v>889</v>
      </c>
      <c r="W1499" t="s">
        <v>41</v>
      </c>
      <c r="X1499" t="s">
        <v>42</v>
      </c>
      <c r="Y1499" t="s">
        <v>285</v>
      </c>
      <c r="Z1499" t="s">
        <v>614</v>
      </c>
      <c r="AA1499" t="s">
        <v>614</v>
      </c>
      <c r="AB1499" s="1"/>
      <c r="AD1499" t="s">
        <v>45</v>
      </c>
      <c r="AE1499" t="s">
        <v>46</v>
      </c>
      <c r="AF1499" t="s">
        <v>47</v>
      </c>
    </row>
    <row r="1500" spans="1:32" hidden="1" outlineLevel="3" x14ac:dyDescent="0.35">
      <c r="A1500" t="s">
        <v>32</v>
      </c>
      <c r="B1500">
        <v>1014458</v>
      </c>
      <c r="C1500">
        <v>1</v>
      </c>
      <c r="E1500" t="s">
        <v>182</v>
      </c>
      <c r="H1500" t="s">
        <v>102</v>
      </c>
      <c r="I1500">
        <v>1</v>
      </c>
      <c r="J1500">
        <v>2</v>
      </c>
      <c r="K1500">
        <v>2</v>
      </c>
      <c r="L1500">
        <v>4</v>
      </c>
      <c r="M1500">
        <v>1</v>
      </c>
      <c r="N1500">
        <v>19</v>
      </c>
      <c r="O1500">
        <v>2</v>
      </c>
      <c r="Q1500" t="s">
        <v>103</v>
      </c>
      <c r="R1500" t="s">
        <v>886</v>
      </c>
      <c r="S1500" t="s">
        <v>887</v>
      </c>
      <c r="U1500" t="s">
        <v>888</v>
      </c>
      <c r="V1500" t="s">
        <v>889</v>
      </c>
      <c r="W1500" t="s">
        <v>41</v>
      </c>
      <c r="X1500" t="s">
        <v>42</v>
      </c>
      <c r="Y1500" t="s">
        <v>285</v>
      </c>
      <c r="Z1500" t="s">
        <v>614</v>
      </c>
      <c r="AA1500" t="s">
        <v>614</v>
      </c>
      <c r="AB1500" s="1"/>
      <c r="AD1500" t="s">
        <v>45</v>
      </c>
      <c r="AE1500" t="s">
        <v>46</v>
      </c>
      <c r="AF1500" t="s">
        <v>47</v>
      </c>
    </row>
    <row r="1501" spans="1:32" hidden="1" outlineLevel="3" x14ac:dyDescent="0.35">
      <c r="A1501" t="s">
        <v>32</v>
      </c>
      <c r="B1501">
        <v>1014458</v>
      </c>
      <c r="C1501">
        <v>1</v>
      </c>
      <c r="E1501" t="s">
        <v>182</v>
      </c>
      <c r="H1501" t="s">
        <v>104</v>
      </c>
      <c r="I1501">
        <v>1</v>
      </c>
      <c r="J1501">
        <v>2</v>
      </c>
      <c r="K1501">
        <v>2</v>
      </c>
      <c r="L1501">
        <v>3</v>
      </c>
      <c r="M1501">
        <v>1</v>
      </c>
      <c r="N1501">
        <v>19</v>
      </c>
      <c r="O1501">
        <v>4</v>
      </c>
      <c r="Q1501" t="s">
        <v>105</v>
      </c>
      <c r="R1501" t="s">
        <v>886</v>
      </c>
      <c r="S1501" t="s">
        <v>887</v>
      </c>
      <c r="U1501" t="s">
        <v>888</v>
      </c>
      <c r="V1501" t="s">
        <v>889</v>
      </c>
      <c r="W1501" t="s">
        <v>41</v>
      </c>
      <c r="X1501" t="s">
        <v>42</v>
      </c>
      <c r="Y1501" t="s">
        <v>285</v>
      </c>
      <c r="Z1501" t="s">
        <v>614</v>
      </c>
      <c r="AA1501" t="s">
        <v>614</v>
      </c>
      <c r="AB1501" s="1"/>
      <c r="AD1501" t="s">
        <v>45</v>
      </c>
      <c r="AE1501" t="s">
        <v>46</v>
      </c>
      <c r="AF1501" t="s">
        <v>47</v>
      </c>
    </row>
    <row r="1502" spans="1:32" hidden="1" outlineLevel="3" x14ac:dyDescent="0.35">
      <c r="A1502" t="s">
        <v>32</v>
      </c>
      <c r="B1502">
        <v>1014458</v>
      </c>
      <c r="C1502">
        <v>1</v>
      </c>
      <c r="E1502" t="s">
        <v>182</v>
      </c>
      <c r="H1502" t="s">
        <v>106</v>
      </c>
      <c r="I1502">
        <v>1</v>
      </c>
      <c r="J1502">
        <v>2</v>
      </c>
      <c r="K1502">
        <v>2</v>
      </c>
      <c r="L1502">
        <v>19</v>
      </c>
      <c r="M1502">
        <v>0</v>
      </c>
      <c r="N1502">
        <v>144</v>
      </c>
      <c r="O1502">
        <v>5</v>
      </c>
      <c r="Q1502" t="s">
        <v>107</v>
      </c>
      <c r="R1502" t="s">
        <v>886</v>
      </c>
      <c r="S1502" t="s">
        <v>887</v>
      </c>
      <c r="U1502" t="s">
        <v>888</v>
      </c>
      <c r="V1502" t="s">
        <v>889</v>
      </c>
      <c r="W1502" t="s">
        <v>41</v>
      </c>
      <c r="X1502" t="s">
        <v>42</v>
      </c>
      <c r="Y1502" t="s">
        <v>285</v>
      </c>
      <c r="Z1502" t="s">
        <v>614</v>
      </c>
      <c r="AA1502" t="s">
        <v>614</v>
      </c>
      <c r="AB1502" s="1"/>
      <c r="AD1502" t="s">
        <v>45</v>
      </c>
      <c r="AE1502" t="s">
        <v>46</v>
      </c>
      <c r="AF1502" t="s">
        <v>47</v>
      </c>
    </row>
    <row r="1503" spans="1:32" hidden="1" outlineLevel="3" x14ac:dyDescent="0.35">
      <c r="A1503" t="s">
        <v>32</v>
      </c>
      <c r="B1503">
        <v>1014458</v>
      </c>
      <c r="C1503">
        <v>1</v>
      </c>
      <c r="E1503" t="s">
        <v>182</v>
      </c>
      <c r="H1503" t="s">
        <v>108</v>
      </c>
      <c r="I1503">
        <v>1</v>
      </c>
      <c r="J1503">
        <v>2</v>
      </c>
      <c r="K1503">
        <v>2</v>
      </c>
      <c r="L1503">
        <v>19</v>
      </c>
      <c r="M1503">
        <v>0</v>
      </c>
      <c r="N1503">
        <v>144</v>
      </c>
      <c r="O1503">
        <v>1</v>
      </c>
      <c r="Q1503" t="s">
        <v>109</v>
      </c>
      <c r="R1503" t="s">
        <v>886</v>
      </c>
      <c r="S1503" t="s">
        <v>887</v>
      </c>
      <c r="U1503" t="s">
        <v>888</v>
      </c>
      <c r="V1503" t="s">
        <v>889</v>
      </c>
      <c r="W1503" t="s">
        <v>41</v>
      </c>
      <c r="X1503" t="s">
        <v>42</v>
      </c>
      <c r="Y1503" t="s">
        <v>285</v>
      </c>
      <c r="Z1503" t="s">
        <v>614</v>
      </c>
      <c r="AA1503" t="s">
        <v>614</v>
      </c>
      <c r="AB1503" s="1"/>
      <c r="AD1503" t="s">
        <v>45</v>
      </c>
      <c r="AE1503" t="s">
        <v>46</v>
      </c>
      <c r="AF1503" t="s">
        <v>47</v>
      </c>
    </row>
    <row r="1504" spans="1:32" hidden="1" outlineLevel="2" x14ac:dyDescent="0.35">
      <c r="A1504" t="s">
        <v>32</v>
      </c>
      <c r="B1504">
        <v>1014458</v>
      </c>
      <c r="C1504">
        <v>1</v>
      </c>
      <c r="E1504" t="s">
        <v>182</v>
      </c>
      <c r="H1504" t="s">
        <v>261</v>
      </c>
      <c r="I1504">
        <v>1</v>
      </c>
      <c r="J1504">
        <v>1</v>
      </c>
      <c r="K1504">
        <v>1</v>
      </c>
      <c r="L1504">
        <v>4</v>
      </c>
      <c r="M1504">
        <v>1</v>
      </c>
      <c r="N1504">
        <v>144</v>
      </c>
      <c r="O1504">
        <v>6</v>
      </c>
      <c r="Q1504" t="s">
        <v>262</v>
      </c>
      <c r="R1504" t="s">
        <v>886</v>
      </c>
      <c r="S1504" t="s">
        <v>887</v>
      </c>
      <c r="U1504" t="s">
        <v>888</v>
      </c>
      <c r="V1504" t="s">
        <v>889</v>
      </c>
      <c r="W1504" t="s">
        <v>41</v>
      </c>
      <c r="X1504" t="s">
        <v>42</v>
      </c>
      <c r="Y1504" t="s">
        <v>285</v>
      </c>
      <c r="Z1504" t="s">
        <v>614</v>
      </c>
      <c r="AA1504" t="s">
        <v>614</v>
      </c>
      <c r="AB1504" s="1"/>
      <c r="AD1504" t="s">
        <v>45</v>
      </c>
      <c r="AE1504" t="s">
        <v>46</v>
      </c>
      <c r="AF1504" t="s">
        <v>47</v>
      </c>
    </row>
    <row r="1505" spans="1:32" hidden="1" collapsed="1" x14ac:dyDescent="0.35"/>
    <row r="1506" spans="1:32" hidden="1" x14ac:dyDescent="0.35">
      <c r="A1506" t="s">
        <v>32</v>
      </c>
      <c r="B1506">
        <v>1014473</v>
      </c>
      <c r="C1506" t="s">
        <v>33</v>
      </c>
      <c r="H1506" t="s">
        <v>34</v>
      </c>
      <c r="I1506">
        <v>21</v>
      </c>
      <c r="J1506" t="s">
        <v>35</v>
      </c>
      <c r="K1506">
        <v>123</v>
      </c>
      <c r="L1506" t="s">
        <v>35</v>
      </c>
      <c r="M1506" t="s">
        <v>35</v>
      </c>
      <c r="N1506" t="s">
        <v>35</v>
      </c>
      <c r="O1506">
        <v>471</v>
      </c>
      <c r="Q1506" t="s">
        <v>36</v>
      </c>
      <c r="R1506" t="s">
        <v>892</v>
      </c>
      <c r="S1506" t="s">
        <v>893</v>
      </c>
      <c r="U1506" t="s">
        <v>894</v>
      </c>
      <c r="V1506" t="s">
        <v>393</v>
      </c>
      <c r="W1506" t="s">
        <v>41</v>
      </c>
      <c r="X1506" t="s">
        <v>42</v>
      </c>
      <c r="Y1506" t="s">
        <v>614</v>
      </c>
      <c r="Z1506" t="s">
        <v>46</v>
      </c>
      <c r="AA1506" t="s">
        <v>46</v>
      </c>
      <c r="AB1506" s="1"/>
      <c r="AD1506" t="s">
        <v>45</v>
      </c>
      <c r="AE1506" t="s">
        <v>377</v>
      </c>
      <c r="AF1506" t="s">
        <v>47</v>
      </c>
    </row>
    <row r="1507" spans="1:32" hidden="1" outlineLevel="1" x14ac:dyDescent="0.35">
      <c r="A1507" t="s">
        <v>32</v>
      </c>
      <c r="B1507">
        <v>1014473</v>
      </c>
      <c r="C1507" t="s">
        <v>56</v>
      </c>
      <c r="E1507" t="s">
        <v>182</v>
      </c>
      <c r="H1507" t="s">
        <v>58</v>
      </c>
      <c r="I1507">
        <v>21</v>
      </c>
      <c r="J1507" t="s">
        <v>35</v>
      </c>
      <c r="K1507">
        <v>123</v>
      </c>
      <c r="L1507">
        <v>20</v>
      </c>
      <c r="M1507">
        <v>10</v>
      </c>
      <c r="N1507">
        <v>145</v>
      </c>
      <c r="O1507">
        <v>471</v>
      </c>
      <c r="Q1507" t="s">
        <v>59</v>
      </c>
      <c r="R1507" t="s">
        <v>892</v>
      </c>
      <c r="S1507" t="s">
        <v>893</v>
      </c>
      <c r="U1507" t="s">
        <v>894</v>
      </c>
      <c r="V1507" t="s">
        <v>393</v>
      </c>
      <c r="W1507" t="s">
        <v>41</v>
      </c>
      <c r="X1507" t="s">
        <v>42</v>
      </c>
      <c r="Y1507" t="s">
        <v>614</v>
      </c>
      <c r="Z1507" t="s">
        <v>46</v>
      </c>
      <c r="AA1507" t="s">
        <v>46</v>
      </c>
      <c r="AB1507" s="1"/>
      <c r="AD1507" t="s">
        <v>45</v>
      </c>
      <c r="AE1507" t="s">
        <v>377</v>
      </c>
      <c r="AF1507" t="s">
        <v>47</v>
      </c>
    </row>
    <row r="1508" spans="1:32" hidden="1" outlineLevel="2" x14ac:dyDescent="0.35">
      <c r="A1508" t="s">
        <v>32</v>
      </c>
      <c r="B1508">
        <v>1014473</v>
      </c>
      <c r="C1508">
        <v>1</v>
      </c>
      <c r="E1508" t="s">
        <v>182</v>
      </c>
      <c r="H1508" t="s">
        <v>895</v>
      </c>
      <c r="I1508">
        <v>6</v>
      </c>
      <c r="J1508">
        <v>8</v>
      </c>
      <c r="K1508">
        <v>48</v>
      </c>
      <c r="L1508">
        <v>2</v>
      </c>
      <c r="M1508">
        <v>7</v>
      </c>
      <c r="N1508">
        <v>145</v>
      </c>
      <c r="O1508">
        <v>56</v>
      </c>
      <c r="P1508" t="s">
        <v>136</v>
      </c>
      <c r="Q1508" t="s">
        <v>896</v>
      </c>
      <c r="R1508" t="s">
        <v>892</v>
      </c>
      <c r="S1508" t="s">
        <v>893</v>
      </c>
      <c r="U1508" t="s">
        <v>894</v>
      </c>
      <c r="V1508" t="s">
        <v>393</v>
      </c>
      <c r="W1508" t="s">
        <v>41</v>
      </c>
      <c r="X1508" t="s">
        <v>42</v>
      </c>
      <c r="Y1508" t="s">
        <v>614</v>
      </c>
      <c r="Z1508" t="s">
        <v>46</v>
      </c>
      <c r="AA1508" t="s">
        <v>46</v>
      </c>
      <c r="AB1508" s="1"/>
      <c r="AD1508" t="s">
        <v>45</v>
      </c>
      <c r="AE1508" t="s">
        <v>377</v>
      </c>
      <c r="AF1508" t="s">
        <v>47</v>
      </c>
    </row>
    <row r="1509" spans="1:32" hidden="1" outlineLevel="2" x14ac:dyDescent="0.35">
      <c r="A1509" t="s">
        <v>32</v>
      </c>
      <c r="B1509">
        <v>1014473</v>
      </c>
      <c r="C1509">
        <v>1</v>
      </c>
      <c r="E1509" t="s">
        <v>182</v>
      </c>
      <c r="H1509" t="s">
        <v>897</v>
      </c>
      <c r="I1509">
        <v>2</v>
      </c>
      <c r="J1509">
        <v>8</v>
      </c>
      <c r="K1509">
        <v>16</v>
      </c>
      <c r="L1509">
        <v>2</v>
      </c>
      <c r="M1509">
        <v>4</v>
      </c>
      <c r="N1509">
        <v>145</v>
      </c>
      <c r="O1509">
        <v>24</v>
      </c>
      <c r="P1509" t="s">
        <v>136</v>
      </c>
      <c r="Q1509" t="s">
        <v>898</v>
      </c>
      <c r="R1509" t="s">
        <v>892</v>
      </c>
      <c r="S1509" t="s">
        <v>893</v>
      </c>
      <c r="U1509" t="s">
        <v>894</v>
      </c>
      <c r="V1509" t="s">
        <v>393</v>
      </c>
      <c r="W1509" t="s">
        <v>41</v>
      </c>
      <c r="X1509" t="s">
        <v>42</v>
      </c>
      <c r="Y1509" t="s">
        <v>614</v>
      </c>
      <c r="Z1509" t="s">
        <v>46</v>
      </c>
      <c r="AA1509" t="s">
        <v>46</v>
      </c>
      <c r="AB1509" s="1"/>
      <c r="AD1509" t="s">
        <v>45</v>
      </c>
      <c r="AE1509" t="s">
        <v>377</v>
      </c>
      <c r="AF1509" t="s">
        <v>47</v>
      </c>
    </row>
    <row r="1510" spans="1:32" hidden="1" outlineLevel="2" x14ac:dyDescent="0.35">
      <c r="A1510" t="s">
        <v>32</v>
      </c>
      <c r="B1510">
        <v>1014473</v>
      </c>
      <c r="C1510">
        <v>1</v>
      </c>
      <c r="E1510" t="s">
        <v>182</v>
      </c>
      <c r="H1510" t="s">
        <v>227</v>
      </c>
      <c r="I1510">
        <v>1</v>
      </c>
      <c r="J1510">
        <v>5</v>
      </c>
      <c r="K1510">
        <v>5</v>
      </c>
      <c r="L1510">
        <v>0</v>
      </c>
      <c r="M1510">
        <v>4</v>
      </c>
      <c r="N1510">
        <v>145</v>
      </c>
      <c r="O1510">
        <v>9</v>
      </c>
      <c r="P1510" t="s">
        <v>52</v>
      </c>
      <c r="Q1510" t="s">
        <v>228</v>
      </c>
      <c r="R1510" t="s">
        <v>892</v>
      </c>
      <c r="S1510" t="s">
        <v>893</v>
      </c>
      <c r="U1510" t="s">
        <v>894</v>
      </c>
      <c r="V1510" t="s">
        <v>393</v>
      </c>
      <c r="W1510" t="s">
        <v>41</v>
      </c>
      <c r="X1510" t="s">
        <v>42</v>
      </c>
      <c r="Y1510" t="s">
        <v>614</v>
      </c>
      <c r="Z1510" t="s">
        <v>46</v>
      </c>
      <c r="AA1510" t="s">
        <v>46</v>
      </c>
      <c r="AB1510" s="1"/>
      <c r="AD1510" t="s">
        <v>45</v>
      </c>
      <c r="AE1510" t="s">
        <v>377</v>
      </c>
      <c r="AF1510" t="s">
        <v>47</v>
      </c>
    </row>
    <row r="1511" spans="1:32" hidden="1" outlineLevel="2" x14ac:dyDescent="0.35">
      <c r="A1511" t="s">
        <v>32</v>
      </c>
      <c r="B1511">
        <v>1014473</v>
      </c>
      <c r="C1511">
        <v>1</v>
      </c>
      <c r="E1511" t="s">
        <v>182</v>
      </c>
      <c r="H1511" t="s">
        <v>577</v>
      </c>
      <c r="I1511">
        <v>1</v>
      </c>
      <c r="J1511">
        <v>11</v>
      </c>
      <c r="K1511">
        <v>11</v>
      </c>
      <c r="L1511">
        <v>1</v>
      </c>
      <c r="M1511">
        <v>3</v>
      </c>
      <c r="N1511">
        <v>145</v>
      </c>
      <c r="O1511">
        <v>13</v>
      </c>
      <c r="P1511" t="s">
        <v>52</v>
      </c>
      <c r="Q1511" t="s">
        <v>578</v>
      </c>
      <c r="R1511" t="s">
        <v>892</v>
      </c>
      <c r="S1511" t="s">
        <v>893</v>
      </c>
      <c r="U1511" t="s">
        <v>894</v>
      </c>
      <c r="V1511" t="s">
        <v>393</v>
      </c>
      <c r="W1511" t="s">
        <v>41</v>
      </c>
      <c r="X1511" t="s">
        <v>42</v>
      </c>
      <c r="Y1511" t="s">
        <v>614</v>
      </c>
      <c r="Z1511" t="s">
        <v>46</v>
      </c>
      <c r="AA1511" t="s">
        <v>46</v>
      </c>
      <c r="AB1511" s="1"/>
      <c r="AD1511" t="s">
        <v>45</v>
      </c>
      <c r="AE1511" t="s">
        <v>377</v>
      </c>
      <c r="AF1511" t="s">
        <v>47</v>
      </c>
    </row>
    <row r="1512" spans="1:32" hidden="1" outlineLevel="2" x14ac:dyDescent="0.35">
      <c r="A1512" t="s">
        <v>32</v>
      </c>
      <c r="B1512">
        <v>1014473</v>
      </c>
      <c r="C1512">
        <v>1</v>
      </c>
      <c r="E1512" t="s">
        <v>182</v>
      </c>
      <c r="H1512" t="s">
        <v>575</v>
      </c>
      <c r="I1512">
        <v>1</v>
      </c>
      <c r="J1512">
        <v>6</v>
      </c>
      <c r="K1512">
        <v>6</v>
      </c>
      <c r="L1512">
        <v>1</v>
      </c>
      <c r="M1512">
        <v>3</v>
      </c>
      <c r="N1512">
        <v>145</v>
      </c>
      <c r="O1512">
        <v>11</v>
      </c>
      <c r="P1512" t="s">
        <v>52</v>
      </c>
      <c r="Q1512" t="s">
        <v>576</v>
      </c>
      <c r="R1512" t="s">
        <v>892</v>
      </c>
      <c r="S1512" t="s">
        <v>893</v>
      </c>
      <c r="U1512" t="s">
        <v>894</v>
      </c>
      <c r="V1512" t="s">
        <v>393</v>
      </c>
      <c r="W1512" t="s">
        <v>41</v>
      </c>
      <c r="X1512" t="s">
        <v>42</v>
      </c>
      <c r="Y1512" t="s">
        <v>614</v>
      </c>
      <c r="Z1512" t="s">
        <v>46</v>
      </c>
      <c r="AA1512" t="s">
        <v>46</v>
      </c>
      <c r="AB1512" s="1"/>
      <c r="AD1512" t="s">
        <v>45</v>
      </c>
      <c r="AE1512" t="s">
        <v>377</v>
      </c>
      <c r="AF1512" t="s">
        <v>47</v>
      </c>
    </row>
    <row r="1513" spans="1:32" hidden="1" outlineLevel="2" x14ac:dyDescent="0.35">
      <c r="A1513" t="s">
        <v>32</v>
      </c>
      <c r="B1513">
        <v>1014473</v>
      </c>
      <c r="C1513">
        <v>1</v>
      </c>
      <c r="E1513" t="s">
        <v>182</v>
      </c>
      <c r="H1513" t="s">
        <v>899</v>
      </c>
      <c r="I1513">
        <v>1</v>
      </c>
      <c r="J1513">
        <v>17</v>
      </c>
      <c r="K1513">
        <v>17</v>
      </c>
      <c r="L1513">
        <v>1</v>
      </c>
      <c r="M1513">
        <v>2</v>
      </c>
      <c r="N1513">
        <v>145</v>
      </c>
      <c r="O1513">
        <v>16</v>
      </c>
      <c r="P1513" t="s">
        <v>52</v>
      </c>
      <c r="Q1513" t="s">
        <v>900</v>
      </c>
      <c r="R1513" t="s">
        <v>892</v>
      </c>
      <c r="S1513" t="s">
        <v>893</v>
      </c>
      <c r="U1513" t="s">
        <v>894</v>
      </c>
      <c r="V1513" t="s">
        <v>393</v>
      </c>
      <c r="W1513" t="s">
        <v>41</v>
      </c>
      <c r="X1513" t="s">
        <v>42</v>
      </c>
      <c r="Y1513" t="s">
        <v>614</v>
      </c>
      <c r="Z1513" t="s">
        <v>46</v>
      </c>
      <c r="AA1513" t="s">
        <v>46</v>
      </c>
      <c r="AB1513" s="1"/>
      <c r="AD1513" t="s">
        <v>45</v>
      </c>
      <c r="AE1513" t="s">
        <v>377</v>
      </c>
      <c r="AF1513" t="s">
        <v>47</v>
      </c>
    </row>
    <row r="1514" spans="1:32" hidden="1" outlineLevel="2" x14ac:dyDescent="0.35">
      <c r="A1514" t="s">
        <v>32</v>
      </c>
      <c r="B1514">
        <v>1014473</v>
      </c>
      <c r="C1514">
        <v>1</v>
      </c>
      <c r="E1514" t="s">
        <v>182</v>
      </c>
      <c r="H1514" t="s">
        <v>98</v>
      </c>
      <c r="I1514">
        <v>1</v>
      </c>
      <c r="J1514">
        <v>1</v>
      </c>
      <c r="K1514">
        <v>1</v>
      </c>
      <c r="L1514">
        <v>6</v>
      </c>
      <c r="M1514">
        <v>2</v>
      </c>
      <c r="N1514">
        <v>144</v>
      </c>
      <c r="O1514">
        <v>5</v>
      </c>
      <c r="Q1514" t="s">
        <v>99</v>
      </c>
      <c r="R1514" t="s">
        <v>892</v>
      </c>
      <c r="S1514" t="s">
        <v>893</v>
      </c>
      <c r="U1514" t="s">
        <v>894</v>
      </c>
      <c r="V1514" t="s">
        <v>393</v>
      </c>
      <c r="W1514" t="s">
        <v>41</v>
      </c>
      <c r="X1514" t="s">
        <v>42</v>
      </c>
      <c r="Y1514" t="s">
        <v>614</v>
      </c>
      <c r="Z1514" t="s">
        <v>46</v>
      </c>
      <c r="AA1514" t="s">
        <v>46</v>
      </c>
      <c r="AB1514" s="1"/>
      <c r="AD1514" t="s">
        <v>45</v>
      </c>
      <c r="AE1514" t="s">
        <v>377</v>
      </c>
      <c r="AF1514" t="s">
        <v>47</v>
      </c>
    </row>
    <row r="1515" spans="1:32" hidden="1" outlineLevel="2" x14ac:dyDescent="0.35">
      <c r="A1515" t="s">
        <v>32</v>
      </c>
      <c r="B1515">
        <v>1014473</v>
      </c>
      <c r="C1515">
        <v>1</v>
      </c>
      <c r="E1515" t="s">
        <v>182</v>
      </c>
      <c r="H1515" t="s">
        <v>333</v>
      </c>
      <c r="I1515">
        <v>1</v>
      </c>
      <c r="J1515">
        <v>3</v>
      </c>
      <c r="K1515">
        <v>3</v>
      </c>
      <c r="L1515">
        <v>5</v>
      </c>
      <c r="M1515">
        <v>1</v>
      </c>
      <c r="N1515">
        <v>7</v>
      </c>
      <c r="O1515">
        <v>1</v>
      </c>
      <c r="P1515" t="s">
        <v>52</v>
      </c>
      <c r="Q1515" t="s">
        <v>332</v>
      </c>
      <c r="R1515" t="s">
        <v>892</v>
      </c>
      <c r="S1515" t="s">
        <v>893</v>
      </c>
      <c r="U1515" t="s">
        <v>894</v>
      </c>
      <c r="V1515" t="s">
        <v>393</v>
      </c>
      <c r="W1515" t="s">
        <v>41</v>
      </c>
      <c r="X1515" t="s">
        <v>42</v>
      </c>
      <c r="Y1515" t="s">
        <v>614</v>
      </c>
      <c r="Z1515" t="s">
        <v>46</v>
      </c>
      <c r="AA1515" t="s">
        <v>46</v>
      </c>
      <c r="AB1515" s="1"/>
      <c r="AD1515" t="s">
        <v>45</v>
      </c>
      <c r="AE1515" t="s">
        <v>377</v>
      </c>
      <c r="AF1515" t="s">
        <v>47</v>
      </c>
    </row>
    <row r="1516" spans="1:32" hidden="1" outlineLevel="3" x14ac:dyDescent="0.35">
      <c r="A1516" t="s">
        <v>32</v>
      </c>
      <c r="B1516">
        <v>1014473</v>
      </c>
      <c r="C1516">
        <v>1</v>
      </c>
      <c r="E1516" t="s">
        <v>182</v>
      </c>
      <c r="H1516" t="s">
        <v>100</v>
      </c>
      <c r="I1516">
        <v>1</v>
      </c>
      <c r="J1516">
        <v>4</v>
      </c>
      <c r="K1516">
        <v>4</v>
      </c>
      <c r="L1516">
        <v>3</v>
      </c>
      <c r="M1516">
        <v>0</v>
      </c>
      <c r="N1516">
        <v>144</v>
      </c>
      <c r="O1516">
        <v>12</v>
      </c>
      <c r="Q1516" t="s">
        <v>101</v>
      </c>
      <c r="R1516" t="s">
        <v>892</v>
      </c>
      <c r="S1516" t="s">
        <v>893</v>
      </c>
      <c r="U1516" t="s">
        <v>894</v>
      </c>
      <c r="V1516" t="s">
        <v>393</v>
      </c>
      <c r="W1516" t="s">
        <v>41</v>
      </c>
      <c r="X1516" t="s">
        <v>42</v>
      </c>
      <c r="Y1516" t="s">
        <v>614</v>
      </c>
      <c r="Z1516" t="s">
        <v>46</v>
      </c>
      <c r="AA1516" t="s">
        <v>46</v>
      </c>
      <c r="AB1516" s="1"/>
      <c r="AD1516" t="s">
        <v>45</v>
      </c>
      <c r="AE1516" t="s">
        <v>377</v>
      </c>
      <c r="AF1516" t="s">
        <v>47</v>
      </c>
    </row>
    <row r="1517" spans="1:32" hidden="1" outlineLevel="3" x14ac:dyDescent="0.35">
      <c r="A1517" t="s">
        <v>32</v>
      </c>
      <c r="B1517">
        <v>1014473</v>
      </c>
      <c r="C1517">
        <v>1</v>
      </c>
      <c r="E1517" t="s">
        <v>182</v>
      </c>
      <c r="H1517" t="s">
        <v>102</v>
      </c>
      <c r="I1517">
        <v>1</v>
      </c>
      <c r="J1517">
        <v>2</v>
      </c>
      <c r="K1517">
        <v>2</v>
      </c>
      <c r="L1517">
        <v>4</v>
      </c>
      <c r="M1517">
        <v>1</v>
      </c>
      <c r="N1517">
        <v>19</v>
      </c>
      <c r="O1517">
        <v>2</v>
      </c>
      <c r="Q1517" t="s">
        <v>103</v>
      </c>
      <c r="R1517" t="s">
        <v>892</v>
      </c>
      <c r="S1517" t="s">
        <v>893</v>
      </c>
      <c r="U1517" t="s">
        <v>894</v>
      </c>
      <c r="V1517" t="s">
        <v>393</v>
      </c>
      <c r="W1517" t="s">
        <v>41</v>
      </c>
      <c r="X1517" t="s">
        <v>42</v>
      </c>
      <c r="Y1517" t="s">
        <v>614</v>
      </c>
      <c r="Z1517" t="s">
        <v>46</v>
      </c>
      <c r="AA1517" t="s">
        <v>46</v>
      </c>
      <c r="AB1517" s="1"/>
      <c r="AD1517" t="s">
        <v>45</v>
      </c>
      <c r="AE1517" t="s">
        <v>377</v>
      </c>
      <c r="AF1517" t="s">
        <v>47</v>
      </c>
    </row>
    <row r="1518" spans="1:32" hidden="1" outlineLevel="3" x14ac:dyDescent="0.35">
      <c r="A1518" t="s">
        <v>32</v>
      </c>
      <c r="B1518">
        <v>1014473</v>
      </c>
      <c r="C1518">
        <v>1</v>
      </c>
      <c r="E1518" t="s">
        <v>182</v>
      </c>
      <c r="H1518" t="s">
        <v>104</v>
      </c>
      <c r="I1518">
        <v>1</v>
      </c>
      <c r="J1518">
        <v>2</v>
      </c>
      <c r="K1518">
        <v>2</v>
      </c>
      <c r="L1518">
        <v>3</v>
      </c>
      <c r="M1518">
        <v>1</v>
      </c>
      <c r="N1518">
        <v>19</v>
      </c>
      <c r="O1518">
        <v>4</v>
      </c>
      <c r="Q1518" t="s">
        <v>105</v>
      </c>
      <c r="R1518" t="s">
        <v>892</v>
      </c>
      <c r="S1518" t="s">
        <v>893</v>
      </c>
      <c r="U1518" t="s">
        <v>894</v>
      </c>
      <c r="V1518" t="s">
        <v>393</v>
      </c>
      <c r="W1518" t="s">
        <v>41</v>
      </c>
      <c r="X1518" t="s">
        <v>42</v>
      </c>
      <c r="Y1518" t="s">
        <v>614</v>
      </c>
      <c r="Z1518" t="s">
        <v>46</v>
      </c>
      <c r="AA1518" t="s">
        <v>46</v>
      </c>
      <c r="AB1518" s="1"/>
      <c r="AD1518" t="s">
        <v>45</v>
      </c>
      <c r="AE1518" t="s">
        <v>377</v>
      </c>
      <c r="AF1518" t="s">
        <v>47</v>
      </c>
    </row>
    <row r="1519" spans="1:32" hidden="1" outlineLevel="3" x14ac:dyDescent="0.35">
      <c r="A1519" t="s">
        <v>32</v>
      </c>
      <c r="B1519">
        <v>1014473</v>
      </c>
      <c r="C1519">
        <v>1</v>
      </c>
      <c r="E1519" t="s">
        <v>182</v>
      </c>
      <c r="H1519" t="s">
        <v>106</v>
      </c>
      <c r="I1519">
        <v>1</v>
      </c>
      <c r="J1519">
        <v>2</v>
      </c>
      <c r="K1519">
        <v>2</v>
      </c>
      <c r="L1519">
        <v>19</v>
      </c>
      <c r="M1519">
        <v>0</v>
      </c>
      <c r="N1519">
        <v>144</v>
      </c>
      <c r="O1519">
        <v>5</v>
      </c>
      <c r="Q1519" t="s">
        <v>107</v>
      </c>
      <c r="R1519" t="s">
        <v>892</v>
      </c>
      <c r="S1519" t="s">
        <v>893</v>
      </c>
      <c r="U1519" t="s">
        <v>894</v>
      </c>
      <c r="V1519" t="s">
        <v>393</v>
      </c>
      <c r="W1519" t="s">
        <v>41</v>
      </c>
      <c r="X1519" t="s">
        <v>42</v>
      </c>
      <c r="Y1519" t="s">
        <v>614</v>
      </c>
      <c r="Z1519" t="s">
        <v>46</v>
      </c>
      <c r="AA1519" t="s">
        <v>46</v>
      </c>
      <c r="AB1519" s="1"/>
      <c r="AD1519" t="s">
        <v>45</v>
      </c>
      <c r="AE1519" t="s">
        <v>377</v>
      </c>
      <c r="AF1519" t="s">
        <v>47</v>
      </c>
    </row>
    <row r="1520" spans="1:32" hidden="1" outlineLevel="3" x14ac:dyDescent="0.35">
      <c r="A1520" t="s">
        <v>32</v>
      </c>
      <c r="B1520">
        <v>1014473</v>
      </c>
      <c r="C1520">
        <v>1</v>
      </c>
      <c r="E1520" t="s">
        <v>182</v>
      </c>
      <c r="H1520" t="s">
        <v>108</v>
      </c>
      <c r="I1520">
        <v>1</v>
      </c>
      <c r="J1520">
        <v>2</v>
      </c>
      <c r="K1520">
        <v>2</v>
      </c>
      <c r="L1520">
        <v>19</v>
      </c>
      <c r="M1520">
        <v>0</v>
      </c>
      <c r="N1520">
        <v>144</v>
      </c>
      <c r="O1520">
        <v>1</v>
      </c>
      <c r="Q1520" t="s">
        <v>109</v>
      </c>
      <c r="R1520" t="s">
        <v>892</v>
      </c>
      <c r="S1520" t="s">
        <v>893</v>
      </c>
      <c r="U1520" t="s">
        <v>894</v>
      </c>
      <c r="V1520" t="s">
        <v>393</v>
      </c>
      <c r="W1520" t="s">
        <v>41</v>
      </c>
      <c r="X1520" t="s">
        <v>42</v>
      </c>
      <c r="Y1520" t="s">
        <v>614</v>
      </c>
      <c r="Z1520" t="s">
        <v>46</v>
      </c>
      <c r="AA1520" t="s">
        <v>46</v>
      </c>
      <c r="AB1520" s="1"/>
      <c r="AD1520" t="s">
        <v>45</v>
      </c>
      <c r="AE1520" t="s">
        <v>377</v>
      </c>
      <c r="AF1520" t="s">
        <v>47</v>
      </c>
    </row>
    <row r="1521" spans="1:32" hidden="1" outlineLevel="3" x14ac:dyDescent="0.35">
      <c r="A1521" t="s">
        <v>32</v>
      </c>
      <c r="B1521">
        <v>1014473</v>
      </c>
      <c r="C1521">
        <v>1</v>
      </c>
      <c r="E1521" t="s">
        <v>182</v>
      </c>
      <c r="H1521" t="s">
        <v>248</v>
      </c>
      <c r="I1521">
        <v>1</v>
      </c>
      <c r="J1521">
        <v>2</v>
      </c>
      <c r="K1521">
        <v>2</v>
      </c>
      <c r="L1521">
        <v>19</v>
      </c>
      <c r="M1521">
        <v>0</v>
      </c>
      <c r="N1521">
        <v>144</v>
      </c>
      <c r="O1521">
        <v>6</v>
      </c>
      <c r="Q1521" t="s">
        <v>144</v>
      </c>
      <c r="R1521" t="s">
        <v>892</v>
      </c>
      <c r="S1521" t="s">
        <v>893</v>
      </c>
      <c r="U1521" t="s">
        <v>894</v>
      </c>
      <c r="V1521" t="s">
        <v>393</v>
      </c>
      <c r="W1521" t="s">
        <v>41</v>
      </c>
      <c r="X1521" t="s">
        <v>42</v>
      </c>
      <c r="Y1521" t="s">
        <v>614</v>
      </c>
      <c r="Z1521" t="s">
        <v>46</v>
      </c>
      <c r="AA1521" t="s">
        <v>46</v>
      </c>
      <c r="AB1521" s="1"/>
      <c r="AD1521" t="s">
        <v>45</v>
      </c>
      <c r="AE1521" t="s">
        <v>377</v>
      </c>
      <c r="AF1521" t="s">
        <v>47</v>
      </c>
    </row>
    <row r="1522" spans="1:32" hidden="1" outlineLevel="2" x14ac:dyDescent="0.35">
      <c r="A1522" t="s">
        <v>32</v>
      </c>
      <c r="B1522">
        <v>1014473</v>
      </c>
      <c r="C1522">
        <v>1</v>
      </c>
      <c r="E1522" t="s">
        <v>182</v>
      </c>
      <c r="H1522" t="s">
        <v>110</v>
      </c>
      <c r="I1522">
        <v>1</v>
      </c>
      <c r="J1522">
        <v>2</v>
      </c>
      <c r="K1522">
        <v>2</v>
      </c>
      <c r="L1522">
        <v>8</v>
      </c>
      <c r="M1522">
        <v>0</v>
      </c>
      <c r="N1522">
        <v>144</v>
      </c>
      <c r="O1522">
        <v>2</v>
      </c>
      <c r="Q1522" t="s">
        <v>111</v>
      </c>
      <c r="R1522" t="s">
        <v>892</v>
      </c>
      <c r="S1522" t="s">
        <v>893</v>
      </c>
      <c r="U1522" t="s">
        <v>894</v>
      </c>
      <c r="V1522" t="s">
        <v>393</v>
      </c>
      <c r="W1522" t="s">
        <v>41</v>
      </c>
      <c r="X1522" t="s">
        <v>42</v>
      </c>
      <c r="Y1522" t="s">
        <v>614</v>
      </c>
      <c r="Z1522" t="s">
        <v>46</v>
      </c>
      <c r="AA1522" t="s">
        <v>46</v>
      </c>
      <c r="AB1522" s="1"/>
      <c r="AD1522" t="s">
        <v>45</v>
      </c>
      <c r="AE1522" t="s">
        <v>377</v>
      </c>
      <c r="AF1522" t="s">
        <v>47</v>
      </c>
    </row>
    <row r="1523" spans="1:32" hidden="1" collapsed="1" x14ac:dyDescent="0.35"/>
    <row r="1524" spans="1:32" hidden="1" x14ac:dyDescent="0.35">
      <c r="A1524" t="s">
        <v>32</v>
      </c>
      <c r="B1524">
        <v>1014428</v>
      </c>
      <c r="C1524" t="s">
        <v>33</v>
      </c>
      <c r="H1524" t="s">
        <v>34</v>
      </c>
      <c r="I1524">
        <v>70</v>
      </c>
      <c r="J1524" t="s">
        <v>35</v>
      </c>
      <c r="K1524">
        <v>478</v>
      </c>
      <c r="L1524" t="s">
        <v>35</v>
      </c>
      <c r="M1524" t="s">
        <v>35</v>
      </c>
      <c r="N1524" t="s">
        <v>35</v>
      </c>
      <c r="O1524">
        <v>4420</v>
      </c>
      <c r="Q1524" t="s">
        <v>36</v>
      </c>
      <c r="R1524" t="s">
        <v>901</v>
      </c>
      <c r="S1524" t="s">
        <v>902</v>
      </c>
      <c r="U1524" t="s">
        <v>903</v>
      </c>
      <c r="V1524" t="s">
        <v>483</v>
      </c>
      <c r="W1524" t="s">
        <v>41</v>
      </c>
      <c r="X1524" t="s">
        <v>42</v>
      </c>
      <c r="Y1524" t="s">
        <v>327</v>
      </c>
      <c r="Z1524" t="s">
        <v>327</v>
      </c>
      <c r="AA1524" t="s">
        <v>327</v>
      </c>
      <c r="AB1524" s="1"/>
      <c r="AD1524" t="s">
        <v>45</v>
      </c>
      <c r="AE1524" t="s">
        <v>614</v>
      </c>
      <c r="AF1524" t="s">
        <v>47</v>
      </c>
    </row>
    <row r="1525" spans="1:32" hidden="1" outlineLevel="1" x14ac:dyDescent="0.35">
      <c r="A1525" t="s">
        <v>32</v>
      </c>
      <c r="B1525">
        <v>1014428</v>
      </c>
      <c r="C1525" t="s">
        <v>56</v>
      </c>
      <c r="E1525" t="s">
        <v>182</v>
      </c>
      <c r="H1525" t="s">
        <v>58</v>
      </c>
      <c r="I1525">
        <v>26</v>
      </c>
      <c r="J1525" t="s">
        <v>35</v>
      </c>
      <c r="K1525">
        <v>184</v>
      </c>
      <c r="L1525">
        <v>22</v>
      </c>
      <c r="M1525">
        <v>16</v>
      </c>
      <c r="N1525">
        <v>289</v>
      </c>
      <c r="O1525">
        <v>2197</v>
      </c>
      <c r="Q1525" t="s">
        <v>59</v>
      </c>
      <c r="R1525" t="s">
        <v>901</v>
      </c>
      <c r="S1525" t="s">
        <v>902</v>
      </c>
      <c r="U1525" t="s">
        <v>903</v>
      </c>
      <c r="V1525" t="s">
        <v>483</v>
      </c>
      <c r="W1525" t="s">
        <v>41</v>
      </c>
      <c r="X1525" t="s">
        <v>42</v>
      </c>
      <c r="Y1525" t="s">
        <v>327</v>
      </c>
      <c r="Z1525" t="s">
        <v>327</v>
      </c>
      <c r="AA1525" t="s">
        <v>327</v>
      </c>
      <c r="AB1525" s="1"/>
      <c r="AD1525" t="s">
        <v>45</v>
      </c>
      <c r="AE1525" t="s">
        <v>614</v>
      </c>
      <c r="AF1525" t="s">
        <v>47</v>
      </c>
    </row>
    <row r="1526" spans="1:32" hidden="1" outlineLevel="2" x14ac:dyDescent="0.35">
      <c r="A1526" t="s">
        <v>32</v>
      </c>
      <c r="B1526">
        <v>1014428</v>
      </c>
      <c r="C1526">
        <v>1</v>
      </c>
      <c r="E1526" t="s">
        <v>182</v>
      </c>
      <c r="H1526" t="s">
        <v>555</v>
      </c>
      <c r="I1526">
        <v>19</v>
      </c>
      <c r="J1526">
        <v>8</v>
      </c>
      <c r="K1526">
        <v>152</v>
      </c>
      <c r="L1526">
        <v>2</v>
      </c>
      <c r="M1526">
        <v>7</v>
      </c>
      <c r="N1526">
        <v>289</v>
      </c>
      <c r="O1526">
        <v>112</v>
      </c>
      <c r="P1526" t="s">
        <v>136</v>
      </c>
      <c r="Q1526" t="s">
        <v>556</v>
      </c>
      <c r="R1526" t="s">
        <v>901</v>
      </c>
      <c r="S1526" t="s">
        <v>902</v>
      </c>
      <c r="U1526" t="s">
        <v>903</v>
      </c>
      <c r="V1526" t="s">
        <v>483</v>
      </c>
      <c r="W1526" t="s">
        <v>41</v>
      </c>
      <c r="X1526" t="s">
        <v>42</v>
      </c>
      <c r="Y1526" t="s">
        <v>327</v>
      </c>
      <c r="Z1526" t="s">
        <v>327</v>
      </c>
      <c r="AA1526" t="s">
        <v>327</v>
      </c>
      <c r="AB1526" s="1"/>
      <c r="AD1526" t="s">
        <v>45</v>
      </c>
      <c r="AE1526" t="s">
        <v>614</v>
      </c>
      <c r="AF1526" t="s">
        <v>47</v>
      </c>
    </row>
    <row r="1527" spans="1:32" hidden="1" outlineLevel="3" x14ac:dyDescent="0.35">
      <c r="A1527" t="s">
        <v>32</v>
      </c>
      <c r="B1527">
        <v>1014428</v>
      </c>
      <c r="C1527">
        <v>1</v>
      </c>
      <c r="E1527" t="s">
        <v>182</v>
      </c>
      <c r="H1527" t="s">
        <v>138</v>
      </c>
      <c r="I1527">
        <v>1</v>
      </c>
      <c r="J1527">
        <v>8</v>
      </c>
      <c r="K1527">
        <v>8</v>
      </c>
      <c r="L1527">
        <v>3</v>
      </c>
      <c r="M1527">
        <v>0</v>
      </c>
      <c r="N1527">
        <v>288</v>
      </c>
      <c r="O1527">
        <v>24</v>
      </c>
      <c r="Q1527" t="s">
        <v>101</v>
      </c>
      <c r="R1527" t="s">
        <v>901</v>
      </c>
      <c r="S1527" t="s">
        <v>902</v>
      </c>
      <c r="U1527" t="s">
        <v>903</v>
      </c>
      <c r="V1527" t="s">
        <v>483</v>
      </c>
      <c r="W1527" t="s">
        <v>41</v>
      </c>
      <c r="X1527" t="s">
        <v>42</v>
      </c>
      <c r="Y1527" t="s">
        <v>327</v>
      </c>
      <c r="Z1527" t="s">
        <v>327</v>
      </c>
      <c r="AA1527" t="s">
        <v>327</v>
      </c>
      <c r="AB1527" s="1"/>
      <c r="AD1527" t="s">
        <v>45</v>
      </c>
      <c r="AE1527" t="s">
        <v>614</v>
      </c>
      <c r="AF1527" t="s">
        <v>47</v>
      </c>
    </row>
    <row r="1528" spans="1:32" hidden="1" outlineLevel="3" x14ac:dyDescent="0.35">
      <c r="A1528" t="s">
        <v>32</v>
      </c>
      <c r="B1528">
        <v>1014428</v>
      </c>
      <c r="C1528">
        <v>1</v>
      </c>
      <c r="E1528" t="s">
        <v>182</v>
      </c>
      <c r="H1528" t="s">
        <v>139</v>
      </c>
      <c r="I1528">
        <v>1</v>
      </c>
      <c r="J1528">
        <v>4</v>
      </c>
      <c r="K1528">
        <v>4</v>
      </c>
      <c r="L1528">
        <v>4</v>
      </c>
      <c r="M1528">
        <v>1</v>
      </c>
      <c r="N1528">
        <v>38</v>
      </c>
      <c r="O1528">
        <v>4</v>
      </c>
      <c r="Q1528" t="s">
        <v>103</v>
      </c>
      <c r="R1528" t="s">
        <v>901</v>
      </c>
      <c r="S1528" t="s">
        <v>902</v>
      </c>
      <c r="U1528" t="s">
        <v>903</v>
      </c>
      <c r="V1528" t="s">
        <v>483</v>
      </c>
      <c r="W1528" t="s">
        <v>41</v>
      </c>
      <c r="X1528" t="s">
        <v>42</v>
      </c>
      <c r="Y1528" t="s">
        <v>327</v>
      </c>
      <c r="Z1528" t="s">
        <v>327</v>
      </c>
      <c r="AA1528" t="s">
        <v>327</v>
      </c>
      <c r="AB1528" s="1"/>
      <c r="AD1528" t="s">
        <v>45</v>
      </c>
      <c r="AE1528" t="s">
        <v>614</v>
      </c>
      <c r="AF1528" t="s">
        <v>47</v>
      </c>
    </row>
    <row r="1529" spans="1:32" hidden="1" outlineLevel="3" x14ac:dyDescent="0.35">
      <c r="A1529" t="s">
        <v>32</v>
      </c>
      <c r="B1529">
        <v>1014428</v>
      </c>
      <c r="C1529">
        <v>1</v>
      </c>
      <c r="E1529" t="s">
        <v>182</v>
      </c>
      <c r="H1529" t="s">
        <v>140</v>
      </c>
      <c r="I1529">
        <v>1</v>
      </c>
      <c r="J1529">
        <v>4</v>
      </c>
      <c r="K1529">
        <v>4</v>
      </c>
      <c r="L1529">
        <v>3</v>
      </c>
      <c r="M1529">
        <v>1</v>
      </c>
      <c r="N1529">
        <v>38</v>
      </c>
      <c r="O1529">
        <v>8</v>
      </c>
      <c r="Q1529" t="s">
        <v>105</v>
      </c>
      <c r="R1529" t="s">
        <v>901</v>
      </c>
      <c r="S1529" t="s">
        <v>902</v>
      </c>
      <c r="U1529" t="s">
        <v>903</v>
      </c>
      <c r="V1529" t="s">
        <v>483</v>
      </c>
      <c r="W1529" t="s">
        <v>41</v>
      </c>
      <c r="X1529" t="s">
        <v>42</v>
      </c>
      <c r="Y1529" t="s">
        <v>327</v>
      </c>
      <c r="Z1529" t="s">
        <v>327</v>
      </c>
      <c r="AA1529" t="s">
        <v>327</v>
      </c>
      <c r="AB1529" s="1"/>
      <c r="AD1529" t="s">
        <v>45</v>
      </c>
      <c r="AE1529" t="s">
        <v>614</v>
      </c>
      <c r="AF1529" t="s">
        <v>47</v>
      </c>
    </row>
    <row r="1530" spans="1:32" hidden="1" outlineLevel="3" x14ac:dyDescent="0.35">
      <c r="A1530" t="s">
        <v>32</v>
      </c>
      <c r="B1530">
        <v>1014428</v>
      </c>
      <c r="C1530">
        <v>1</v>
      </c>
      <c r="E1530" t="s">
        <v>182</v>
      </c>
      <c r="H1530" t="s">
        <v>141</v>
      </c>
      <c r="I1530">
        <v>1</v>
      </c>
      <c r="J1530">
        <v>4</v>
      </c>
      <c r="K1530">
        <v>4</v>
      </c>
      <c r="L1530">
        <v>19</v>
      </c>
      <c r="M1530">
        <v>0</v>
      </c>
      <c r="N1530">
        <v>288</v>
      </c>
      <c r="O1530">
        <v>10</v>
      </c>
      <c r="Q1530" t="s">
        <v>107</v>
      </c>
      <c r="R1530" t="s">
        <v>901</v>
      </c>
      <c r="S1530" t="s">
        <v>902</v>
      </c>
      <c r="U1530" t="s">
        <v>903</v>
      </c>
      <c r="V1530" t="s">
        <v>483</v>
      </c>
      <c r="W1530" t="s">
        <v>41</v>
      </c>
      <c r="X1530" t="s">
        <v>42</v>
      </c>
      <c r="Y1530" t="s">
        <v>327</v>
      </c>
      <c r="Z1530" t="s">
        <v>327</v>
      </c>
      <c r="AA1530" t="s">
        <v>327</v>
      </c>
      <c r="AB1530" s="1"/>
      <c r="AD1530" t="s">
        <v>45</v>
      </c>
      <c r="AE1530" t="s">
        <v>614</v>
      </c>
      <c r="AF1530" t="s">
        <v>47</v>
      </c>
    </row>
    <row r="1531" spans="1:32" hidden="1" outlineLevel="3" x14ac:dyDescent="0.35">
      <c r="A1531" t="s">
        <v>32</v>
      </c>
      <c r="B1531">
        <v>1014428</v>
      </c>
      <c r="C1531">
        <v>1</v>
      </c>
      <c r="E1531" t="s">
        <v>182</v>
      </c>
      <c r="H1531" t="s">
        <v>142</v>
      </c>
      <c r="I1531">
        <v>1</v>
      </c>
      <c r="J1531">
        <v>4</v>
      </c>
      <c r="K1531">
        <v>4</v>
      </c>
      <c r="L1531">
        <v>19</v>
      </c>
      <c r="M1531">
        <v>0</v>
      </c>
      <c r="N1531">
        <v>288</v>
      </c>
      <c r="O1531">
        <v>2</v>
      </c>
      <c r="Q1531" t="s">
        <v>109</v>
      </c>
      <c r="R1531" t="s">
        <v>901</v>
      </c>
      <c r="S1531" t="s">
        <v>902</v>
      </c>
      <c r="U1531" t="s">
        <v>903</v>
      </c>
      <c r="V1531" t="s">
        <v>483</v>
      </c>
      <c r="W1531" t="s">
        <v>41</v>
      </c>
      <c r="X1531" t="s">
        <v>42</v>
      </c>
      <c r="Y1531" t="s">
        <v>327</v>
      </c>
      <c r="Z1531" t="s">
        <v>327</v>
      </c>
      <c r="AA1531" t="s">
        <v>327</v>
      </c>
      <c r="AB1531" s="1"/>
      <c r="AD1531" t="s">
        <v>45</v>
      </c>
      <c r="AE1531" t="s">
        <v>614</v>
      </c>
      <c r="AF1531" t="s">
        <v>47</v>
      </c>
    </row>
    <row r="1532" spans="1:32" hidden="1" outlineLevel="3" x14ac:dyDescent="0.35">
      <c r="A1532" t="s">
        <v>32</v>
      </c>
      <c r="B1532">
        <v>1014428</v>
      </c>
      <c r="C1532">
        <v>1</v>
      </c>
      <c r="E1532" t="s">
        <v>182</v>
      </c>
      <c r="H1532" t="s">
        <v>143</v>
      </c>
      <c r="I1532">
        <v>1</v>
      </c>
      <c r="J1532">
        <v>4</v>
      </c>
      <c r="K1532">
        <v>4</v>
      </c>
      <c r="L1532">
        <v>19</v>
      </c>
      <c r="M1532">
        <v>0</v>
      </c>
      <c r="N1532">
        <v>288</v>
      </c>
      <c r="O1532">
        <v>12</v>
      </c>
      <c r="Q1532" t="s">
        <v>144</v>
      </c>
      <c r="R1532" t="s">
        <v>901</v>
      </c>
      <c r="S1532" t="s">
        <v>902</v>
      </c>
      <c r="U1532" t="s">
        <v>903</v>
      </c>
      <c r="V1532" t="s">
        <v>483</v>
      </c>
      <c r="W1532" t="s">
        <v>41</v>
      </c>
      <c r="X1532" t="s">
        <v>42</v>
      </c>
      <c r="Y1532" t="s">
        <v>327</v>
      </c>
      <c r="Z1532" t="s">
        <v>327</v>
      </c>
      <c r="AA1532" t="s">
        <v>327</v>
      </c>
      <c r="AB1532" s="1"/>
      <c r="AD1532" t="s">
        <v>45</v>
      </c>
      <c r="AE1532" t="s">
        <v>614</v>
      </c>
      <c r="AF1532" t="s">
        <v>47</v>
      </c>
    </row>
    <row r="1533" spans="1:32" hidden="1" outlineLevel="2" x14ac:dyDescent="0.35">
      <c r="A1533" t="s">
        <v>32</v>
      </c>
      <c r="B1533">
        <v>1014428</v>
      </c>
      <c r="C1533">
        <v>1</v>
      </c>
      <c r="E1533" t="s">
        <v>182</v>
      </c>
      <c r="H1533" t="s">
        <v>145</v>
      </c>
      <c r="I1533">
        <v>1</v>
      </c>
      <c r="J1533">
        <v>4</v>
      </c>
      <c r="K1533">
        <v>4</v>
      </c>
      <c r="L1533">
        <v>13</v>
      </c>
      <c r="M1533">
        <v>0</v>
      </c>
      <c r="N1533">
        <v>288</v>
      </c>
      <c r="O1533">
        <v>9</v>
      </c>
      <c r="Q1533" t="s">
        <v>146</v>
      </c>
      <c r="R1533" t="s">
        <v>901</v>
      </c>
      <c r="S1533" t="s">
        <v>902</v>
      </c>
      <c r="U1533" t="s">
        <v>903</v>
      </c>
      <c r="V1533" t="s">
        <v>483</v>
      </c>
      <c r="W1533" t="s">
        <v>41</v>
      </c>
      <c r="X1533" t="s">
        <v>42</v>
      </c>
      <c r="Y1533" t="s">
        <v>327</v>
      </c>
      <c r="Z1533" t="s">
        <v>327</v>
      </c>
      <c r="AA1533" t="s">
        <v>327</v>
      </c>
      <c r="AB1533" s="1"/>
      <c r="AD1533" t="s">
        <v>45</v>
      </c>
      <c r="AE1533" t="s">
        <v>614</v>
      </c>
      <c r="AF1533" t="s">
        <v>47</v>
      </c>
    </row>
    <row r="1534" spans="1:32" hidden="1" outlineLevel="1" x14ac:dyDescent="0.35">
      <c r="A1534" t="s">
        <v>32</v>
      </c>
      <c r="B1534">
        <v>1014428</v>
      </c>
      <c r="C1534" t="s">
        <v>147</v>
      </c>
      <c r="E1534" t="s">
        <v>182</v>
      </c>
      <c r="H1534" t="s">
        <v>148</v>
      </c>
      <c r="I1534">
        <v>27</v>
      </c>
      <c r="J1534" t="s">
        <v>35</v>
      </c>
      <c r="K1534">
        <v>190</v>
      </c>
      <c r="L1534">
        <v>21</v>
      </c>
      <c r="M1534">
        <v>17</v>
      </c>
      <c r="N1534">
        <v>289</v>
      </c>
      <c r="O1534">
        <v>2022</v>
      </c>
      <c r="Q1534" t="s">
        <v>149</v>
      </c>
      <c r="R1534" t="s">
        <v>901</v>
      </c>
      <c r="S1534" t="s">
        <v>902</v>
      </c>
      <c r="U1534" t="s">
        <v>903</v>
      </c>
      <c r="V1534" t="s">
        <v>483</v>
      </c>
      <c r="W1534" t="s">
        <v>41</v>
      </c>
      <c r="X1534" t="s">
        <v>42</v>
      </c>
      <c r="Y1534" t="s">
        <v>327</v>
      </c>
      <c r="Z1534" t="s">
        <v>327</v>
      </c>
      <c r="AA1534" t="s">
        <v>327</v>
      </c>
      <c r="AB1534" s="1"/>
      <c r="AD1534" t="s">
        <v>45</v>
      </c>
      <c r="AE1534" t="s">
        <v>614</v>
      </c>
      <c r="AF1534" t="s">
        <v>47</v>
      </c>
    </row>
    <row r="1535" spans="1:32" hidden="1" outlineLevel="2" x14ac:dyDescent="0.35">
      <c r="A1535" t="s">
        <v>32</v>
      </c>
      <c r="B1535">
        <v>1014428</v>
      </c>
      <c r="C1535">
        <v>2</v>
      </c>
      <c r="E1535" t="s">
        <v>182</v>
      </c>
      <c r="H1535" t="s">
        <v>555</v>
      </c>
      <c r="I1535">
        <v>17</v>
      </c>
      <c r="J1535">
        <v>8</v>
      </c>
      <c r="K1535">
        <v>136</v>
      </c>
      <c r="L1535">
        <v>2</v>
      </c>
      <c r="M1535">
        <v>7</v>
      </c>
      <c r="N1535">
        <v>289</v>
      </c>
      <c r="O1535">
        <v>112</v>
      </c>
      <c r="P1535" t="s">
        <v>136</v>
      </c>
      <c r="Q1535" t="s">
        <v>556</v>
      </c>
      <c r="R1535" t="s">
        <v>901</v>
      </c>
      <c r="S1535" t="s">
        <v>902</v>
      </c>
      <c r="U1535" t="s">
        <v>903</v>
      </c>
      <c r="V1535" t="s">
        <v>483</v>
      </c>
      <c r="W1535" t="s">
        <v>41</v>
      </c>
      <c r="X1535" t="s">
        <v>42</v>
      </c>
      <c r="Y1535" t="s">
        <v>327</v>
      </c>
      <c r="Z1535" t="s">
        <v>327</v>
      </c>
      <c r="AA1535" t="s">
        <v>327</v>
      </c>
      <c r="AB1535" s="1"/>
      <c r="AD1535" t="s">
        <v>45</v>
      </c>
      <c r="AE1535" t="s">
        <v>614</v>
      </c>
      <c r="AF1535" t="s">
        <v>47</v>
      </c>
    </row>
    <row r="1536" spans="1:32" hidden="1" outlineLevel="2" x14ac:dyDescent="0.35">
      <c r="A1536" t="s">
        <v>32</v>
      </c>
      <c r="B1536">
        <v>1014428</v>
      </c>
      <c r="C1536">
        <v>2</v>
      </c>
      <c r="E1536" t="s">
        <v>182</v>
      </c>
      <c r="H1536" t="s">
        <v>904</v>
      </c>
      <c r="I1536">
        <v>1</v>
      </c>
      <c r="J1536">
        <v>20</v>
      </c>
      <c r="K1536">
        <v>20</v>
      </c>
      <c r="L1536">
        <v>4</v>
      </c>
      <c r="M1536">
        <v>2</v>
      </c>
      <c r="N1536">
        <v>145</v>
      </c>
      <c r="O1536">
        <v>38</v>
      </c>
      <c r="P1536" t="s">
        <v>52</v>
      </c>
      <c r="Q1536" t="s">
        <v>558</v>
      </c>
      <c r="R1536" t="s">
        <v>901</v>
      </c>
      <c r="S1536" t="s">
        <v>902</v>
      </c>
      <c r="U1536" t="s">
        <v>903</v>
      </c>
      <c r="V1536" t="s">
        <v>483</v>
      </c>
      <c r="W1536" t="s">
        <v>41</v>
      </c>
      <c r="X1536" t="s">
        <v>42</v>
      </c>
      <c r="Y1536" t="s">
        <v>327</v>
      </c>
      <c r="Z1536" t="s">
        <v>327</v>
      </c>
      <c r="AA1536" t="s">
        <v>327</v>
      </c>
      <c r="AB1536" s="1"/>
      <c r="AD1536" t="s">
        <v>45</v>
      </c>
      <c r="AE1536" t="s">
        <v>614</v>
      </c>
      <c r="AF1536" t="s">
        <v>47</v>
      </c>
    </row>
    <row r="1537" spans="1:32" hidden="1" outlineLevel="2" x14ac:dyDescent="0.35">
      <c r="A1537" t="s">
        <v>32</v>
      </c>
      <c r="B1537">
        <v>1014428</v>
      </c>
      <c r="C1537">
        <v>2</v>
      </c>
      <c r="E1537" t="s">
        <v>182</v>
      </c>
      <c r="H1537" t="s">
        <v>179</v>
      </c>
      <c r="I1537">
        <v>2</v>
      </c>
      <c r="J1537">
        <v>1</v>
      </c>
      <c r="K1537">
        <v>2</v>
      </c>
      <c r="L1537">
        <v>4</v>
      </c>
      <c r="M1537">
        <v>4</v>
      </c>
      <c r="N1537">
        <v>144</v>
      </c>
      <c r="O1537">
        <v>4</v>
      </c>
      <c r="Q1537" t="s">
        <v>180</v>
      </c>
      <c r="R1537" t="s">
        <v>901</v>
      </c>
      <c r="S1537" t="s">
        <v>902</v>
      </c>
      <c r="U1537" t="s">
        <v>903</v>
      </c>
      <c r="V1537" t="s">
        <v>483</v>
      </c>
      <c r="W1537" t="s">
        <v>41</v>
      </c>
      <c r="X1537" t="s">
        <v>42</v>
      </c>
      <c r="Y1537" t="s">
        <v>327</v>
      </c>
      <c r="Z1537" t="s">
        <v>327</v>
      </c>
      <c r="AA1537" t="s">
        <v>327</v>
      </c>
      <c r="AB1537" s="1"/>
      <c r="AD1537" t="s">
        <v>45</v>
      </c>
      <c r="AE1537" t="s">
        <v>614</v>
      </c>
      <c r="AF1537" t="s">
        <v>47</v>
      </c>
    </row>
    <row r="1538" spans="1:32" hidden="1" outlineLevel="3" x14ac:dyDescent="0.35">
      <c r="A1538" t="s">
        <v>32</v>
      </c>
      <c r="B1538">
        <v>1014428</v>
      </c>
      <c r="C1538">
        <v>2</v>
      </c>
      <c r="E1538" t="s">
        <v>182</v>
      </c>
      <c r="H1538" t="s">
        <v>138</v>
      </c>
      <c r="I1538">
        <v>1</v>
      </c>
      <c r="J1538">
        <v>8</v>
      </c>
      <c r="K1538">
        <v>8</v>
      </c>
      <c r="L1538">
        <v>3</v>
      </c>
      <c r="M1538">
        <v>0</v>
      </c>
      <c r="N1538">
        <v>288</v>
      </c>
      <c r="O1538">
        <v>24</v>
      </c>
      <c r="Q1538" t="s">
        <v>101</v>
      </c>
      <c r="R1538" t="s">
        <v>901</v>
      </c>
      <c r="S1538" t="s">
        <v>902</v>
      </c>
      <c r="U1538" t="s">
        <v>903</v>
      </c>
      <c r="V1538" t="s">
        <v>483</v>
      </c>
      <c r="W1538" t="s">
        <v>41</v>
      </c>
      <c r="X1538" t="s">
        <v>42</v>
      </c>
      <c r="Y1538" t="s">
        <v>327</v>
      </c>
      <c r="Z1538" t="s">
        <v>327</v>
      </c>
      <c r="AA1538" t="s">
        <v>327</v>
      </c>
      <c r="AB1538" s="1"/>
      <c r="AD1538" t="s">
        <v>45</v>
      </c>
      <c r="AE1538" t="s">
        <v>614</v>
      </c>
      <c r="AF1538" t="s">
        <v>47</v>
      </c>
    </row>
    <row r="1539" spans="1:32" hidden="1" outlineLevel="3" x14ac:dyDescent="0.35">
      <c r="A1539" t="s">
        <v>32</v>
      </c>
      <c r="B1539">
        <v>1014428</v>
      </c>
      <c r="C1539">
        <v>2</v>
      </c>
      <c r="E1539" t="s">
        <v>182</v>
      </c>
      <c r="H1539" t="s">
        <v>139</v>
      </c>
      <c r="I1539">
        <v>1</v>
      </c>
      <c r="J1539">
        <v>4</v>
      </c>
      <c r="K1539">
        <v>4</v>
      </c>
      <c r="L1539">
        <v>4</v>
      </c>
      <c r="M1539">
        <v>1</v>
      </c>
      <c r="N1539">
        <v>38</v>
      </c>
      <c r="O1539">
        <v>4</v>
      </c>
      <c r="Q1539" t="s">
        <v>103</v>
      </c>
      <c r="R1539" t="s">
        <v>901</v>
      </c>
      <c r="S1539" t="s">
        <v>902</v>
      </c>
      <c r="U1539" t="s">
        <v>903</v>
      </c>
      <c r="V1539" t="s">
        <v>483</v>
      </c>
      <c r="W1539" t="s">
        <v>41</v>
      </c>
      <c r="X1539" t="s">
        <v>42</v>
      </c>
      <c r="Y1539" t="s">
        <v>327</v>
      </c>
      <c r="Z1539" t="s">
        <v>327</v>
      </c>
      <c r="AA1539" t="s">
        <v>327</v>
      </c>
      <c r="AB1539" s="1"/>
      <c r="AD1539" t="s">
        <v>45</v>
      </c>
      <c r="AE1539" t="s">
        <v>614</v>
      </c>
      <c r="AF1539" t="s">
        <v>47</v>
      </c>
    </row>
    <row r="1540" spans="1:32" hidden="1" outlineLevel="3" x14ac:dyDescent="0.35">
      <c r="A1540" t="s">
        <v>32</v>
      </c>
      <c r="B1540">
        <v>1014428</v>
      </c>
      <c r="C1540">
        <v>2</v>
      </c>
      <c r="E1540" t="s">
        <v>182</v>
      </c>
      <c r="H1540" t="s">
        <v>140</v>
      </c>
      <c r="I1540">
        <v>1</v>
      </c>
      <c r="J1540">
        <v>4</v>
      </c>
      <c r="K1540">
        <v>4</v>
      </c>
      <c r="L1540">
        <v>3</v>
      </c>
      <c r="M1540">
        <v>1</v>
      </c>
      <c r="N1540">
        <v>38</v>
      </c>
      <c r="O1540">
        <v>8</v>
      </c>
      <c r="Q1540" t="s">
        <v>105</v>
      </c>
      <c r="R1540" t="s">
        <v>901</v>
      </c>
      <c r="S1540" t="s">
        <v>902</v>
      </c>
      <c r="U1540" t="s">
        <v>903</v>
      </c>
      <c r="V1540" t="s">
        <v>483</v>
      </c>
      <c r="W1540" t="s">
        <v>41</v>
      </c>
      <c r="X1540" t="s">
        <v>42</v>
      </c>
      <c r="Y1540" t="s">
        <v>327</v>
      </c>
      <c r="Z1540" t="s">
        <v>327</v>
      </c>
      <c r="AA1540" t="s">
        <v>327</v>
      </c>
      <c r="AB1540" s="1"/>
      <c r="AD1540" t="s">
        <v>45</v>
      </c>
      <c r="AE1540" t="s">
        <v>614</v>
      </c>
      <c r="AF1540" t="s">
        <v>47</v>
      </c>
    </row>
    <row r="1541" spans="1:32" hidden="1" outlineLevel="3" x14ac:dyDescent="0.35">
      <c r="A1541" t="s">
        <v>32</v>
      </c>
      <c r="B1541">
        <v>1014428</v>
      </c>
      <c r="C1541">
        <v>2</v>
      </c>
      <c r="E1541" t="s">
        <v>182</v>
      </c>
      <c r="H1541" t="s">
        <v>141</v>
      </c>
      <c r="I1541">
        <v>1</v>
      </c>
      <c r="J1541">
        <v>4</v>
      </c>
      <c r="K1541">
        <v>4</v>
      </c>
      <c r="L1541">
        <v>19</v>
      </c>
      <c r="M1541">
        <v>0</v>
      </c>
      <c r="N1541">
        <v>288</v>
      </c>
      <c r="O1541">
        <v>10</v>
      </c>
      <c r="Q1541" t="s">
        <v>107</v>
      </c>
      <c r="R1541" t="s">
        <v>901</v>
      </c>
      <c r="S1541" t="s">
        <v>902</v>
      </c>
      <c r="U1541" t="s">
        <v>903</v>
      </c>
      <c r="V1541" t="s">
        <v>483</v>
      </c>
      <c r="W1541" t="s">
        <v>41</v>
      </c>
      <c r="X1541" t="s">
        <v>42</v>
      </c>
      <c r="Y1541" t="s">
        <v>327</v>
      </c>
      <c r="Z1541" t="s">
        <v>327</v>
      </c>
      <c r="AA1541" t="s">
        <v>327</v>
      </c>
      <c r="AB1541" s="1"/>
      <c r="AD1541" t="s">
        <v>45</v>
      </c>
      <c r="AE1541" t="s">
        <v>614</v>
      </c>
      <c r="AF1541" t="s">
        <v>47</v>
      </c>
    </row>
    <row r="1542" spans="1:32" hidden="1" outlineLevel="3" x14ac:dyDescent="0.35">
      <c r="A1542" t="s">
        <v>32</v>
      </c>
      <c r="B1542">
        <v>1014428</v>
      </c>
      <c r="C1542">
        <v>2</v>
      </c>
      <c r="E1542" t="s">
        <v>182</v>
      </c>
      <c r="H1542" t="s">
        <v>142</v>
      </c>
      <c r="I1542">
        <v>1</v>
      </c>
      <c r="J1542">
        <v>4</v>
      </c>
      <c r="K1542">
        <v>4</v>
      </c>
      <c r="L1542">
        <v>19</v>
      </c>
      <c r="M1542">
        <v>0</v>
      </c>
      <c r="N1542">
        <v>288</v>
      </c>
      <c r="O1542">
        <v>2</v>
      </c>
      <c r="Q1542" t="s">
        <v>109</v>
      </c>
      <c r="R1542" t="s">
        <v>901</v>
      </c>
      <c r="S1542" t="s">
        <v>902</v>
      </c>
      <c r="U1542" t="s">
        <v>903</v>
      </c>
      <c r="V1542" t="s">
        <v>483</v>
      </c>
      <c r="W1542" t="s">
        <v>41</v>
      </c>
      <c r="X1542" t="s">
        <v>42</v>
      </c>
      <c r="Y1542" t="s">
        <v>327</v>
      </c>
      <c r="Z1542" t="s">
        <v>327</v>
      </c>
      <c r="AA1542" t="s">
        <v>327</v>
      </c>
      <c r="AB1542" s="1"/>
      <c r="AD1542" t="s">
        <v>45</v>
      </c>
      <c r="AE1542" t="s">
        <v>614</v>
      </c>
      <c r="AF1542" t="s">
        <v>47</v>
      </c>
    </row>
    <row r="1543" spans="1:32" hidden="1" outlineLevel="2" x14ac:dyDescent="0.35">
      <c r="A1543" t="s">
        <v>32</v>
      </c>
      <c r="B1543">
        <v>1014428</v>
      </c>
      <c r="C1543">
        <v>2</v>
      </c>
      <c r="E1543" t="s">
        <v>182</v>
      </c>
      <c r="H1543" t="s">
        <v>143</v>
      </c>
      <c r="I1543">
        <v>2</v>
      </c>
      <c r="J1543">
        <v>4</v>
      </c>
      <c r="K1543">
        <v>8</v>
      </c>
      <c r="L1543">
        <v>19</v>
      </c>
      <c r="M1543">
        <v>0</v>
      </c>
      <c r="N1543">
        <v>288</v>
      </c>
      <c r="O1543">
        <v>12</v>
      </c>
      <c r="Q1543" t="s">
        <v>144</v>
      </c>
      <c r="R1543" t="s">
        <v>901</v>
      </c>
      <c r="S1543" t="s">
        <v>902</v>
      </c>
      <c r="U1543" t="s">
        <v>903</v>
      </c>
      <c r="V1543" t="s">
        <v>483</v>
      </c>
      <c r="W1543" t="s">
        <v>41</v>
      </c>
      <c r="X1543" t="s">
        <v>42</v>
      </c>
      <c r="Y1543" t="s">
        <v>327</v>
      </c>
      <c r="Z1543" t="s">
        <v>327</v>
      </c>
      <c r="AA1543" t="s">
        <v>327</v>
      </c>
      <c r="AB1543" s="1"/>
      <c r="AD1543" t="s">
        <v>45</v>
      </c>
      <c r="AE1543" t="s">
        <v>614</v>
      </c>
      <c r="AF1543" t="s">
        <v>47</v>
      </c>
    </row>
    <row r="1544" spans="1:32" hidden="1" outlineLevel="1" x14ac:dyDescent="0.35">
      <c r="A1544" t="s">
        <v>32</v>
      </c>
      <c r="B1544">
        <v>1014428</v>
      </c>
      <c r="C1544" t="s">
        <v>150</v>
      </c>
      <c r="E1544" t="s">
        <v>182</v>
      </c>
      <c r="H1544" t="s">
        <v>151</v>
      </c>
      <c r="I1544">
        <v>17</v>
      </c>
      <c r="J1544" t="s">
        <v>35</v>
      </c>
      <c r="K1544">
        <v>104</v>
      </c>
      <c r="L1544">
        <v>12</v>
      </c>
      <c r="M1544">
        <v>7</v>
      </c>
      <c r="N1544">
        <v>145</v>
      </c>
      <c r="O1544">
        <v>201</v>
      </c>
      <c r="Q1544" t="s">
        <v>152</v>
      </c>
      <c r="R1544" t="s">
        <v>901</v>
      </c>
      <c r="S1544" t="s">
        <v>902</v>
      </c>
      <c r="U1544" t="s">
        <v>903</v>
      </c>
      <c r="V1544" t="s">
        <v>483</v>
      </c>
      <c r="W1544" t="s">
        <v>41</v>
      </c>
      <c r="X1544" t="s">
        <v>42</v>
      </c>
      <c r="Y1544" t="s">
        <v>327</v>
      </c>
      <c r="Z1544" t="s">
        <v>327</v>
      </c>
      <c r="AA1544" t="s">
        <v>327</v>
      </c>
      <c r="AB1544" s="1"/>
      <c r="AD1544" t="s">
        <v>45</v>
      </c>
      <c r="AE1544" t="s">
        <v>614</v>
      </c>
      <c r="AF1544" t="s">
        <v>47</v>
      </c>
    </row>
    <row r="1545" spans="1:32" hidden="1" outlineLevel="2" x14ac:dyDescent="0.35">
      <c r="A1545" t="s">
        <v>32</v>
      </c>
      <c r="B1545">
        <v>1014428</v>
      </c>
      <c r="C1545">
        <v>3</v>
      </c>
      <c r="E1545" t="s">
        <v>182</v>
      </c>
      <c r="H1545" t="s">
        <v>565</v>
      </c>
      <c r="I1545">
        <v>3</v>
      </c>
      <c r="J1545">
        <v>10</v>
      </c>
      <c r="K1545">
        <v>30</v>
      </c>
      <c r="L1545">
        <v>1</v>
      </c>
      <c r="M1545">
        <v>3</v>
      </c>
      <c r="N1545">
        <v>145</v>
      </c>
      <c r="O1545">
        <v>23</v>
      </c>
      <c r="P1545" t="s">
        <v>52</v>
      </c>
      <c r="Q1545" t="s">
        <v>299</v>
      </c>
      <c r="R1545" t="s">
        <v>901</v>
      </c>
      <c r="S1545" t="s">
        <v>902</v>
      </c>
      <c r="U1545" t="s">
        <v>903</v>
      </c>
      <c r="V1545" t="s">
        <v>483</v>
      </c>
      <c r="W1545" t="s">
        <v>41</v>
      </c>
      <c r="X1545" t="s">
        <v>42</v>
      </c>
      <c r="Y1545" t="s">
        <v>327</v>
      </c>
      <c r="Z1545" t="s">
        <v>327</v>
      </c>
      <c r="AA1545" t="s">
        <v>327</v>
      </c>
      <c r="AB1545" s="1"/>
      <c r="AD1545" t="s">
        <v>45</v>
      </c>
      <c r="AE1545" t="s">
        <v>614</v>
      </c>
      <c r="AF1545" t="s">
        <v>47</v>
      </c>
    </row>
    <row r="1546" spans="1:32" hidden="1" outlineLevel="2" x14ac:dyDescent="0.35">
      <c r="A1546" t="s">
        <v>32</v>
      </c>
      <c r="B1546">
        <v>1014428</v>
      </c>
      <c r="C1546">
        <v>3</v>
      </c>
      <c r="E1546" t="s">
        <v>182</v>
      </c>
      <c r="H1546" t="s">
        <v>746</v>
      </c>
      <c r="I1546">
        <v>2</v>
      </c>
      <c r="J1546">
        <v>10</v>
      </c>
      <c r="K1546">
        <v>20</v>
      </c>
      <c r="L1546">
        <v>1</v>
      </c>
      <c r="M1546">
        <v>3</v>
      </c>
      <c r="N1546">
        <v>145</v>
      </c>
      <c r="O1546">
        <v>18</v>
      </c>
      <c r="P1546" t="s">
        <v>52</v>
      </c>
      <c r="Q1546" t="s">
        <v>301</v>
      </c>
      <c r="R1546" t="s">
        <v>901</v>
      </c>
      <c r="S1546" t="s">
        <v>902</v>
      </c>
      <c r="U1546" t="s">
        <v>903</v>
      </c>
      <c r="V1546" t="s">
        <v>483</v>
      </c>
      <c r="W1546" t="s">
        <v>41</v>
      </c>
      <c r="X1546" t="s">
        <v>42</v>
      </c>
      <c r="Y1546" t="s">
        <v>327</v>
      </c>
      <c r="Z1546" t="s">
        <v>327</v>
      </c>
      <c r="AA1546" t="s">
        <v>327</v>
      </c>
      <c r="AB1546" s="1"/>
      <c r="AD1546" t="s">
        <v>45</v>
      </c>
      <c r="AE1546" t="s">
        <v>614</v>
      </c>
      <c r="AF1546" t="s">
        <v>47</v>
      </c>
    </row>
    <row r="1547" spans="1:32" hidden="1" outlineLevel="2" x14ac:dyDescent="0.35">
      <c r="A1547" t="s">
        <v>32</v>
      </c>
      <c r="B1547">
        <v>1014428</v>
      </c>
      <c r="C1547">
        <v>3</v>
      </c>
      <c r="E1547" t="s">
        <v>182</v>
      </c>
      <c r="H1547" t="s">
        <v>300</v>
      </c>
      <c r="I1547">
        <v>1</v>
      </c>
      <c r="J1547">
        <v>4</v>
      </c>
      <c r="K1547">
        <v>4</v>
      </c>
      <c r="L1547">
        <v>1</v>
      </c>
      <c r="M1547">
        <v>3</v>
      </c>
      <c r="N1547">
        <v>145</v>
      </c>
      <c r="O1547">
        <v>7</v>
      </c>
      <c r="P1547" t="s">
        <v>52</v>
      </c>
      <c r="Q1547" t="s">
        <v>301</v>
      </c>
      <c r="R1547" t="s">
        <v>901</v>
      </c>
      <c r="S1547" t="s">
        <v>902</v>
      </c>
      <c r="U1547" t="s">
        <v>903</v>
      </c>
      <c r="V1547" t="s">
        <v>483</v>
      </c>
      <c r="W1547" t="s">
        <v>41</v>
      </c>
      <c r="X1547" t="s">
        <v>42</v>
      </c>
      <c r="Y1547" t="s">
        <v>327</v>
      </c>
      <c r="Z1547" t="s">
        <v>327</v>
      </c>
      <c r="AA1547" t="s">
        <v>327</v>
      </c>
      <c r="AB1547" s="1"/>
      <c r="AD1547" t="s">
        <v>45</v>
      </c>
      <c r="AE1547" t="s">
        <v>614</v>
      </c>
      <c r="AF1547" t="s">
        <v>47</v>
      </c>
    </row>
    <row r="1548" spans="1:32" hidden="1" outlineLevel="2" x14ac:dyDescent="0.35">
      <c r="A1548" t="s">
        <v>32</v>
      </c>
      <c r="B1548">
        <v>1014428</v>
      </c>
      <c r="C1548">
        <v>3</v>
      </c>
      <c r="E1548" t="s">
        <v>182</v>
      </c>
      <c r="H1548" t="s">
        <v>298</v>
      </c>
      <c r="I1548">
        <v>1</v>
      </c>
      <c r="J1548">
        <v>5</v>
      </c>
      <c r="K1548">
        <v>5</v>
      </c>
      <c r="L1548">
        <v>1</v>
      </c>
      <c r="M1548">
        <v>3</v>
      </c>
      <c r="N1548">
        <v>145</v>
      </c>
      <c r="O1548">
        <v>12</v>
      </c>
      <c r="P1548" t="s">
        <v>52</v>
      </c>
      <c r="Q1548" t="s">
        <v>299</v>
      </c>
      <c r="R1548" t="s">
        <v>901</v>
      </c>
      <c r="S1548" t="s">
        <v>902</v>
      </c>
      <c r="U1548" t="s">
        <v>903</v>
      </c>
      <c r="V1548" t="s">
        <v>483</v>
      </c>
      <c r="W1548" t="s">
        <v>41</v>
      </c>
      <c r="X1548" t="s">
        <v>42</v>
      </c>
      <c r="Y1548" t="s">
        <v>327</v>
      </c>
      <c r="Z1548" t="s">
        <v>327</v>
      </c>
      <c r="AA1548" t="s">
        <v>327</v>
      </c>
      <c r="AB1548" s="1"/>
      <c r="AD1548" t="s">
        <v>45</v>
      </c>
      <c r="AE1548" t="s">
        <v>614</v>
      </c>
      <c r="AF1548" t="s">
        <v>47</v>
      </c>
    </row>
    <row r="1549" spans="1:32" hidden="1" outlineLevel="2" x14ac:dyDescent="0.35">
      <c r="A1549" t="s">
        <v>32</v>
      </c>
      <c r="B1549">
        <v>1014428</v>
      </c>
      <c r="C1549">
        <v>3</v>
      </c>
      <c r="E1549" t="s">
        <v>182</v>
      </c>
      <c r="H1549" t="s">
        <v>905</v>
      </c>
      <c r="I1549">
        <v>1</v>
      </c>
      <c r="J1549">
        <v>3</v>
      </c>
      <c r="K1549">
        <v>3</v>
      </c>
      <c r="L1549">
        <v>2</v>
      </c>
      <c r="M1549">
        <v>2</v>
      </c>
      <c r="N1549">
        <v>145</v>
      </c>
      <c r="O1549">
        <v>13</v>
      </c>
      <c r="P1549" t="s">
        <v>52</v>
      </c>
      <c r="Q1549" t="s">
        <v>906</v>
      </c>
      <c r="R1549" t="s">
        <v>901</v>
      </c>
      <c r="S1549" t="s">
        <v>902</v>
      </c>
      <c r="U1549" t="s">
        <v>903</v>
      </c>
      <c r="V1549" t="s">
        <v>483</v>
      </c>
      <c r="W1549" t="s">
        <v>41</v>
      </c>
      <c r="X1549" t="s">
        <v>42</v>
      </c>
      <c r="Y1549" t="s">
        <v>327</v>
      </c>
      <c r="Z1549" t="s">
        <v>327</v>
      </c>
      <c r="AA1549" t="s">
        <v>327</v>
      </c>
      <c r="AB1549" s="1"/>
      <c r="AD1549" t="s">
        <v>45</v>
      </c>
      <c r="AE1549" t="s">
        <v>614</v>
      </c>
      <c r="AF1549" t="s">
        <v>47</v>
      </c>
    </row>
    <row r="1550" spans="1:32" hidden="1" outlineLevel="2" x14ac:dyDescent="0.35">
      <c r="A1550" t="s">
        <v>32</v>
      </c>
      <c r="B1550">
        <v>1014428</v>
      </c>
      <c r="C1550">
        <v>3</v>
      </c>
      <c r="E1550" t="s">
        <v>182</v>
      </c>
      <c r="H1550" t="s">
        <v>302</v>
      </c>
      <c r="I1550">
        <v>1</v>
      </c>
      <c r="J1550">
        <v>4</v>
      </c>
      <c r="K1550">
        <v>4</v>
      </c>
      <c r="L1550">
        <v>0</v>
      </c>
      <c r="M1550">
        <v>2</v>
      </c>
      <c r="N1550">
        <v>145</v>
      </c>
      <c r="O1550">
        <v>4</v>
      </c>
      <c r="P1550" t="s">
        <v>52</v>
      </c>
      <c r="Q1550" t="s">
        <v>303</v>
      </c>
      <c r="R1550" t="s">
        <v>901</v>
      </c>
      <c r="S1550" t="s">
        <v>902</v>
      </c>
      <c r="U1550" t="s">
        <v>903</v>
      </c>
      <c r="V1550" t="s">
        <v>483</v>
      </c>
      <c r="W1550" t="s">
        <v>41</v>
      </c>
      <c r="X1550" t="s">
        <v>42</v>
      </c>
      <c r="Y1550" t="s">
        <v>327</v>
      </c>
      <c r="Z1550" t="s">
        <v>327</v>
      </c>
      <c r="AA1550" t="s">
        <v>327</v>
      </c>
      <c r="AB1550" s="1"/>
      <c r="AD1550" t="s">
        <v>45</v>
      </c>
      <c r="AE1550" t="s">
        <v>614</v>
      </c>
      <c r="AF1550" t="s">
        <v>47</v>
      </c>
    </row>
    <row r="1551" spans="1:32" hidden="1" outlineLevel="2" x14ac:dyDescent="0.35">
      <c r="A1551" t="s">
        <v>32</v>
      </c>
      <c r="B1551">
        <v>1014428</v>
      </c>
      <c r="C1551">
        <v>3</v>
      </c>
      <c r="E1551" t="s">
        <v>182</v>
      </c>
      <c r="H1551" t="s">
        <v>557</v>
      </c>
      <c r="I1551">
        <v>1</v>
      </c>
      <c r="J1551">
        <v>4</v>
      </c>
      <c r="K1551">
        <v>4</v>
      </c>
      <c r="L1551">
        <v>4</v>
      </c>
      <c r="M1551">
        <v>0</v>
      </c>
      <c r="N1551">
        <v>145</v>
      </c>
      <c r="O1551">
        <v>8</v>
      </c>
      <c r="P1551" t="s">
        <v>52</v>
      </c>
      <c r="Q1551" t="s">
        <v>558</v>
      </c>
      <c r="R1551" t="s">
        <v>901</v>
      </c>
      <c r="S1551" t="s">
        <v>902</v>
      </c>
      <c r="U1551" t="s">
        <v>903</v>
      </c>
      <c r="V1551" t="s">
        <v>483</v>
      </c>
      <c r="W1551" t="s">
        <v>41</v>
      </c>
      <c r="X1551" t="s">
        <v>42</v>
      </c>
      <c r="Y1551" t="s">
        <v>327</v>
      </c>
      <c r="Z1551" t="s">
        <v>327</v>
      </c>
      <c r="AA1551" t="s">
        <v>327</v>
      </c>
      <c r="AB1551" s="1"/>
      <c r="AD1551" t="s">
        <v>45</v>
      </c>
      <c r="AE1551" t="s">
        <v>614</v>
      </c>
      <c r="AF1551" t="s">
        <v>47</v>
      </c>
    </row>
    <row r="1552" spans="1:32" hidden="1" outlineLevel="2" x14ac:dyDescent="0.35">
      <c r="A1552" t="s">
        <v>32</v>
      </c>
      <c r="B1552">
        <v>1014428</v>
      </c>
      <c r="C1552">
        <v>3</v>
      </c>
      <c r="E1552" t="s">
        <v>182</v>
      </c>
      <c r="H1552" t="s">
        <v>750</v>
      </c>
      <c r="I1552">
        <v>1</v>
      </c>
      <c r="J1552">
        <v>20</v>
      </c>
      <c r="K1552">
        <v>20</v>
      </c>
      <c r="L1552">
        <v>2</v>
      </c>
      <c r="M1552">
        <v>1</v>
      </c>
      <c r="N1552">
        <v>145</v>
      </c>
      <c r="O1552">
        <v>21</v>
      </c>
      <c r="P1552" t="s">
        <v>52</v>
      </c>
      <c r="Q1552" t="s">
        <v>303</v>
      </c>
      <c r="R1552" t="s">
        <v>901</v>
      </c>
      <c r="S1552" t="s">
        <v>902</v>
      </c>
      <c r="U1552" t="s">
        <v>903</v>
      </c>
      <c r="V1552" t="s">
        <v>483</v>
      </c>
      <c r="W1552" t="s">
        <v>41</v>
      </c>
      <c r="X1552" t="s">
        <v>42</v>
      </c>
      <c r="Y1552" t="s">
        <v>327</v>
      </c>
      <c r="Z1552" t="s">
        <v>327</v>
      </c>
      <c r="AA1552" t="s">
        <v>327</v>
      </c>
      <c r="AB1552" s="1"/>
      <c r="AD1552" t="s">
        <v>45</v>
      </c>
      <c r="AE1552" t="s">
        <v>614</v>
      </c>
      <c r="AF1552" t="s">
        <v>47</v>
      </c>
    </row>
    <row r="1553" spans="1:32" hidden="1" outlineLevel="3" x14ac:dyDescent="0.35">
      <c r="A1553" t="s">
        <v>32</v>
      </c>
      <c r="B1553">
        <v>1014428</v>
      </c>
      <c r="C1553">
        <v>3</v>
      </c>
      <c r="E1553" t="s">
        <v>182</v>
      </c>
      <c r="H1553" t="s">
        <v>100</v>
      </c>
      <c r="I1553">
        <v>1</v>
      </c>
      <c r="J1553">
        <v>4</v>
      </c>
      <c r="K1553">
        <v>4</v>
      </c>
      <c r="L1553">
        <v>3</v>
      </c>
      <c r="M1553">
        <v>0</v>
      </c>
      <c r="N1553">
        <v>144</v>
      </c>
      <c r="O1553">
        <v>12</v>
      </c>
      <c r="Q1553" t="s">
        <v>101</v>
      </c>
      <c r="R1553" t="s">
        <v>901</v>
      </c>
      <c r="S1553" t="s">
        <v>902</v>
      </c>
      <c r="U1553" t="s">
        <v>903</v>
      </c>
      <c r="V1553" t="s">
        <v>483</v>
      </c>
      <c r="W1553" t="s">
        <v>41</v>
      </c>
      <c r="X1553" t="s">
        <v>42</v>
      </c>
      <c r="Y1553" t="s">
        <v>327</v>
      </c>
      <c r="Z1553" t="s">
        <v>327</v>
      </c>
      <c r="AA1553" t="s">
        <v>327</v>
      </c>
      <c r="AB1553" s="1"/>
      <c r="AD1553" t="s">
        <v>45</v>
      </c>
      <c r="AE1553" t="s">
        <v>614</v>
      </c>
      <c r="AF1553" t="s">
        <v>47</v>
      </c>
    </row>
    <row r="1554" spans="1:32" hidden="1" outlineLevel="3" x14ac:dyDescent="0.35">
      <c r="A1554" t="s">
        <v>32</v>
      </c>
      <c r="B1554">
        <v>1014428</v>
      </c>
      <c r="C1554">
        <v>3</v>
      </c>
      <c r="E1554" t="s">
        <v>182</v>
      </c>
      <c r="H1554" t="s">
        <v>102</v>
      </c>
      <c r="I1554">
        <v>1</v>
      </c>
      <c r="J1554">
        <v>2</v>
      </c>
      <c r="K1554">
        <v>2</v>
      </c>
      <c r="L1554">
        <v>4</v>
      </c>
      <c r="M1554">
        <v>1</v>
      </c>
      <c r="N1554">
        <v>19</v>
      </c>
      <c r="O1554">
        <v>2</v>
      </c>
      <c r="Q1554" t="s">
        <v>103</v>
      </c>
      <c r="R1554" t="s">
        <v>901</v>
      </c>
      <c r="S1554" t="s">
        <v>902</v>
      </c>
      <c r="U1554" t="s">
        <v>903</v>
      </c>
      <c r="V1554" t="s">
        <v>483</v>
      </c>
      <c r="W1554" t="s">
        <v>41</v>
      </c>
      <c r="X1554" t="s">
        <v>42</v>
      </c>
      <c r="Y1554" t="s">
        <v>327</v>
      </c>
      <c r="Z1554" t="s">
        <v>327</v>
      </c>
      <c r="AA1554" t="s">
        <v>327</v>
      </c>
      <c r="AB1554" s="1"/>
      <c r="AD1554" t="s">
        <v>45</v>
      </c>
      <c r="AE1554" t="s">
        <v>614</v>
      </c>
      <c r="AF1554" t="s">
        <v>47</v>
      </c>
    </row>
    <row r="1555" spans="1:32" hidden="1" outlineLevel="3" x14ac:dyDescent="0.35">
      <c r="A1555" t="s">
        <v>32</v>
      </c>
      <c r="B1555">
        <v>1014428</v>
      </c>
      <c r="C1555">
        <v>3</v>
      </c>
      <c r="E1555" t="s">
        <v>182</v>
      </c>
      <c r="H1555" t="s">
        <v>104</v>
      </c>
      <c r="I1555">
        <v>1</v>
      </c>
      <c r="J1555">
        <v>2</v>
      </c>
      <c r="K1555">
        <v>2</v>
      </c>
      <c r="L1555">
        <v>3</v>
      </c>
      <c r="M1555">
        <v>1</v>
      </c>
      <c r="N1555">
        <v>19</v>
      </c>
      <c r="O1555">
        <v>4</v>
      </c>
      <c r="Q1555" t="s">
        <v>105</v>
      </c>
      <c r="R1555" t="s">
        <v>901</v>
      </c>
      <c r="S1555" t="s">
        <v>902</v>
      </c>
      <c r="U1555" t="s">
        <v>903</v>
      </c>
      <c r="V1555" t="s">
        <v>483</v>
      </c>
      <c r="W1555" t="s">
        <v>41</v>
      </c>
      <c r="X1555" t="s">
        <v>42</v>
      </c>
      <c r="Y1555" t="s">
        <v>327</v>
      </c>
      <c r="Z1555" t="s">
        <v>327</v>
      </c>
      <c r="AA1555" t="s">
        <v>327</v>
      </c>
      <c r="AB1555" s="1"/>
      <c r="AD1555" t="s">
        <v>45</v>
      </c>
      <c r="AE1555" t="s">
        <v>614</v>
      </c>
      <c r="AF1555" t="s">
        <v>47</v>
      </c>
    </row>
    <row r="1556" spans="1:32" hidden="1" outlineLevel="3" x14ac:dyDescent="0.35">
      <c r="A1556" t="s">
        <v>32</v>
      </c>
      <c r="B1556">
        <v>1014428</v>
      </c>
      <c r="C1556">
        <v>3</v>
      </c>
      <c r="E1556" t="s">
        <v>182</v>
      </c>
      <c r="H1556" t="s">
        <v>106</v>
      </c>
      <c r="I1556">
        <v>1</v>
      </c>
      <c r="J1556">
        <v>2</v>
      </c>
      <c r="K1556">
        <v>2</v>
      </c>
      <c r="L1556">
        <v>19</v>
      </c>
      <c r="M1556">
        <v>0</v>
      </c>
      <c r="N1556">
        <v>144</v>
      </c>
      <c r="O1556">
        <v>5</v>
      </c>
      <c r="Q1556" t="s">
        <v>107</v>
      </c>
      <c r="R1556" t="s">
        <v>901</v>
      </c>
      <c r="S1556" t="s">
        <v>902</v>
      </c>
      <c r="U1556" t="s">
        <v>903</v>
      </c>
      <c r="V1556" t="s">
        <v>483</v>
      </c>
      <c r="W1556" t="s">
        <v>41</v>
      </c>
      <c r="X1556" t="s">
        <v>42</v>
      </c>
      <c r="Y1556" t="s">
        <v>327</v>
      </c>
      <c r="Z1556" t="s">
        <v>327</v>
      </c>
      <c r="AA1556" t="s">
        <v>327</v>
      </c>
      <c r="AB1556" s="1"/>
      <c r="AD1556" t="s">
        <v>45</v>
      </c>
      <c r="AE1556" t="s">
        <v>614</v>
      </c>
      <c r="AF1556" t="s">
        <v>47</v>
      </c>
    </row>
    <row r="1557" spans="1:32" hidden="1" outlineLevel="3" x14ac:dyDescent="0.35">
      <c r="A1557" t="s">
        <v>32</v>
      </c>
      <c r="B1557">
        <v>1014428</v>
      </c>
      <c r="C1557">
        <v>3</v>
      </c>
      <c r="E1557" t="s">
        <v>182</v>
      </c>
      <c r="H1557" t="s">
        <v>108</v>
      </c>
      <c r="I1557">
        <v>1</v>
      </c>
      <c r="J1557">
        <v>2</v>
      </c>
      <c r="K1557">
        <v>2</v>
      </c>
      <c r="L1557">
        <v>19</v>
      </c>
      <c r="M1557">
        <v>0</v>
      </c>
      <c r="N1557">
        <v>144</v>
      </c>
      <c r="O1557">
        <v>1</v>
      </c>
      <c r="Q1557" t="s">
        <v>109</v>
      </c>
      <c r="R1557" t="s">
        <v>901</v>
      </c>
      <c r="S1557" t="s">
        <v>902</v>
      </c>
      <c r="U1557" t="s">
        <v>903</v>
      </c>
      <c r="V1557" t="s">
        <v>483</v>
      </c>
      <c r="W1557" t="s">
        <v>41</v>
      </c>
      <c r="X1557" t="s">
        <v>42</v>
      </c>
      <c r="Y1557" t="s">
        <v>327</v>
      </c>
      <c r="Z1557" t="s">
        <v>327</v>
      </c>
      <c r="AA1557" t="s">
        <v>327</v>
      </c>
      <c r="AB1557" s="1"/>
      <c r="AD1557" t="s">
        <v>45</v>
      </c>
      <c r="AE1557" t="s">
        <v>614</v>
      </c>
      <c r="AF1557" t="s">
        <v>47</v>
      </c>
    </row>
    <row r="1558" spans="1:32" hidden="1" outlineLevel="2" x14ac:dyDescent="0.35">
      <c r="A1558" t="s">
        <v>32</v>
      </c>
      <c r="B1558">
        <v>1014428</v>
      </c>
      <c r="C1558">
        <v>3</v>
      </c>
      <c r="E1558" t="s">
        <v>182</v>
      </c>
      <c r="H1558" t="s">
        <v>291</v>
      </c>
      <c r="I1558">
        <v>1</v>
      </c>
      <c r="J1558">
        <v>2</v>
      </c>
      <c r="K1558">
        <v>2</v>
      </c>
      <c r="L1558">
        <v>13</v>
      </c>
      <c r="M1558">
        <v>0</v>
      </c>
      <c r="N1558">
        <v>144</v>
      </c>
      <c r="O1558">
        <v>4</v>
      </c>
      <c r="Q1558" t="s">
        <v>146</v>
      </c>
      <c r="R1558" t="s">
        <v>901</v>
      </c>
      <c r="S1558" t="s">
        <v>902</v>
      </c>
      <c r="U1558" t="s">
        <v>903</v>
      </c>
      <c r="V1558" t="s">
        <v>483</v>
      </c>
      <c r="W1558" t="s">
        <v>41</v>
      </c>
      <c r="X1558" t="s">
        <v>42</v>
      </c>
      <c r="Y1558" t="s">
        <v>327</v>
      </c>
      <c r="Z1558" t="s">
        <v>327</v>
      </c>
      <c r="AA1558" t="s">
        <v>327</v>
      </c>
      <c r="AB1558" s="1"/>
      <c r="AD1558" t="s">
        <v>45</v>
      </c>
      <c r="AE1558" t="s">
        <v>614</v>
      </c>
      <c r="AF1558" t="s">
        <v>47</v>
      </c>
    </row>
    <row r="1559" spans="1:32" hidden="1" collapsed="1" x14ac:dyDescent="0.35"/>
    <row r="1560" spans="1:32" hidden="1" x14ac:dyDescent="0.35">
      <c r="A1560" t="s">
        <v>32</v>
      </c>
      <c r="B1560">
        <v>1014504</v>
      </c>
      <c r="C1560" t="s">
        <v>33</v>
      </c>
      <c r="H1560" t="s">
        <v>34</v>
      </c>
      <c r="I1560">
        <v>83</v>
      </c>
      <c r="J1560" t="s">
        <v>35</v>
      </c>
      <c r="K1560">
        <v>472</v>
      </c>
      <c r="L1560" t="s">
        <v>35</v>
      </c>
      <c r="M1560" t="s">
        <v>35</v>
      </c>
      <c r="N1560" t="s">
        <v>35</v>
      </c>
      <c r="O1560">
        <v>3054</v>
      </c>
      <c r="Q1560" t="s">
        <v>36</v>
      </c>
      <c r="R1560" t="s">
        <v>907</v>
      </c>
      <c r="S1560" t="s">
        <v>908</v>
      </c>
      <c r="U1560" t="s">
        <v>909</v>
      </c>
      <c r="V1560" t="s">
        <v>466</v>
      </c>
      <c r="W1560" t="s">
        <v>41</v>
      </c>
      <c r="X1560" t="s">
        <v>117</v>
      </c>
      <c r="Y1560" t="s">
        <v>328</v>
      </c>
      <c r="Z1560" t="s">
        <v>46</v>
      </c>
      <c r="AA1560" t="s">
        <v>46</v>
      </c>
      <c r="AB1560" s="1"/>
      <c r="AD1560" t="s">
        <v>45</v>
      </c>
      <c r="AE1560" t="s">
        <v>286</v>
      </c>
      <c r="AF1560" t="s">
        <v>47</v>
      </c>
    </row>
    <row r="1561" spans="1:32" hidden="1" outlineLevel="1" x14ac:dyDescent="0.35">
      <c r="A1561" t="s">
        <v>32</v>
      </c>
      <c r="B1561">
        <v>1014504</v>
      </c>
      <c r="C1561" t="s">
        <v>48</v>
      </c>
      <c r="H1561" t="s">
        <v>49</v>
      </c>
      <c r="I1561">
        <v>1</v>
      </c>
      <c r="J1561" t="s">
        <v>35</v>
      </c>
      <c r="K1561" t="s">
        <v>35</v>
      </c>
      <c r="L1561" t="s">
        <v>35</v>
      </c>
      <c r="M1561" t="s">
        <v>35</v>
      </c>
      <c r="N1561" t="s">
        <v>35</v>
      </c>
      <c r="O1561" t="s">
        <v>35</v>
      </c>
      <c r="Q1561" t="s">
        <v>50</v>
      </c>
      <c r="R1561" t="s">
        <v>907</v>
      </c>
      <c r="S1561" t="s">
        <v>908</v>
      </c>
      <c r="U1561" t="s">
        <v>909</v>
      </c>
      <c r="V1561" t="s">
        <v>466</v>
      </c>
      <c r="W1561" t="s">
        <v>41</v>
      </c>
      <c r="X1561" t="s">
        <v>117</v>
      </c>
      <c r="Y1561" t="s">
        <v>328</v>
      </c>
      <c r="Z1561" t="s">
        <v>46</v>
      </c>
      <c r="AA1561" t="s">
        <v>46</v>
      </c>
      <c r="AB1561" s="1"/>
      <c r="AD1561" t="s">
        <v>45</v>
      </c>
      <c r="AE1561" t="s">
        <v>286</v>
      </c>
      <c r="AF1561" t="s">
        <v>47</v>
      </c>
    </row>
    <row r="1562" spans="1:32" hidden="1" outlineLevel="2" x14ac:dyDescent="0.35">
      <c r="A1562" t="s">
        <v>32</v>
      </c>
      <c r="B1562">
        <v>1014504</v>
      </c>
      <c r="C1562">
        <v>0</v>
      </c>
      <c r="H1562" t="s">
        <v>910</v>
      </c>
      <c r="I1562">
        <v>8</v>
      </c>
      <c r="J1562" t="s">
        <v>35</v>
      </c>
      <c r="K1562" t="s">
        <v>35</v>
      </c>
      <c r="L1562" t="s">
        <v>35</v>
      </c>
      <c r="M1562" t="s">
        <v>35</v>
      </c>
      <c r="N1562" t="s">
        <v>35</v>
      </c>
      <c r="O1562" t="s">
        <v>35</v>
      </c>
      <c r="P1562" t="s">
        <v>52</v>
      </c>
      <c r="Q1562" t="s">
        <v>911</v>
      </c>
      <c r="R1562" t="s">
        <v>907</v>
      </c>
      <c r="S1562" t="s">
        <v>908</v>
      </c>
      <c r="U1562" t="s">
        <v>909</v>
      </c>
      <c r="V1562" t="s">
        <v>466</v>
      </c>
      <c r="W1562" t="s">
        <v>41</v>
      </c>
      <c r="X1562" t="s">
        <v>117</v>
      </c>
      <c r="Y1562" t="s">
        <v>328</v>
      </c>
      <c r="Z1562" t="s">
        <v>46</v>
      </c>
      <c r="AA1562" t="s">
        <v>46</v>
      </c>
      <c r="AB1562" s="1"/>
      <c r="AD1562" t="s">
        <v>45</v>
      </c>
      <c r="AE1562" t="s">
        <v>286</v>
      </c>
      <c r="AF1562" t="s">
        <v>47</v>
      </c>
    </row>
    <row r="1563" spans="1:32" hidden="1" outlineLevel="1" x14ac:dyDescent="0.35">
      <c r="A1563" t="s">
        <v>32</v>
      </c>
      <c r="B1563">
        <v>1014504</v>
      </c>
      <c r="C1563" t="s">
        <v>56</v>
      </c>
      <c r="E1563" t="s">
        <v>182</v>
      </c>
      <c r="H1563" t="s">
        <v>58</v>
      </c>
      <c r="I1563">
        <v>22</v>
      </c>
      <c r="J1563" t="s">
        <v>35</v>
      </c>
      <c r="K1563">
        <v>90</v>
      </c>
      <c r="L1563">
        <v>20</v>
      </c>
      <c r="M1563">
        <v>20</v>
      </c>
      <c r="N1563">
        <v>289</v>
      </c>
      <c r="O1563">
        <v>1116</v>
      </c>
      <c r="Q1563" t="s">
        <v>59</v>
      </c>
      <c r="R1563" t="s">
        <v>907</v>
      </c>
      <c r="S1563" t="s">
        <v>908</v>
      </c>
      <c r="U1563" t="s">
        <v>909</v>
      </c>
      <c r="V1563" t="s">
        <v>466</v>
      </c>
      <c r="W1563" t="s">
        <v>41</v>
      </c>
      <c r="X1563" t="s">
        <v>117</v>
      </c>
      <c r="Y1563" t="s">
        <v>328</v>
      </c>
      <c r="Z1563" t="s">
        <v>46</v>
      </c>
      <c r="AA1563" t="s">
        <v>46</v>
      </c>
      <c r="AB1563" s="1"/>
      <c r="AD1563" t="s">
        <v>45</v>
      </c>
      <c r="AE1563" t="s">
        <v>286</v>
      </c>
      <c r="AF1563" t="s">
        <v>47</v>
      </c>
    </row>
    <row r="1564" spans="1:32" hidden="1" outlineLevel="2" x14ac:dyDescent="0.35">
      <c r="A1564" t="s">
        <v>32</v>
      </c>
      <c r="B1564">
        <v>1014504</v>
      </c>
      <c r="C1564">
        <v>1</v>
      </c>
      <c r="E1564" t="s">
        <v>182</v>
      </c>
      <c r="H1564" t="s">
        <v>912</v>
      </c>
      <c r="I1564">
        <v>14</v>
      </c>
      <c r="J1564">
        <v>4</v>
      </c>
      <c r="K1564">
        <v>56</v>
      </c>
      <c r="L1564">
        <v>4</v>
      </c>
      <c r="M1564">
        <v>6</v>
      </c>
      <c r="N1564">
        <v>289</v>
      </c>
      <c r="O1564">
        <v>72</v>
      </c>
      <c r="P1564" t="s">
        <v>160</v>
      </c>
      <c r="Q1564" t="s">
        <v>913</v>
      </c>
      <c r="R1564" t="s">
        <v>907</v>
      </c>
      <c r="S1564" t="s">
        <v>908</v>
      </c>
      <c r="U1564" t="s">
        <v>909</v>
      </c>
      <c r="V1564" t="s">
        <v>466</v>
      </c>
      <c r="W1564" t="s">
        <v>41</v>
      </c>
      <c r="X1564" t="s">
        <v>117</v>
      </c>
      <c r="Y1564" t="s">
        <v>328</v>
      </c>
      <c r="Z1564" t="s">
        <v>46</v>
      </c>
      <c r="AA1564" t="s">
        <v>46</v>
      </c>
      <c r="AB1564" s="1"/>
      <c r="AD1564" t="s">
        <v>45</v>
      </c>
      <c r="AE1564" t="s">
        <v>286</v>
      </c>
      <c r="AF1564" t="s">
        <v>47</v>
      </c>
    </row>
    <row r="1565" spans="1:32" hidden="1" outlineLevel="2" x14ac:dyDescent="0.35">
      <c r="A1565" t="s">
        <v>32</v>
      </c>
      <c r="B1565">
        <v>1014504</v>
      </c>
      <c r="C1565">
        <v>1</v>
      </c>
      <c r="E1565" t="s">
        <v>182</v>
      </c>
      <c r="H1565" t="s">
        <v>914</v>
      </c>
      <c r="I1565">
        <v>1</v>
      </c>
      <c r="J1565">
        <v>2</v>
      </c>
      <c r="K1565">
        <v>2</v>
      </c>
      <c r="L1565">
        <v>2</v>
      </c>
      <c r="M1565">
        <v>6</v>
      </c>
      <c r="N1565">
        <v>289</v>
      </c>
      <c r="O1565">
        <v>36</v>
      </c>
      <c r="P1565" t="s">
        <v>160</v>
      </c>
      <c r="Q1565" t="s">
        <v>913</v>
      </c>
      <c r="R1565" t="s">
        <v>907</v>
      </c>
      <c r="S1565" t="s">
        <v>908</v>
      </c>
      <c r="U1565" t="s">
        <v>909</v>
      </c>
      <c r="V1565" t="s">
        <v>466</v>
      </c>
      <c r="W1565" t="s">
        <v>41</v>
      </c>
      <c r="X1565" t="s">
        <v>117</v>
      </c>
      <c r="Y1565" t="s">
        <v>328</v>
      </c>
      <c r="Z1565" t="s">
        <v>46</v>
      </c>
      <c r="AA1565" t="s">
        <v>46</v>
      </c>
      <c r="AB1565" s="1"/>
      <c r="AD1565" t="s">
        <v>45</v>
      </c>
      <c r="AE1565" t="s">
        <v>286</v>
      </c>
      <c r="AF1565" t="s">
        <v>47</v>
      </c>
    </row>
    <row r="1566" spans="1:32" hidden="1" outlineLevel="3" x14ac:dyDescent="0.35">
      <c r="A1566" t="s">
        <v>32</v>
      </c>
      <c r="B1566">
        <v>1014504</v>
      </c>
      <c r="C1566">
        <v>1</v>
      </c>
      <c r="E1566" t="s">
        <v>182</v>
      </c>
      <c r="H1566" t="s">
        <v>138</v>
      </c>
      <c r="I1566">
        <v>1</v>
      </c>
      <c r="J1566">
        <v>8</v>
      </c>
      <c r="K1566">
        <v>8</v>
      </c>
      <c r="L1566">
        <v>3</v>
      </c>
      <c r="M1566">
        <v>0</v>
      </c>
      <c r="N1566">
        <v>288</v>
      </c>
      <c r="O1566">
        <v>24</v>
      </c>
      <c r="Q1566" t="s">
        <v>101</v>
      </c>
      <c r="R1566" t="s">
        <v>907</v>
      </c>
      <c r="S1566" t="s">
        <v>908</v>
      </c>
      <c r="U1566" t="s">
        <v>909</v>
      </c>
      <c r="V1566" t="s">
        <v>466</v>
      </c>
      <c r="W1566" t="s">
        <v>41</v>
      </c>
      <c r="X1566" t="s">
        <v>117</v>
      </c>
      <c r="Y1566" t="s">
        <v>328</v>
      </c>
      <c r="Z1566" t="s">
        <v>46</v>
      </c>
      <c r="AA1566" t="s">
        <v>46</v>
      </c>
      <c r="AB1566" s="1"/>
      <c r="AD1566" t="s">
        <v>45</v>
      </c>
      <c r="AE1566" t="s">
        <v>286</v>
      </c>
      <c r="AF1566" t="s">
        <v>47</v>
      </c>
    </row>
    <row r="1567" spans="1:32" hidden="1" outlineLevel="3" x14ac:dyDescent="0.35">
      <c r="A1567" t="s">
        <v>32</v>
      </c>
      <c r="B1567">
        <v>1014504</v>
      </c>
      <c r="C1567">
        <v>1</v>
      </c>
      <c r="E1567" t="s">
        <v>182</v>
      </c>
      <c r="H1567" t="s">
        <v>139</v>
      </c>
      <c r="I1567">
        <v>1</v>
      </c>
      <c r="J1567">
        <v>4</v>
      </c>
      <c r="K1567">
        <v>4</v>
      </c>
      <c r="L1567">
        <v>4</v>
      </c>
      <c r="M1567">
        <v>1</v>
      </c>
      <c r="N1567">
        <v>38</v>
      </c>
      <c r="O1567">
        <v>4</v>
      </c>
      <c r="Q1567" t="s">
        <v>103</v>
      </c>
      <c r="R1567" t="s">
        <v>907</v>
      </c>
      <c r="S1567" t="s">
        <v>908</v>
      </c>
      <c r="U1567" t="s">
        <v>909</v>
      </c>
      <c r="V1567" t="s">
        <v>466</v>
      </c>
      <c r="W1567" t="s">
        <v>41</v>
      </c>
      <c r="X1567" t="s">
        <v>117</v>
      </c>
      <c r="Y1567" t="s">
        <v>328</v>
      </c>
      <c r="Z1567" t="s">
        <v>46</v>
      </c>
      <c r="AA1567" t="s">
        <v>46</v>
      </c>
      <c r="AB1567" s="1"/>
      <c r="AD1567" t="s">
        <v>45</v>
      </c>
      <c r="AE1567" t="s">
        <v>286</v>
      </c>
      <c r="AF1567" t="s">
        <v>47</v>
      </c>
    </row>
    <row r="1568" spans="1:32" hidden="1" outlineLevel="3" x14ac:dyDescent="0.35">
      <c r="A1568" t="s">
        <v>32</v>
      </c>
      <c r="B1568">
        <v>1014504</v>
      </c>
      <c r="C1568">
        <v>1</v>
      </c>
      <c r="E1568" t="s">
        <v>182</v>
      </c>
      <c r="H1568" t="s">
        <v>140</v>
      </c>
      <c r="I1568">
        <v>1</v>
      </c>
      <c r="J1568">
        <v>4</v>
      </c>
      <c r="K1568">
        <v>4</v>
      </c>
      <c r="L1568">
        <v>3</v>
      </c>
      <c r="M1568">
        <v>1</v>
      </c>
      <c r="N1568">
        <v>38</v>
      </c>
      <c r="O1568">
        <v>8</v>
      </c>
      <c r="Q1568" t="s">
        <v>105</v>
      </c>
      <c r="R1568" t="s">
        <v>907</v>
      </c>
      <c r="S1568" t="s">
        <v>908</v>
      </c>
      <c r="U1568" t="s">
        <v>909</v>
      </c>
      <c r="V1568" t="s">
        <v>466</v>
      </c>
      <c r="W1568" t="s">
        <v>41</v>
      </c>
      <c r="X1568" t="s">
        <v>117</v>
      </c>
      <c r="Y1568" t="s">
        <v>328</v>
      </c>
      <c r="Z1568" t="s">
        <v>46</v>
      </c>
      <c r="AA1568" t="s">
        <v>46</v>
      </c>
      <c r="AB1568" s="1"/>
      <c r="AD1568" t="s">
        <v>45</v>
      </c>
      <c r="AE1568" t="s">
        <v>286</v>
      </c>
      <c r="AF1568" t="s">
        <v>47</v>
      </c>
    </row>
    <row r="1569" spans="1:32" hidden="1" outlineLevel="3" x14ac:dyDescent="0.35">
      <c r="A1569" t="s">
        <v>32</v>
      </c>
      <c r="B1569">
        <v>1014504</v>
      </c>
      <c r="C1569">
        <v>1</v>
      </c>
      <c r="E1569" t="s">
        <v>182</v>
      </c>
      <c r="H1569" t="s">
        <v>141</v>
      </c>
      <c r="I1569">
        <v>1</v>
      </c>
      <c r="J1569">
        <v>4</v>
      </c>
      <c r="K1569">
        <v>4</v>
      </c>
      <c r="L1569">
        <v>19</v>
      </c>
      <c r="M1569">
        <v>0</v>
      </c>
      <c r="N1569">
        <v>288</v>
      </c>
      <c r="O1569">
        <v>10</v>
      </c>
      <c r="Q1569" t="s">
        <v>107</v>
      </c>
      <c r="R1569" t="s">
        <v>907</v>
      </c>
      <c r="S1569" t="s">
        <v>908</v>
      </c>
      <c r="U1569" t="s">
        <v>909</v>
      </c>
      <c r="V1569" t="s">
        <v>466</v>
      </c>
      <c r="W1569" t="s">
        <v>41</v>
      </c>
      <c r="X1569" t="s">
        <v>117</v>
      </c>
      <c r="Y1569" t="s">
        <v>328</v>
      </c>
      <c r="Z1569" t="s">
        <v>46</v>
      </c>
      <c r="AA1569" t="s">
        <v>46</v>
      </c>
      <c r="AB1569" s="1"/>
      <c r="AD1569" t="s">
        <v>45</v>
      </c>
      <c r="AE1569" t="s">
        <v>286</v>
      </c>
      <c r="AF1569" t="s">
        <v>47</v>
      </c>
    </row>
    <row r="1570" spans="1:32" hidden="1" outlineLevel="3" x14ac:dyDescent="0.35">
      <c r="A1570" t="s">
        <v>32</v>
      </c>
      <c r="B1570">
        <v>1014504</v>
      </c>
      <c r="C1570">
        <v>1</v>
      </c>
      <c r="E1570" t="s">
        <v>182</v>
      </c>
      <c r="H1570" t="s">
        <v>142</v>
      </c>
      <c r="I1570">
        <v>1</v>
      </c>
      <c r="J1570">
        <v>4</v>
      </c>
      <c r="K1570">
        <v>4</v>
      </c>
      <c r="L1570">
        <v>19</v>
      </c>
      <c r="M1570">
        <v>0</v>
      </c>
      <c r="N1570">
        <v>288</v>
      </c>
      <c r="O1570">
        <v>2</v>
      </c>
      <c r="Q1570" t="s">
        <v>109</v>
      </c>
      <c r="R1570" t="s">
        <v>907</v>
      </c>
      <c r="S1570" t="s">
        <v>908</v>
      </c>
      <c r="U1570" t="s">
        <v>909</v>
      </c>
      <c r="V1570" t="s">
        <v>466</v>
      </c>
      <c r="W1570" t="s">
        <v>41</v>
      </c>
      <c r="X1570" t="s">
        <v>117</v>
      </c>
      <c r="Y1570" t="s">
        <v>328</v>
      </c>
      <c r="Z1570" t="s">
        <v>46</v>
      </c>
      <c r="AA1570" t="s">
        <v>46</v>
      </c>
      <c r="AB1570" s="1"/>
      <c r="AD1570" t="s">
        <v>45</v>
      </c>
      <c r="AE1570" t="s">
        <v>286</v>
      </c>
      <c r="AF1570" t="s">
        <v>47</v>
      </c>
    </row>
    <row r="1571" spans="1:32" hidden="1" outlineLevel="2" x14ac:dyDescent="0.35">
      <c r="A1571" t="s">
        <v>32</v>
      </c>
      <c r="B1571">
        <v>1014504</v>
      </c>
      <c r="C1571">
        <v>1</v>
      </c>
      <c r="E1571" t="s">
        <v>182</v>
      </c>
      <c r="H1571" t="s">
        <v>143</v>
      </c>
      <c r="I1571">
        <v>2</v>
      </c>
      <c r="J1571">
        <v>4</v>
      </c>
      <c r="K1571">
        <v>8</v>
      </c>
      <c r="L1571">
        <v>19</v>
      </c>
      <c r="M1571">
        <v>0</v>
      </c>
      <c r="N1571">
        <v>288</v>
      </c>
      <c r="O1571">
        <v>12</v>
      </c>
      <c r="Q1571" t="s">
        <v>144</v>
      </c>
      <c r="R1571" t="s">
        <v>907</v>
      </c>
      <c r="S1571" t="s">
        <v>908</v>
      </c>
      <c r="U1571" t="s">
        <v>909</v>
      </c>
      <c r="V1571" t="s">
        <v>466</v>
      </c>
      <c r="W1571" t="s">
        <v>41</v>
      </c>
      <c r="X1571" t="s">
        <v>117</v>
      </c>
      <c r="Y1571" t="s">
        <v>328</v>
      </c>
      <c r="Z1571" t="s">
        <v>46</v>
      </c>
      <c r="AA1571" t="s">
        <v>46</v>
      </c>
      <c r="AB1571" s="1"/>
      <c r="AD1571" t="s">
        <v>45</v>
      </c>
      <c r="AE1571" t="s">
        <v>286</v>
      </c>
      <c r="AF1571" t="s">
        <v>47</v>
      </c>
    </row>
    <row r="1572" spans="1:32" hidden="1" outlineLevel="1" x14ac:dyDescent="0.35">
      <c r="A1572" t="s">
        <v>32</v>
      </c>
      <c r="B1572">
        <v>1014504</v>
      </c>
      <c r="C1572" t="s">
        <v>147</v>
      </c>
      <c r="E1572" t="s">
        <v>182</v>
      </c>
      <c r="H1572" t="s">
        <v>148</v>
      </c>
      <c r="I1572">
        <v>12</v>
      </c>
      <c r="J1572" t="s">
        <v>35</v>
      </c>
      <c r="K1572">
        <v>52</v>
      </c>
      <c r="L1572">
        <v>18</v>
      </c>
      <c r="M1572">
        <v>9</v>
      </c>
      <c r="N1572">
        <v>289</v>
      </c>
      <c r="O1572">
        <v>424</v>
      </c>
      <c r="Q1572" t="s">
        <v>149</v>
      </c>
      <c r="R1572" t="s">
        <v>907</v>
      </c>
      <c r="S1572" t="s">
        <v>908</v>
      </c>
      <c r="U1572" t="s">
        <v>909</v>
      </c>
      <c r="V1572" t="s">
        <v>466</v>
      </c>
      <c r="W1572" t="s">
        <v>41</v>
      </c>
      <c r="X1572" t="s">
        <v>117</v>
      </c>
      <c r="Y1572" t="s">
        <v>328</v>
      </c>
      <c r="Z1572" t="s">
        <v>46</v>
      </c>
      <c r="AA1572" t="s">
        <v>46</v>
      </c>
      <c r="AB1572" s="1"/>
      <c r="AD1572" t="s">
        <v>45</v>
      </c>
      <c r="AE1572" t="s">
        <v>286</v>
      </c>
      <c r="AF1572" t="s">
        <v>47</v>
      </c>
    </row>
    <row r="1573" spans="1:32" hidden="1" outlineLevel="2" x14ac:dyDescent="0.35">
      <c r="A1573" t="s">
        <v>32</v>
      </c>
      <c r="B1573">
        <v>1014504</v>
      </c>
      <c r="C1573">
        <v>2</v>
      </c>
      <c r="E1573" t="s">
        <v>182</v>
      </c>
      <c r="H1573" t="s">
        <v>912</v>
      </c>
      <c r="I1573">
        <v>5</v>
      </c>
      <c r="J1573">
        <v>4</v>
      </c>
      <c r="K1573">
        <v>20</v>
      </c>
      <c r="L1573">
        <v>4</v>
      </c>
      <c r="M1573">
        <v>6</v>
      </c>
      <c r="N1573">
        <v>289</v>
      </c>
      <c r="O1573">
        <v>72</v>
      </c>
      <c r="P1573" t="s">
        <v>160</v>
      </c>
      <c r="Q1573" t="s">
        <v>913</v>
      </c>
      <c r="R1573" t="s">
        <v>907</v>
      </c>
      <c r="S1573" t="s">
        <v>908</v>
      </c>
      <c r="U1573" t="s">
        <v>909</v>
      </c>
      <c r="V1573" t="s">
        <v>466</v>
      </c>
      <c r="W1573" t="s">
        <v>41</v>
      </c>
      <c r="X1573" t="s">
        <v>117</v>
      </c>
      <c r="Y1573" t="s">
        <v>328</v>
      </c>
      <c r="Z1573" t="s">
        <v>46</v>
      </c>
      <c r="AA1573" t="s">
        <v>46</v>
      </c>
      <c r="AB1573" s="1"/>
      <c r="AD1573" t="s">
        <v>45</v>
      </c>
      <c r="AE1573" t="s">
        <v>286</v>
      </c>
      <c r="AF1573" t="s">
        <v>47</v>
      </c>
    </row>
    <row r="1574" spans="1:32" hidden="1" outlineLevel="3" x14ac:dyDescent="0.35">
      <c r="A1574" t="s">
        <v>32</v>
      </c>
      <c r="B1574">
        <v>1014504</v>
      </c>
      <c r="C1574">
        <v>2</v>
      </c>
      <c r="E1574" t="s">
        <v>182</v>
      </c>
      <c r="H1574" t="s">
        <v>138</v>
      </c>
      <c r="I1574">
        <v>1</v>
      </c>
      <c r="J1574">
        <v>8</v>
      </c>
      <c r="K1574">
        <v>8</v>
      </c>
      <c r="L1574">
        <v>3</v>
      </c>
      <c r="M1574">
        <v>0</v>
      </c>
      <c r="N1574">
        <v>288</v>
      </c>
      <c r="O1574">
        <v>24</v>
      </c>
      <c r="Q1574" t="s">
        <v>101</v>
      </c>
      <c r="R1574" t="s">
        <v>907</v>
      </c>
      <c r="S1574" t="s">
        <v>908</v>
      </c>
      <c r="U1574" t="s">
        <v>909</v>
      </c>
      <c r="V1574" t="s">
        <v>466</v>
      </c>
      <c r="W1574" t="s">
        <v>41</v>
      </c>
      <c r="X1574" t="s">
        <v>117</v>
      </c>
      <c r="Y1574" t="s">
        <v>328</v>
      </c>
      <c r="Z1574" t="s">
        <v>46</v>
      </c>
      <c r="AA1574" t="s">
        <v>46</v>
      </c>
      <c r="AB1574" s="1"/>
      <c r="AD1574" t="s">
        <v>45</v>
      </c>
      <c r="AE1574" t="s">
        <v>286</v>
      </c>
      <c r="AF1574" t="s">
        <v>47</v>
      </c>
    </row>
    <row r="1575" spans="1:32" hidden="1" outlineLevel="3" x14ac:dyDescent="0.35">
      <c r="A1575" t="s">
        <v>32</v>
      </c>
      <c r="B1575">
        <v>1014504</v>
      </c>
      <c r="C1575">
        <v>2</v>
      </c>
      <c r="E1575" t="s">
        <v>182</v>
      </c>
      <c r="H1575" t="s">
        <v>139</v>
      </c>
      <c r="I1575">
        <v>1</v>
      </c>
      <c r="J1575">
        <v>4</v>
      </c>
      <c r="K1575">
        <v>4</v>
      </c>
      <c r="L1575">
        <v>4</v>
      </c>
      <c r="M1575">
        <v>1</v>
      </c>
      <c r="N1575">
        <v>38</v>
      </c>
      <c r="O1575">
        <v>4</v>
      </c>
      <c r="Q1575" t="s">
        <v>103</v>
      </c>
      <c r="R1575" t="s">
        <v>907</v>
      </c>
      <c r="S1575" t="s">
        <v>908</v>
      </c>
      <c r="U1575" t="s">
        <v>909</v>
      </c>
      <c r="V1575" t="s">
        <v>466</v>
      </c>
      <c r="W1575" t="s">
        <v>41</v>
      </c>
      <c r="X1575" t="s">
        <v>117</v>
      </c>
      <c r="Y1575" t="s">
        <v>328</v>
      </c>
      <c r="Z1575" t="s">
        <v>46</v>
      </c>
      <c r="AA1575" t="s">
        <v>46</v>
      </c>
      <c r="AB1575" s="1"/>
      <c r="AD1575" t="s">
        <v>45</v>
      </c>
      <c r="AE1575" t="s">
        <v>286</v>
      </c>
      <c r="AF1575" t="s">
        <v>47</v>
      </c>
    </row>
    <row r="1576" spans="1:32" hidden="1" outlineLevel="3" x14ac:dyDescent="0.35">
      <c r="A1576" t="s">
        <v>32</v>
      </c>
      <c r="B1576">
        <v>1014504</v>
      </c>
      <c r="C1576">
        <v>2</v>
      </c>
      <c r="E1576" t="s">
        <v>182</v>
      </c>
      <c r="H1576" t="s">
        <v>140</v>
      </c>
      <c r="I1576">
        <v>1</v>
      </c>
      <c r="J1576">
        <v>4</v>
      </c>
      <c r="K1576">
        <v>4</v>
      </c>
      <c r="L1576">
        <v>3</v>
      </c>
      <c r="M1576">
        <v>1</v>
      </c>
      <c r="N1576">
        <v>38</v>
      </c>
      <c r="O1576">
        <v>8</v>
      </c>
      <c r="Q1576" t="s">
        <v>105</v>
      </c>
      <c r="R1576" t="s">
        <v>907</v>
      </c>
      <c r="S1576" t="s">
        <v>908</v>
      </c>
      <c r="U1576" t="s">
        <v>909</v>
      </c>
      <c r="V1576" t="s">
        <v>466</v>
      </c>
      <c r="W1576" t="s">
        <v>41</v>
      </c>
      <c r="X1576" t="s">
        <v>117</v>
      </c>
      <c r="Y1576" t="s">
        <v>328</v>
      </c>
      <c r="Z1576" t="s">
        <v>46</v>
      </c>
      <c r="AA1576" t="s">
        <v>46</v>
      </c>
      <c r="AB1576" s="1"/>
      <c r="AD1576" t="s">
        <v>45</v>
      </c>
      <c r="AE1576" t="s">
        <v>286</v>
      </c>
      <c r="AF1576" t="s">
        <v>47</v>
      </c>
    </row>
    <row r="1577" spans="1:32" hidden="1" outlineLevel="3" x14ac:dyDescent="0.35">
      <c r="A1577" t="s">
        <v>32</v>
      </c>
      <c r="B1577">
        <v>1014504</v>
      </c>
      <c r="C1577">
        <v>2</v>
      </c>
      <c r="E1577" t="s">
        <v>182</v>
      </c>
      <c r="H1577" t="s">
        <v>141</v>
      </c>
      <c r="I1577">
        <v>1</v>
      </c>
      <c r="J1577">
        <v>4</v>
      </c>
      <c r="K1577">
        <v>4</v>
      </c>
      <c r="L1577">
        <v>19</v>
      </c>
      <c r="M1577">
        <v>0</v>
      </c>
      <c r="N1577">
        <v>288</v>
      </c>
      <c r="O1577">
        <v>10</v>
      </c>
      <c r="Q1577" t="s">
        <v>107</v>
      </c>
      <c r="R1577" t="s">
        <v>907</v>
      </c>
      <c r="S1577" t="s">
        <v>908</v>
      </c>
      <c r="U1577" t="s">
        <v>909</v>
      </c>
      <c r="V1577" t="s">
        <v>466</v>
      </c>
      <c r="W1577" t="s">
        <v>41</v>
      </c>
      <c r="X1577" t="s">
        <v>117</v>
      </c>
      <c r="Y1577" t="s">
        <v>328</v>
      </c>
      <c r="Z1577" t="s">
        <v>46</v>
      </c>
      <c r="AA1577" t="s">
        <v>46</v>
      </c>
      <c r="AB1577" s="1"/>
      <c r="AD1577" t="s">
        <v>45</v>
      </c>
      <c r="AE1577" t="s">
        <v>286</v>
      </c>
      <c r="AF1577" t="s">
        <v>47</v>
      </c>
    </row>
    <row r="1578" spans="1:32" hidden="1" outlineLevel="3" x14ac:dyDescent="0.35">
      <c r="A1578" t="s">
        <v>32</v>
      </c>
      <c r="B1578">
        <v>1014504</v>
      </c>
      <c r="C1578">
        <v>2</v>
      </c>
      <c r="E1578" t="s">
        <v>182</v>
      </c>
      <c r="H1578" t="s">
        <v>142</v>
      </c>
      <c r="I1578">
        <v>1</v>
      </c>
      <c r="J1578">
        <v>4</v>
      </c>
      <c r="K1578">
        <v>4</v>
      </c>
      <c r="L1578">
        <v>19</v>
      </c>
      <c r="M1578">
        <v>0</v>
      </c>
      <c r="N1578">
        <v>288</v>
      </c>
      <c r="O1578">
        <v>2</v>
      </c>
      <c r="Q1578" t="s">
        <v>109</v>
      </c>
      <c r="R1578" t="s">
        <v>907</v>
      </c>
      <c r="S1578" t="s">
        <v>908</v>
      </c>
      <c r="U1578" t="s">
        <v>909</v>
      </c>
      <c r="V1578" t="s">
        <v>466</v>
      </c>
      <c r="W1578" t="s">
        <v>41</v>
      </c>
      <c r="X1578" t="s">
        <v>117</v>
      </c>
      <c r="Y1578" t="s">
        <v>328</v>
      </c>
      <c r="Z1578" t="s">
        <v>46</v>
      </c>
      <c r="AA1578" t="s">
        <v>46</v>
      </c>
      <c r="AB1578" s="1"/>
      <c r="AD1578" t="s">
        <v>45</v>
      </c>
      <c r="AE1578" t="s">
        <v>286</v>
      </c>
      <c r="AF1578" t="s">
        <v>47</v>
      </c>
    </row>
    <row r="1579" spans="1:32" hidden="1" outlineLevel="3" x14ac:dyDescent="0.35">
      <c r="A1579" t="s">
        <v>32</v>
      </c>
      <c r="B1579">
        <v>1014504</v>
      </c>
      <c r="C1579">
        <v>2</v>
      </c>
      <c r="E1579" t="s">
        <v>182</v>
      </c>
      <c r="H1579" t="s">
        <v>143</v>
      </c>
      <c r="I1579">
        <v>1</v>
      </c>
      <c r="J1579">
        <v>4</v>
      </c>
      <c r="K1579">
        <v>4</v>
      </c>
      <c r="L1579">
        <v>19</v>
      </c>
      <c r="M1579">
        <v>0</v>
      </c>
      <c r="N1579">
        <v>288</v>
      </c>
      <c r="O1579">
        <v>12</v>
      </c>
      <c r="Q1579" t="s">
        <v>144</v>
      </c>
      <c r="R1579" t="s">
        <v>907</v>
      </c>
      <c r="S1579" t="s">
        <v>908</v>
      </c>
      <c r="U1579" t="s">
        <v>909</v>
      </c>
      <c r="V1579" t="s">
        <v>466</v>
      </c>
      <c r="W1579" t="s">
        <v>41</v>
      </c>
      <c r="X1579" t="s">
        <v>117</v>
      </c>
      <c r="Y1579" t="s">
        <v>328</v>
      </c>
      <c r="Z1579" t="s">
        <v>46</v>
      </c>
      <c r="AA1579" t="s">
        <v>46</v>
      </c>
      <c r="AB1579" s="1"/>
      <c r="AD1579" t="s">
        <v>45</v>
      </c>
      <c r="AE1579" t="s">
        <v>286</v>
      </c>
      <c r="AF1579" t="s">
        <v>47</v>
      </c>
    </row>
    <row r="1580" spans="1:32" hidden="1" outlineLevel="2" x14ac:dyDescent="0.35">
      <c r="A1580" t="s">
        <v>32</v>
      </c>
      <c r="B1580">
        <v>1014504</v>
      </c>
      <c r="C1580">
        <v>2</v>
      </c>
      <c r="E1580" t="s">
        <v>182</v>
      </c>
      <c r="H1580" t="s">
        <v>237</v>
      </c>
      <c r="I1580">
        <v>1</v>
      </c>
      <c r="J1580">
        <v>4</v>
      </c>
      <c r="K1580">
        <v>4</v>
      </c>
      <c r="L1580">
        <v>8</v>
      </c>
      <c r="M1580">
        <v>0</v>
      </c>
      <c r="N1580">
        <v>288</v>
      </c>
      <c r="O1580">
        <v>4</v>
      </c>
      <c r="Q1580" t="s">
        <v>111</v>
      </c>
      <c r="R1580" t="s">
        <v>907</v>
      </c>
      <c r="S1580" t="s">
        <v>908</v>
      </c>
      <c r="U1580" t="s">
        <v>909</v>
      </c>
      <c r="V1580" t="s">
        <v>466</v>
      </c>
      <c r="W1580" t="s">
        <v>41</v>
      </c>
      <c r="X1580" t="s">
        <v>117</v>
      </c>
      <c r="Y1580" t="s">
        <v>328</v>
      </c>
      <c r="Z1580" t="s">
        <v>46</v>
      </c>
      <c r="AA1580" t="s">
        <v>46</v>
      </c>
      <c r="AB1580" s="1"/>
      <c r="AD1580" t="s">
        <v>45</v>
      </c>
      <c r="AE1580" t="s">
        <v>286</v>
      </c>
      <c r="AF1580" t="s">
        <v>47</v>
      </c>
    </row>
    <row r="1581" spans="1:32" hidden="1" outlineLevel="1" x14ac:dyDescent="0.35">
      <c r="A1581" t="s">
        <v>32</v>
      </c>
      <c r="B1581">
        <v>1014504</v>
      </c>
      <c r="C1581" t="s">
        <v>150</v>
      </c>
      <c r="E1581" t="s">
        <v>182</v>
      </c>
      <c r="H1581" t="s">
        <v>151</v>
      </c>
      <c r="I1581">
        <v>9</v>
      </c>
      <c r="J1581" t="s">
        <v>35</v>
      </c>
      <c r="K1581">
        <v>40</v>
      </c>
      <c r="L1581">
        <v>8</v>
      </c>
      <c r="M1581">
        <v>9</v>
      </c>
      <c r="N1581">
        <v>289</v>
      </c>
      <c r="O1581">
        <v>200</v>
      </c>
      <c r="Q1581" t="s">
        <v>152</v>
      </c>
      <c r="R1581" t="s">
        <v>907</v>
      </c>
      <c r="S1581" t="s">
        <v>908</v>
      </c>
      <c r="U1581" t="s">
        <v>909</v>
      </c>
      <c r="V1581" t="s">
        <v>466</v>
      </c>
      <c r="W1581" t="s">
        <v>41</v>
      </c>
      <c r="X1581" t="s">
        <v>117</v>
      </c>
      <c r="Y1581" t="s">
        <v>328</v>
      </c>
      <c r="Z1581" t="s">
        <v>46</v>
      </c>
      <c r="AA1581" t="s">
        <v>46</v>
      </c>
      <c r="AB1581" s="1"/>
      <c r="AD1581" t="s">
        <v>45</v>
      </c>
      <c r="AE1581" t="s">
        <v>286</v>
      </c>
      <c r="AF1581" t="s">
        <v>47</v>
      </c>
    </row>
    <row r="1582" spans="1:32" hidden="1" outlineLevel="2" x14ac:dyDescent="0.35">
      <c r="A1582" t="s">
        <v>32</v>
      </c>
      <c r="B1582">
        <v>1014504</v>
      </c>
      <c r="C1582">
        <v>3</v>
      </c>
      <c r="E1582" t="s">
        <v>182</v>
      </c>
      <c r="H1582" t="s">
        <v>912</v>
      </c>
      <c r="I1582">
        <v>2</v>
      </c>
      <c r="J1582">
        <v>4</v>
      </c>
      <c r="K1582">
        <v>8</v>
      </c>
      <c r="L1582">
        <v>4</v>
      </c>
      <c r="M1582">
        <v>6</v>
      </c>
      <c r="N1582">
        <v>289</v>
      </c>
      <c r="O1582">
        <v>72</v>
      </c>
      <c r="P1582" t="s">
        <v>160</v>
      </c>
      <c r="Q1582" t="s">
        <v>913</v>
      </c>
      <c r="R1582" t="s">
        <v>907</v>
      </c>
      <c r="S1582" t="s">
        <v>908</v>
      </c>
      <c r="U1582" t="s">
        <v>909</v>
      </c>
      <c r="V1582" t="s">
        <v>466</v>
      </c>
      <c r="W1582" t="s">
        <v>41</v>
      </c>
      <c r="X1582" t="s">
        <v>117</v>
      </c>
      <c r="Y1582" t="s">
        <v>328</v>
      </c>
      <c r="Z1582" t="s">
        <v>46</v>
      </c>
      <c r="AA1582" t="s">
        <v>46</v>
      </c>
      <c r="AB1582" s="1"/>
      <c r="AD1582" t="s">
        <v>45</v>
      </c>
      <c r="AE1582" t="s">
        <v>286</v>
      </c>
      <c r="AF1582" t="s">
        <v>47</v>
      </c>
    </row>
    <row r="1583" spans="1:32" hidden="1" outlineLevel="3" x14ac:dyDescent="0.35">
      <c r="A1583" t="s">
        <v>32</v>
      </c>
      <c r="B1583">
        <v>1014504</v>
      </c>
      <c r="C1583">
        <v>3</v>
      </c>
      <c r="E1583" t="s">
        <v>182</v>
      </c>
      <c r="H1583" t="s">
        <v>138</v>
      </c>
      <c r="I1583">
        <v>1</v>
      </c>
      <c r="J1583">
        <v>8</v>
      </c>
      <c r="K1583">
        <v>8</v>
      </c>
      <c r="L1583">
        <v>3</v>
      </c>
      <c r="M1583">
        <v>0</v>
      </c>
      <c r="N1583">
        <v>288</v>
      </c>
      <c r="O1583">
        <v>24</v>
      </c>
      <c r="Q1583" t="s">
        <v>101</v>
      </c>
      <c r="R1583" t="s">
        <v>907</v>
      </c>
      <c r="S1583" t="s">
        <v>908</v>
      </c>
      <c r="U1583" t="s">
        <v>909</v>
      </c>
      <c r="V1583" t="s">
        <v>466</v>
      </c>
      <c r="W1583" t="s">
        <v>41</v>
      </c>
      <c r="X1583" t="s">
        <v>117</v>
      </c>
      <c r="Y1583" t="s">
        <v>328</v>
      </c>
      <c r="Z1583" t="s">
        <v>46</v>
      </c>
      <c r="AA1583" t="s">
        <v>46</v>
      </c>
      <c r="AB1583" s="1"/>
      <c r="AD1583" t="s">
        <v>45</v>
      </c>
      <c r="AE1583" t="s">
        <v>286</v>
      </c>
      <c r="AF1583" t="s">
        <v>47</v>
      </c>
    </row>
    <row r="1584" spans="1:32" hidden="1" outlineLevel="3" x14ac:dyDescent="0.35">
      <c r="A1584" t="s">
        <v>32</v>
      </c>
      <c r="B1584">
        <v>1014504</v>
      </c>
      <c r="C1584">
        <v>3</v>
      </c>
      <c r="E1584" t="s">
        <v>182</v>
      </c>
      <c r="H1584" t="s">
        <v>139</v>
      </c>
      <c r="I1584">
        <v>1</v>
      </c>
      <c r="J1584">
        <v>4</v>
      </c>
      <c r="K1584">
        <v>4</v>
      </c>
      <c r="L1584">
        <v>4</v>
      </c>
      <c r="M1584">
        <v>1</v>
      </c>
      <c r="N1584">
        <v>38</v>
      </c>
      <c r="O1584">
        <v>4</v>
      </c>
      <c r="Q1584" t="s">
        <v>103</v>
      </c>
      <c r="R1584" t="s">
        <v>907</v>
      </c>
      <c r="S1584" t="s">
        <v>908</v>
      </c>
      <c r="U1584" t="s">
        <v>909</v>
      </c>
      <c r="V1584" t="s">
        <v>466</v>
      </c>
      <c r="W1584" t="s">
        <v>41</v>
      </c>
      <c r="X1584" t="s">
        <v>117</v>
      </c>
      <c r="Y1584" t="s">
        <v>328</v>
      </c>
      <c r="Z1584" t="s">
        <v>46</v>
      </c>
      <c r="AA1584" t="s">
        <v>46</v>
      </c>
      <c r="AB1584" s="1"/>
      <c r="AD1584" t="s">
        <v>45</v>
      </c>
      <c r="AE1584" t="s">
        <v>286</v>
      </c>
      <c r="AF1584" t="s">
        <v>47</v>
      </c>
    </row>
    <row r="1585" spans="1:32" hidden="1" outlineLevel="3" x14ac:dyDescent="0.35">
      <c r="A1585" t="s">
        <v>32</v>
      </c>
      <c r="B1585">
        <v>1014504</v>
      </c>
      <c r="C1585">
        <v>3</v>
      </c>
      <c r="E1585" t="s">
        <v>182</v>
      </c>
      <c r="H1585" t="s">
        <v>140</v>
      </c>
      <c r="I1585">
        <v>1</v>
      </c>
      <c r="J1585">
        <v>4</v>
      </c>
      <c r="K1585">
        <v>4</v>
      </c>
      <c r="L1585">
        <v>3</v>
      </c>
      <c r="M1585">
        <v>1</v>
      </c>
      <c r="N1585">
        <v>38</v>
      </c>
      <c r="O1585">
        <v>8</v>
      </c>
      <c r="Q1585" t="s">
        <v>105</v>
      </c>
      <c r="R1585" t="s">
        <v>907</v>
      </c>
      <c r="S1585" t="s">
        <v>908</v>
      </c>
      <c r="U1585" t="s">
        <v>909</v>
      </c>
      <c r="V1585" t="s">
        <v>466</v>
      </c>
      <c r="W1585" t="s">
        <v>41</v>
      </c>
      <c r="X1585" t="s">
        <v>117</v>
      </c>
      <c r="Y1585" t="s">
        <v>328</v>
      </c>
      <c r="Z1585" t="s">
        <v>46</v>
      </c>
      <c r="AA1585" t="s">
        <v>46</v>
      </c>
      <c r="AB1585" s="1"/>
      <c r="AD1585" t="s">
        <v>45</v>
      </c>
      <c r="AE1585" t="s">
        <v>286</v>
      </c>
      <c r="AF1585" t="s">
        <v>47</v>
      </c>
    </row>
    <row r="1586" spans="1:32" hidden="1" outlineLevel="3" x14ac:dyDescent="0.35">
      <c r="A1586" t="s">
        <v>32</v>
      </c>
      <c r="B1586">
        <v>1014504</v>
      </c>
      <c r="C1586">
        <v>3</v>
      </c>
      <c r="E1586" t="s">
        <v>182</v>
      </c>
      <c r="H1586" t="s">
        <v>141</v>
      </c>
      <c r="I1586">
        <v>1</v>
      </c>
      <c r="J1586">
        <v>4</v>
      </c>
      <c r="K1586">
        <v>4</v>
      </c>
      <c r="L1586">
        <v>19</v>
      </c>
      <c r="M1586">
        <v>0</v>
      </c>
      <c r="N1586">
        <v>288</v>
      </c>
      <c r="O1586">
        <v>10</v>
      </c>
      <c r="Q1586" t="s">
        <v>107</v>
      </c>
      <c r="R1586" t="s">
        <v>907</v>
      </c>
      <c r="S1586" t="s">
        <v>908</v>
      </c>
      <c r="U1586" t="s">
        <v>909</v>
      </c>
      <c r="V1586" t="s">
        <v>466</v>
      </c>
      <c r="W1586" t="s">
        <v>41</v>
      </c>
      <c r="X1586" t="s">
        <v>117</v>
      </c>
      <c r="Y1586" t="s">
        <v>328</v>
      </c>
      <c r="Z1586" t="s">
        <v>46</v>
      </c>
      <c r="AA1586" t="s">
        <v>46</v>
      </c>
      <c r="AB1586" s="1"/>
      <c r="AD1586" t="s">
        <v>45</v>
      </c>
      <c r="AE1586" t="s">
        <v>286</v>
      </c>
      <c r="AF1586" t="s">
        <v>47</v>
      </c>
    </row>
    <row r="1587" spans="1:32" hidden="1" outlineLevel="3" x14ac:dyDescent="0.35">
      <c r="A1587" t="s">
        <v>32</v>
      </c>
      <c r="B1587">
        <v>1014504</v>
      </c>
      <c r="C1587">
        <v>3</v>
      </c>
      <c r="E1587" t="s">
        <v>182</v>
      </c>
      <c r="H1587" t="s">
        <v>142</v>
      </c>
      <c r="I1587">
        <v>1</v>
      </c>
      <c r="J1587">
        <v>4</v>
      </c>
      <c r="K1587">
        <v>4</v>
      </c>
      <c r="L1587">
        <v>19</v>
      </c>
      <c r="M1587">
        <v>0</v>
      </c>
      <c r="N1587">
        <v>288</v>
      </c>
      <c r="O1587">
        <v>2</v>
      </c>
      <c r="Q1587" t="s">
        <v>109</v>
      </c>
      <c r="R1587" t="s">
        <v>907</v>
      </c>
      <c r="S1587" t="s">
        <v>908</v>
      </c>
      <c r="U1587" t="s">
        <v>909</v>
      </c>
      <c r="V1587" t="s">
        <v>466</v>
      </c>
      <c r="W1587" t="s">
        <v>41</v>
      </c>
      <c r="X1587" t="s">
        <v>117</v>
      </c>
      <c r="Y1587" t="s">
        <v>328</v>
      </c>
      <c r="Z1587" t="s">
        <v>46</v>
      </c>
      <c r="AA1587" t="s">
        <v>46</v>
      </c>
      <c r="AB1587" s="1"/>
      <c r="AD1587" t="s">
        <v>45</v>
      </c>
      <c r="AE1587" t="s">
        <v>286</v>
      </c>
      <c r="AF1587" t="s">
        <v>47</v>
      </c>
    </row>
    <row r="1588" spans="1:32" hidden="1" outlineLevel="2" x14ac:dyDescent="0.35">
      <c r="A1588" t="s">
        <v>32</v>
      </c>
      <c r="B1588">
        <v>1014504</v>
      </c>
      <c r="C1588">
        <v>3</v>
      </c>
      <c r="E1588" t="s">
        <v>182</v>
      </c>
      <c r="H1588" t="s">
        <v>237</v>
      </c>
      <c r="I1588">
        <v>2</v>
      </c>
      <c r="J1588">
        <v>4</v>
      </c>
      <c r="K1588">
        <v>8</v>
      </c>
      <c r="L1588">
        <v>8</v>
      </c>
      <c r="M1588">
        <v>0</v>
      </c>
      <c r="N1588">
        <v>288</v>
      </c>
      <c r="O1588">
        <v>4</v>
      </c>
      <c r="Q1588" t="s">
        <v>111</v>
      </c>
      <c r="R1588" t="s">
        <v>907</v>
      </c>
      <c r="S1588" t="s">
        <v>908</v>
      </c>
      <c r="U1588" t="s">
        <v>909</v>
      </c>
      <c r="V1588" t="s">
        <v>466</v>
      </c>
      <c r="W1588" t="s">
        <v>41</v>
      </c>
      <c r="X1588" t="s">
        <v>117</v>
      </c>
      <c r="Y1588" t="s">
        <v>328</v>
      </c>
      <c r="Z1588" t="s">
        <v>46</v>
      </c>
      <c r="AA1588" t="s">
        <v>46</v>
      </c>
      <c r="AB1588" s="1"/>
      <c r="AD1588" t="s">
        <v>45</v>
      </c>
      <c r="AE1588" t="s">
        <v>286</v>
      </c>
      <c r="AF1588" t="s">
        <v>47</v>
      </c>
    </row>
    <row r="1589" spans="1:32" hidden="1" outlineLevel="1" x14ac:dyDescent="0.35">
      <c r="A1589" t="s">
        <v>32</v>
      </c>
      <c r="B1589">
        <v>1014504</v>
      </c>
      <c r="C1589" t="s">
        <v>153</v>
      </c>
      <c r="E1589" t="s">
        <v>182</v>
      </c>
      <c r="H1589" t="s">
        <v>154</v>
      </c>
      <c r="I1589">
        <v>29</v>
      </c>
      <c r="J1589" t="s">
        <v>35</v>
      </c>
      <c r="K1589">
        <v>242</v>
      </c>
      <c r="L1589">
        <v>22</v>
      </c>
      <c r="M1589">
        <v>16</v>
      </c>
      <c r="N1589">
        <v>289</v>
      </c>
      <c r="O1589">
        <v>961</v>
      </c>
      <c r="Q1589" t="s">
        <v>155</v>
      </c>
      <c r="R1589" t="s">
        <v>907</v>
      </c>
      <c r="S1589" t="s">
        <v>908</v>
      </c>
      <c r="U1589" t="s">
        <v>909</v>
      </c>
      <c r="V1589" t="s">
        <v>466</v>
      </c>
      <c r="W1589" t="s">
        <v>41</v>
      </c>
      <c r="X1589" t="s">
        <v>117</v>
      </c>
      <c r="Y1589" t="s">
        <v>328</v>
      </c>
      <c r="Z1589" t="s">
        <v>46</v>
      </c>
      <c r="AA1589" t="s">
        <v>46</v>
      </c>
      <c r="AB1589" s="1"/>
      <c r="AD1589" t="s">
        <v>45</v>
      </c>
      <c r="AE1589" t="s">
        <v>286</v>
      </c>
      <c r="AF1589" t="s">
        <v>47</v>
      </c>
    </row>
    <row r="1590" spans="1:32" hidden="1" outlineLevel="2" x14ac:dyDescent="0.35">
      <c r="A1590" t="s">
        <v>32</v>
      </c>
      <c r="B1590">
        <v>1014504</v>
      </c>
      <c r="C1590">
        <v>4</v>
      </c>
      <c r="E1590" t="s">
        <v>182</v>
      </c>
      <c r="H1590" t="s">
        <v>912</v>
      </c>
      <c r="I1590">
        <v>12</v>
      </c>
      <c r="J1590">
        <v>4</v>
      </c>
      <c r="K1590">
        <v>48</v>
      </c>
      <c r="L1590">
        <v>4</v>
      </c>
      <c r="M1590">
        <v>6</v>
      </c>
      <c r="N1590">
        <v>289</v>
      </c>
      <c r="O1590">
        <v>72</v>
      </c>
      <c r="P1590" t="s">
        <v>160</v>
      </c>
      <c r="Q1590" t="s">
        <v>913</v>
      </c>
      <c r="R1590" t="s">
        <v>907</v>
      </c>
      <c r="S1590" t="s">
        <v>908</v>
      </c>
      <c r="U1590" t="s">
        <v>909</v>
      </c>
      <c r="V1590" t="s">
        <v>466</v>
      </c>
      <c r="W1590" t="s">
        <v>41</v>
      </c>
      <c r="X1590" t="s">
        <v>117</v>
      </c>
      <c r="Y1590" t="s">
        <v>328</v>
      </c>
      <c r="Z1590" t="s">
        <v>46</v>
      </c>
      <c r="AA1590" t="s">
        <v>46</v>
      </c>
      <c r="AB1590" s="1"/>
      <c r="AD1590" t="s">
        <v>45</v>
      </c>
      <c r="AE1590" t="s">
        <v>286</v>
      </c>
      <c r="AF1590" t="s">
        <v>47</v>
      </c>
    </row>
    <row r="1591" spans="1:32" hidden="1" outlineLevel="2" x14ac:dyDescent="0.35">
      <c r="A1591" t="s">
        <v>32</v>
      </c>
      <c r="B1591">
        <v>1014504</v>
      </c>
      <c r="C1591">
        <v>4</v>
      </c>
      <c r="E1591" t="s">
        <v>182</v>
      </c>
      <c r="H1591" t="s">
        <v>98</v>
      </c>
      <c r="I1591">
        <v>2</v>
      </c>
      <c r="J1591">
        <v>1</v>
      </c>
      <c r="K1591">
        <v>2</v>
      </c>
      <c r="L1591">
        <v>2</v>
      </c>
      <c r="M1591">
        <v>6</v>
      </c>
      <c r="N1591">
        <v>144</v>
      </c>
      <c r="O1591">
        <v>5</v>
      </c>
      <c r="Q1591" t="s">
        <v>99</v>
      </c>
      <c r="R1591" t="s">
        <v>907</v>
      </c>
      <c r="S1591" t="s">
        <v>908</v>
      </c>
      <c r="U1591" t="s">
        <v>909</v>
      </c>
      <c r="V1591" t="s">
        <v>466</v>
      </c>
      <c r="W1591" t="s">
        <v>41</v>
      </c>
      <c r="X1591" t="s">
        <v>117</v>
      </c>
      <c r="Y1591" t="s">
        <v>328</v>
      </c>
      <c r="Z1591" t="s">
        <v>46</v>
      </c>
      <c r="AA1591" t="s">
        <v>46</v>
      </c>
      <c r="AB1591" s="1"/>
      <c r="AD1591" t="s">
        <v>45</v>
      </c>
      <c r="AE1591" t="s">
        <v>286</v>
      </c>
      <c r="AF1591" t="s">
        <v>47</v>
      </c>
    </row>
    <row r="1592" spans="1:32" hidden="1" outlineLevel="2" x14ac:dyDescent="0.35">
      <c r="A1592" t="s">
        <v>32</v>
      </c>
      <c r="B1592">
        <v>1014504</v>
      </c>
      <c r="C1592">
        <v>4</v>
      </c>
      <c r="E1592" t="s">
        <v>182</v>
      </c>
      <c r="H1592" t="s">
        <v>915</v>
      </c>
      <c r="I1592">
        <v>8</v>
      </c>
      <c r="J1592">
        <v>20</v>
      </c>
      <c r="K1592">
        <v>160</v>
      </c>
      <c r="L1592">
        <v>2</v>
      </c>
      <c r="M1592">
        <v>5</v>
      </c>
      <c r="N1592">
        <v>7</v>
      </c>
      <c r="O1592">
        <v>2</v>
      </c>
      <c r="P1592" t="s">
        <v>167</v>
      </c>
      <c r="Q1592" t="s">
        <v>916</v>
      </c>
      <c r="R1592" t="s">
        <v>907</v>
      </c>
      <c r="S1592" t="s">
        <v>908</v>
      </c>
      <c r="U1592" t="s">
        <v>909</v>
      </c>
      <c r="V1592" t="s">
        <v>466</v>
      </c>
      <c r="W1592" t="s">
        <v>41</v>
      </c>
      <c r="X1592" t="s">
        <v>117</v>
      </c>
      <c r="Y1592" t="s">
        <v>328</v>
      </c>
      <c r="Z1592" t="s">
        <v>46</v>
      </c>
      <c r="AA1592" t="s">
        <v>46</v>
      </c>
      <c r="AB1592" s="1"/>
      <c r="AD1592" t="s">
        <v>45</v>
      </c>
      <c r="AE1592" t="s">
        <v>286</v>
      </c>
      <c r="AF1592" t="s">
        <v>47</v>
      </c>
    </row>
    <row r="1593" spans="1:32" hidden="1" outlineLevel="3" x14ac:dyDescent="0.35">
      <c r="A1593" t="s">
        <v>32</v>
      </c>
      <c r="B1593">
        <v>1014504</v>
      </c>
      <c r="C1593">
        <v>4</v>
      </c>
      <c r="E1593" t="s">
        <v>182</v>
      </c>
      <c r="H1593" t="s">
        <v>138</v>
      </c>
      <c r="I1593">
        <v>1</v>
      </c>
      <c r="J1593">
        <v>8</v>
      </c>
      <c r="K1593">
        <v>8</v>
      </c>
      <c r="L1593">
        <v>3</v>
      </c>
      <c r="M1593">
        <v>0</v>
      </c>
      <c r="N1593">
        <v>288</v>
      </c>
      <c r="O1593">
        <v>24</v>
      </c>
      <c r="Q1593" t="s">
        <v>101</v>
      </c>
      <c r="R1593" t="s">
        <v>907</v>
      </c>
      <c r="S1593" t="s">
        <v>908</v>
      </c>
      <c r="U1593" t="s">
        <v>909</v>
      </c>
      <c r="V1593" t="s">
        <v>466</v>
      </c>
      <c r="W1593" t="s">
        <v>41</v>
      </c>
      <c r="X1593" t="s">
        <v>117</v>
      </c>
      <c r="Y1593" t="s">
        <v>328</v>
      </c>
      <c r="Z1593" t="s">
        <v>46</v>
      </c>
      <c r="AA1593" t="s">
        <v>46</v>
      </c>
      <c r="AB1593" s="1"/>
      <c r="AD1593" t="s">
        <v>45</v>
      </c>
      <c r="AE1593" t="s">
        <v>286</v>
      </c>
      <c r="AF1593" t="s">
        <v>47</v>
      </c>
    </row>
    <row r="1594" spans="1:32" hidden="1" outlineLevel="3" x14ac:dyDescent="0.35">
      <c r="A1594" t="s">
        <v>32</v>
      </c>
      <c r="B1594">
        <v>1014504</v>
      </c>
      <c r="C1594">
        <v>4</v>
      </c>
      <c r="E1594" t="s">
        <v>182</v>
      </c>
      <c r="H1594" t="s">
        <v>139</v>
      </c>
      <c r="I1594">
        <v>1</v>
      </c>
      <c r="J1594">
        <v>4</v>
      </c>
      <c r="K1594">
        <v>4</v>
      </c>
      <c r="L1594">
        <v>4</v>
      </c>
      <c r="M1594">
        <v>1</v>
      </c>
      <c r="N1594">
        <v>38</v>
      </c>
      <c r="O1594">
        <v>4</v>
      </c>
      <c r="Q1594" t="s">
        <v>103</v>
      </c>
      <c r="R1594" t="s">
        <v>907</v>
      </c>
      <c r="S1594" t="s">
        <v>908</v>
      </c>
      <c r="U1594" t="s">
        <v>909</v>
      </c>
      <c r="V1594" t="s">
        <v>466</v>
      </c>
      <c r="W1594" t="s">
        <v>41</v>
      </c>
      <c r="X1594" t="s">
        <v>117</v>
      </c>
      <c r="Y1594" t="s">
        <v>328</v>
      </c>
      <c r="Z1594" t="s">
        <v>46</v>
      </c>
      <c r="AA1594" t="s">
        <v>46</v>
      </c>
      <c r="AB1594" s="1"/>
      <c r="AD1594" t="s">
        <v>45</v>
      </c>
      <c r="AE1594" t="s">
        <v>286</v>
      </c>
      <c r="AF1594" t="s">
        <v>47</v>
      </c>
    </row>
    <row r="1595" spans="1:32" hidden="1" outlineLevel="3" x14ac:dyDescent="0.35">
      <c r="A1595" t="s">
        <v>32</v>
      </c>
      <c r="B1595">
        <v>1014504</v>
      </c>
      <c r="C1595">
        <v>4</v>
      </c>
      <c r="E1595" t="s">
        <v>182</v>
      </c>
      <c r="H1595" t="s">
        <v>140</v>
      </c>
      <c r="I1595">
        <v>1</v>
      </c>
      <c r="J1595">
        <v>4</v>
      </c>
      <c r="K1595">
        <v>4</v>
      </c>
      <c r="L1595">
        <v>3</v>
      </c>
      <c r="M1595">
        <v>1</v>
      </c>
      <c r="N1595">
        <v>38</v>
      </c>
      <c r="O1595">
        <v>8</v>
      </c>
      <c r="Q1595" t="s">
        <v>105</v>
      </c>
      <c r="R1595" t="s">
        <v>907</v>
      </c>
      <c r="S1595" t="s">
        <v>908</v>
      </c>
      <c r="U1595" t="s">
        <v>909</v>
      </c>
      <c r="V1595" t="s">
        <v>466</v>
      </c>
      <c r="W1595" t="s">
        <v>41</v>
      </c>
      <c r="X1595" t="s">
        <v>117</v>
      </c>
      <c r="Y1595" t="s">
        <v>328</v>
      </c>
      <c r="Z1595" t="s">
        <v>46</v>
      </c>
      <c r="AA1595" t="s">
        <v>46</v>
      </c>
      <c r="AB1595" s="1"/>
      <c r="AD1595" t="s">
        <v>45</v>
      </c>
      <c r="AE1595" t="s">
        <v>286</v>
      </c>
      <c r="AF1595" t="s">
        <v>47</v>
      </c>
    </row>
    <row r="1596" spans="1:32" hidden="1" outlineLevel="3" x14ac:dyDescent="0.35">
      <c r="A1596" t="s">
        <v>32</v>
      </c>
      <c r="B1596">
        <v>1014504</v>
      </c>
      <c r="C1596">
        <v>4</v>
      </c>
      <c r="E1596" t="s">
        <v>182</v>
      </c>
      <c r="H1596" t="s">
        <v>141</v>
      </c>
      <c r="I1596">
        <v>1</v>
      </c>
      <c r="J1596">
        <v>4</v>
      </c>
      <c r="K1596">
        <v>4</v>
      </c>
      <c r="L1596">
        <v>19</v>
      </c>
      <c r="M1596">
        <v>0</v>
      </c>
      <c r="N1596">
        <v>288</v>
      </c>
      <c r="O1596">
        <v>10</v>
      </c>
      <c r="Q1596" t="s">
        <v>107</v>
      </c>
      <c r="R1596" t="s">
        <v>907</v>
      </c>
      <c r="S1596" t="s">
        <v>908</v>
      </c>
      <c r="U1596" t="s">
        <v>909</v>
      </c>
      <c r="V1596" t="s">
        <v>466</v>
      </c>
      <c r="W1596" t="s">
        <v>41</v>
      </c>
      <c r="X1596" t="s">
        <v>117</v>
      </c>
      <c r="Y1596" t="s">
        <v>328</v>
      </c>
      <c r="Z1596" t="s">
        <v>46</v>
      </c>
      <c r="AA1596" t="s">
        <v>46</v>
      </c>
      <c r="AB1596" s="1"/>
      <c r="AD1596" t="s">
        <v>45</v>
      </c>
      <c r="AE1596" t="s">
        <v>286</v>
      </c>
      <c r="AF1596" t="s">
        <v>47</v>
      </c>
    </row>
    <row r="1597" spans="1:32" hidden="1" outlineLevel="3" x14ac:dyDescent="0.35">
      <c r="A1597" t="s">
        <v>32</v>
      </c>
      <c r="B1597">
        <v>1014504</v>
      </c>
      <c r="C1597">
        <v>4</v>
      </c>
      <c r="E1597" t="s">
        <v>182</v>
      </c>
      <c r="H1597" t="s">
        <v>142</v>
      </c>
      <c r="I1597">
        <v>1</v>
      </c>
      <c r="J1597">
        <v>4</v>
      </c>
      <c r="K1597">
        <v>4</v>
      </c>
      <c r="L1597">
        <v>19</v>
      </c>
      <c r="M1597">
        <v>0</v>
      </c>
      <c r="N1597">
        <v>288</v>
      </c>
      <c r="O1597">
        <v>2</v>
      </c>
      <c r="Q1597" t="s">
        <v>109</v>
      </c>
      <c r="R1597" t="s">
        <v>907</v>
      </c>
      <c r="S1597" t="s">
        <v>908</v>
      </c>
      <c r="U1597" t="s">
        <v>909</v>
      </c>
      <c r="V1597" t="s">
        <v>466</v>
      </c>
      <c r="W1597" t="s">
        <v>41</v>
      </c>
      <c r="X1597" t="s">
        <v>117</v>
      </c>
      <c r="Y1597" t="s">
        <v>328</v>
      </c>
      <c r="Z1597" t="s">
        <v>46</v>
      </c>
      <c r="AA1597" t="s">
        <v>46</v>
      </c>
      <c r="AB1597" s="1"/>
      <c r="AD1597" t="s">
        <v>45</v>
      </c>
      <c r="AE1597" t="s">
        <v>286</v>
      </c>
      <c r="AF1597" t="s">
        <v>47</v>
      </c>
    </row>
    <row r="1598" spans="1:32" hidden="1" outlineLevel="2" x14ac:dyDescent="0.35">
      <c r="A1598" t="s">
        <v>32</v>
      </c>
      <c r="B1598">
        <v>1014504</v>
      </c>
      <c r="C1598">
        <v>4</v>
      </c>
      <c r="E1598" t="s">
        <v>182</v>
      </c>
      <c r="H1598" t="s">
        <v>143</v>
      </c>
      <c r="I1598">
        <v>2</v>
      </c>
      <c r="J1598">
        <v>4</v>
      </c>
      <c r="K1598">
        <v>8</v>
      </c>
      <c r="L1598">
        <v>19</v>
      </c>
      <c r="M1598">
        <v>0</v>
      </c>
      <c r="N1598">
        <v>288</v>
      </c>
      <c r="O1598">
        <v>12</v>
      </c>
      <c r="Q1598" t="s">
        <v>144</v>
      </c>
      <c r="R1598" t="s">
        <v>907</v>
      </c>
      <c r="S1598" t="s">
        <v>908</v>
      </c>
      <c r="U1598" t="s">
        <v>909</v>
      </c>
      <c r="V1598" t="s">
        <v>466</v>
      </c>
      <c r="W1598" t="s">
        <v>41</v>
      </c>
      <c r="X1598" t="s">
        <v>117</v>
      </c>
      <c r="Y1598" t="s">
        <v>328</v>
      </c>
      <c r="Z1598" t="s">
        <v>46</v>
      </c>
      <c r="AA1598" t="s">
        <v>46</v>
      </c>
      <c r="AB1598" s="1"/>
      <c r="AD1598" t="s">
        <v>45</v>
      </c>
      <c r="AE1598" t="s">
        <v>286</v>
      </c>
      <c r="AF1598" t="s">
        <v>47</v>
      </c>
    </row>
    <row r="1599" spans="1:32" hidden="1" outlineLevel="1" x14ac:dyDescent="0.35">
      <c r="A1599" t="s">
        <v>32</v>
      </c>
      <c r="B1599">
        <v>1014504</v>
      </c>
      <c r="C1599" t="s">
        <v>156</v>
      </c>
      <c r="E1599" t="s">
        <v>182</v>
      </c>
      <c r="H1599" t="s">
        <v>157</v>
      </c>
      <c r="I1599">
        <v>11</v>
      </c>
      <c r="J1599" t="s">
        <v>35</v>
      </c>
      <c r="K1599">
        <v>48</v>
      </c>
      <c r="L1599">
        <v>15</v>
      </c>
      <c r="M1599">
        <v>9</v>
      </c>
      <c r="N1599">
        <v>289</v>
      </c>
      <c r="O1599">
        <v>352</v>
      </c>
      <c r="Q1599" t="s">
        <v>158</v>
      </c>
      <c r="R1599" t="s">
        <v>907</v>
      </c>
      <c r="S1599" t="s">
        <v>908</v>
      </c>
      <c r="U1599" t="s">
        <v>909</v>
      </c>
      <c r="V1599" t="s">
        <v>466</v>
      </c>
      <c r="W1599" t="s">
        <v>41</v>
      </c>
      <c r="X1599" t="s">
        <v>117</v>
      </c>
      <c r="Y1599" t="s">
        <v>328</v>
      </c>
      <c r="Z1599" t="s">
        <v>46</v>
      </c>
      <c r="AA1599" t="s">
        <v>46</v>
      </c>
      <c r="AB1599" s="1"/>
      <c r="AD1599" t="s">
        <v>45</v>
      </c>
      <c r="AE1599" t="s">
        <v>286</v>
      </c>
      <c r="AF1599" t="s">
        <v>47</v>
      </c>
    </row>
    <row r="1600" spans="1:32" hidden="1" outlineLevel="2" x14ac:dyDescent="0.35">
      <c r="A1600" t="s">
        <v>32</v>
      </c>
      <c r="B1600">
        <v>1014504</v>
      </c>
      <c r="C1600">
        <v>5</v>
      </c>
      <c r="E1600" t="s">
        <v>182</v>
      </c>
      <c r="H1600" t="s">
        <v>912</v>
      </c>
      <c r="I1600">
        <v>4</v>
      </c>
      <c r="J1600">
        <v>4</v>
      </c>
      <c r="K1600">
        <v>16</v>
      </c>
      <c r="L1600">
        <v>4</v>
      </c>
      <c r="M1600">
        <v>6</v>
      </c>
      <c r="N1600">
        <v>289</v>
      </c>
      <c r="O1600">
        <v>72</v>
      </c>
      <c r="P1600" t="s">
        <v>160</v>
      </c>
      <c r="Q1600" t="s">
        <v>913</v>
      </c>
      <c r="R1600" t="s">
        <v>907</v>
      </c>
      <c r="S1600" t="s">
        <v>908</v>
      </c>
      <c r="U1600" t="s">
        <v>909</v>
      </c>
      <c r="V1600" t="s">
        <v>466</v>
      </c>
      <c r="W1600" t="s">
        <v>41</v>
      </c>
      <c r="X1600" t="s">
        <v>117</v>
      </c>
      <c r="Y1600" t="s">
        <v>328</v>
      </c>
      <c r="Z1600" t="s">
        <v>46</v>
      </c>
      <c r="AA1600" t="s">
        <v>46</v>
      </c>
      <c r="AB1600" s="1"/>
      <c r="AD1600" t="s">
        <v>45</v>
      </c>
      <c r="AE1600" t="s">
        <v>286</v>
      </c>
      <c r="AF1600" t="s">
        <v>47</v>
      </c>
    </row>
    <row r="1601" spans="1:32" hidden="1" outlineLevel="3" x14ac:dyDescent="0.35">
      <c r="A1601" t="s">
        <v>32</v>
      </c>
      <c r="B1601">
        <v>1014504</v>
      </c>
      <c r="C1601">
        <v>5</v>
      </c>
      <c r="E1601" t="s">
        <v>182</v>
      </c>
      <c r="H1601" t="s">
        <v>138</v>
      </c>
      <c r="I1601">
        <v>1</v>
      </c>
      <c r="J1601">
        <v>8</v>
      </c>
      <c r="K1601">
        <v>8</v>
      </c>
      <c r="L1601">
        <v>3</v>
      </c>
      <c r="M1601">
        <v>0</v>
      </c>
      <c r="N1601">
        <v>288</v>
      </c>
      <c r="O1601">
        <v>24</v>
      </c>
      <c r="Q1601" t="s">
        <v>101</v>
      </c>
      <c r="R1601" t="s">
        <v>907</v>
      </c>
      <c r="S1601" t="s">
        <v>908</v>
      </c>
      <c r="U1601" t="s">
        <v>909</v>
      </c>
      <c r="V1601" t="s">
        <v>466</v>
      </c>
      <c r="W1601" t="s">
        <v>41</v>
      </c>
      <c r="X1601" t="s">
        <v>117</v>
      </c>
      <c r="Y1601" t="s">
        <v>328</v>
      </c>
      <c r="Z1601" t="s">
        <v>46</v>
      </c>
      <c r="AA1601" t="s">
        <v>46</v>
      </c>
      <c r="AB1601" s="1"/>
      <c r="AD1601" t="s">
        <v>45</v>
      </c>
      <c r="AE1601" t="s">
        <v>286</v>
      </c>
      <c r="AF1601" t="s">
        <v>47</v>
      </c>
    </row>
    <row r="1602" spans="1:32" hidden="1" outlineLevel="3" x14ac:dyDescent="0.35">
      <c r="A1602" t="s">
        <v>32</v>
      </c>
      <c r="B1602">
        <v>1014504</v>
      </c>
      <c r="C1602">
        <v>5</v>
      </c>
      <c r="E1602" t="s">
        <v>182</v>
      </c>
      <c r="H1602" t="s">
        <v>139</v>
      </c>
      <c r="I1602">
        <v>1</v>
      </c>
      <c r="J1602">
        <v>4</v>
      </c>
      <c r="K1602">
        <v>4</v>
      </c>
      <c r="L1602">
        <v>4</v>
      </c>
      <c r="M1602">
        <v>1</v>
      </c>
      <c r="N1602">
        <v>38</v>
      </c>
      <c r="O1602">
        <v>4</v>
      </c>
      <c r="Q1602" t="s">
        <v>103</v>
      </c>
      <c r="R1602" t="s">
        <v>907</v>
      </c>
      <c r="S1602" t="s">
        <v>908</v>
      </c>
      <c r="U1602" t="s">
        <v>909</v>
      </c>
      <c r="V1602" t="s">
        <v>466</v>
      </c>
      <c r="W1602" t="s">
        <v>41</v>
      </c>
      <c r="X1602" t="s">
        <v>117</v>
      </c>
      <c r="Y1602" t="s">
        <v>328</v>
      </c>
      <c r="Z1602" t="s">
        <v>46</v>
      </c>
      <c r="AA1602" t="s">
        <v>46</v>
      </c>
      <c r="AB1602" s="1"/>
      <c r="AD1602" t="s">
        <v>45</v>
      </c>
      <c r="AE1602" t="s">
        <v>286</v>
      </c>
      <c r="AF1602" t="s">
        <v>47</v>
      </c>
    </row>
    <row r="1603" spans="1:32" hidden="1" outlineLevel="3" x14ac:dyDescent="0.35">
      <c r="A1603" t="s">
        <v>32</v>
      </c>
      <c r="B1603">
        <v>1014504</v>
      </c>
      <c r="C1603">
        <v>5</v>
      </c>
      <c r="E1603" t="s">
        <v>182</v>
      </c>
      <c r="H1603" t="s">
        <v>140</v>
      </c>
      <c r="I1603">
        <v>1</v>
      </c>
      <c r="J1603">
        <v>4</v>
      </c>
      <c r="K1603">
        <v>4</v>
      </c>
      <c r="L1603">
        <v>3</v>
      </c>
      <c r="M1603">
        <v>1</v>
      </c>
      <c r="N1603">
        <v>38</v>
      </c>
      <c r="O1603">
        <v>8</v>
      </c>
      <c r="Q1603" t="s">
        <v>105</v>
      </c>
      <c r="R1603" t="s">
        <v>907</v>
      </c>
      <c r="S1603" t="s">
        <v>908</v>
      </c>
      <c r="U1603" t="s">
        <v>909</v>
      </c>
      <c r="V1603" t="s">
        <v>466</v>
      </c>
      <c r="W1603" t="s">
        <v>41</v>
      </c>
      <c r="X1603" t="s">
        <v>117</v>
      </c>
      <c r="Y1603" t="s">
        <v>328</v>
      </c>
      <c r="Z1603" t="s">
        <v>46</v>
      </c>
      <c r="AA1603" t="s">
        <v>46</v>
      </c>
      <c r="AB1603" s="1"/>
      <c r="AD1603" t="s">
        <v>45</v>
      </c>
      <c r="AE1603" t="s">
        <v>286</v>
      </c>
      <c r="AF1603" t="s">
        <v>47</v>
      </c>
    </row>
    <row r="1604" spans="1:32" hidden="1" outlineLevel="3" x14ac:dyDescent="0.35">
      <c r="A1604" t="s">
        <v>32</v>
      </c>
      <c r="B1604">
        <v>1014504</v>
      </c>
      <c r="C1604">
        <v>5</v>
      </c>
      <c r="E1604" t="s">
        <v>182</v>
      </c>
      <c r="H1604" t="s">
        <v>141</v>
      </c>
      <c r="I1604">
        <v>1</v>
      </c>
      <c r="J1604">
        <v>4</v>
      </c>
      <c r="K1604">
        <v>4</v>
      </c>
      <c r="L1604">
        <v>19</v>
      </c>
      <c r="M1604">
        <v>0</v>
      </c>
      <c r="N1604">
        <v>288</v>
      </c>
      <c r="O1604">
        <v>10</v>
      </c>
      <c r="Q1604" t="s">
        <v>107</v>
      </c>
      <c r="R1604" t="s">
        <v>907</v>
      </c>
      <c r="S1604" t="s">
        <v>908</v>
      </c>
      <c r="U1604" t="s">
        <v>909</v>
      </c>
      <c r="V1604" t="s">
        <v>466</v>
      </c>
      <c r="W1604" t="s">
        <v>41</v>
      </c>
      <c r="X1604" t="s">
        <v>117</v>
      </c>
      <c r="Y1604" t="s">
        <v>328</v>
      </c>
      <c r="Z1604" t="s">
        <v>46</v>
      </c>
      <c r="AA1604" t="s">
        <v>46</v>
      </c>
      <c r="AB1604" s="1"/>
      <c r="AD1604" t="s">
        <v>45</v>
      </c>
      <c r="AE1604" t="s">
        <v>286</v>
      </c>
      <c r="AF1604" t="s">
        <v>47</v>
      </c>
    </row>
    <row r="1605" spans="1:32" hidden="1" outlineLevel="3" x14ac:dyDescent="0.35">
      <c r="A1605" t="s">
        <v>32</v>
      </c>
      <c r="B1605">
        <v>1014504</v>
      </c>
      <c r="C1605">
        <v>5</v>
      </c>
      <c r="E1605" t="s">
        <v>182</v>
      </c>
      <c r="H1605" t="s">
        <v>142</v>
      </c>
      <c r="I1605">
        <v>1</v>
      </c>
      <c r="J1605">
        <v>4</v>
      </c>
      <c r="K1605">
        <v>4</v>
      </c>
      <c r="L1605">
        <v>19</v>
      </c>
      <c r="M1605">
        <v>0</v>
      </c>
      <c r="N1605">
        <v>288</v>
      </c>
      <c r="O1605">
        <v>2</v>
      </c>
      <c r="Q1605" t="s">
        <v>109</v>
      </c>
      <c r="R1605" t="s">
        <v>907</v>
      </c>
      <c r="S1605" t="s">
        <v>908</v>
      </c>
      <c r="U1605" t="s">
        <v>909</v>
      </c>
      <c r="V1605" t="s">
        <v>466</v>
      </c>
      <c r="W1605" t="s">
        <v>41</v>
      </c>
      <c r="X1605" t="s">
        <v>117</v>
      </c>
      <c r="Y1605" t="s">
        <v>328</v>
      </c>
      <c r="Z1605" t="s">
        <v>46</v>
      </c>
      <c r="AA1605" t="s">
        <v>46</v>
      </c>
      <c r="AB1605" s="1"/>
      <c r="AD1605" t="s">
        <v>45</v>
      </c>
      <c r="AE1605" t="s">
        <v>286</v>
      </c>
      <c r="AF1605" t="s">
        <v>47</v>
      </c>
    </row>
    <row r="1606" spans="1:32" hidden="1" outlineLevel="3" x14ac:dyDescent="0.35">
      <c r="A1606" t="s">
        <v>32</v>
      </c>
      <c r="B1606">
        <v>1014504</v>
      </c>
      <c r="C1606">
        <v>5</v>
      </c>
      <c r="E1606" t="s">
        <v>182</v>
      </c>
      <c r="H1606" t="s">
        <v>143</v>
      </c>
      <c r="I1606">
        <v>1</v>
      </c>
      <c r="J1606">
        <v>4</v>
      </c>
      <c r="K1606">
        <v>4</v>
      </c>
      <c r="L1606">
        <v>19</v>
      </c>
      <c r="M1606">
        <v>0</v>
      </c>
      <c r="N1606">
        <v>288</v>
      </c>
      <c r="O1606">
        <v>12</v>
      </c>
      <c r="Q1606" t="s">
        <v>144</v>
      </c>
      <c r="R1606" t="s">
        <v>907</v>
      </c>
      <c r="S1606" t="s">
        <v>908</v>
      </c>
      <c r="U1606" t="s">
        <v>909</v>
      </c>
      <c r="V1606" t="s">
        <v>466</v>
      </c>
      <c r="W1606" t="s">
        <v>41</v>
      </c>
      <c r="X1606" t="s">
        <v>117</v>
      </c>
      <c r="Y1606" t="s">
        <v>328</v>
      </c>
      <c r="Z1606" t="s">
        <v>46</v>
      </c>
      <c r="AA1606" t="s">
        <v>46</v>
      </c>
      <c r="AB1606" s="1"/>
      <c r="AD1606" t="s">
        <v>45</v>
      </c>
      <c r="AE1606" t="s">
        <v>286</v>
      </c>
      <c r="AF1606" t="s">
        <v>47</v>
      </c>
    </row>
    <row r="1607" spans="1:32" hidden="1" outlineLevel="2" x14ac:dyDescent="0.35">
      <c r="A1607" t="s">
        <v>32</v>
      </c>
      <c r="B1607">
        <v>1014504</v>
      </c>
      <c r="C1607">
        <v>5</v>
      </c>
      <c r="E1607" t="s">
        <v>182</v>
      </c>
      <c r="H1607" t="s">
        <v>237</v>
      </c>
      <c r="I1607">
        <v>1</v>
      </c>
      <c r="J1607">
        <v>4</v>
      </c>
      <c r="K1607">
        <v>4</v>
      </c>
      <c r="L1607">
        <v>8</v>
      </c>
      <c r="M1607">
        <v>0</v>
      </c>
      <c r="N1607">
        <v>288</v>
      </c>
      <c r="O1607">
        <v>4</v>
      </c>
      <c r="Q1607" t="s">
        <v>111</v>
      </c>
      <c r="R1607" t="s">
        <v>907</v>
      </c>
      <c r="S1607" t="s">
        <v>908</v>
      </c>
      <c r="U1607" t="s">
        <v>909</v>
      </c>
      <c r="V1607" t="s">
        <v>466</v>
      </c>
      <c r="W1607" t="s">
        <v>41</v>
      </c>
      <c r="X1607" t="s">
        <v>117</v>
      </c>
      <c r="Y1607" t="s">
        <v>328</v>
      </c>
      <c r="Z1607" t="s">
        <v>46</v>
      </c>
      <c r="AA1607" t="s">
        <v>46</v>
      </c>
      <c r="AB1607" s="1"/>
      <c r="AD1607" t="s">
        <v>45</v>
      </c>
      <c r="AE1607" t="s">
        <v>286</v>
      </c>
      <c r="AF1607" t="s">
        <v>47</v>
      </c>
    </row>
    <row r="1608" spans="1:32" hidden="1" collapsed="1" x14ac:dyDescent="0.35"/>
    <row r="1609" spans="1:32" hidden="1" x14ac:dyDescent="0.35">
      <c r="A1609" t="s">
        <v>32</v>
      </c>
      <c r="B1609">
        <v>1014392</v>
      </c>
      <c r="C1609" t="s">
        <v>33</v>
      </c>
      <c r="H1609" t="s">
        <v>34</v>
      </c>
      <c r="I1609">
        <v>8</v>
      </c>
      <c r="J1609" t="s">
        <v>35</v>
      </c>
      <c r="K1609">
        <v>15</v>
      </c>
      <c r="L1609" t="s">
        <v>35</v>
      </c>
      <c r="M1609" t="s">
        <v>35</v>
      </c>
      <c r="N1609" t="s">
        <v>35</v>
      </c>
      <c r="O1609">
        <v>34</v>
      </c>
      <c r="Q1609" t="s">
        <v>36</v>
      </c>
      <c r="R1609" t="s">
        <v>917</v>
      </c>
      <c r="S1609" t="s">
        <v>918</v>
      </c>
      <c r="U1609" t="s">
        <v>919</v>
      </c>
      <c r="V1609" t="s">
        <v>920</v>
      </c>
      <c r="W1609" t="s">
        <v>125</v>
      </c>
      <c r="X1609" t="s">
        <v>42</v>
      </c>
      <c r="Y1609" t="s">
        <v>43</v>
      </c>
      <c r="Z1609" t="s">
        <v>327</v>
      </c>
      <c r="AA1609" t="s">
        <v>327</v>
      </c>
      <c r="AB1609" s="1"/>
      <c r="AD1609" t="s">
        <v>45</v>
      </c>
      <c r="AE1609" t="s">
        <v>285</v>
      </c>
      <c r="AF1609" t="s">
        <v>47</v>
      </c>
    </row>
    <row r="1610" spans="1:32" hidden="1" outlineLevel="1" x14ac:dyDescent="0.35">
      <c r="A1610" t="s">
        <v>32</v>
      </c>
      <c r="B1610">
        <v>1014392</v>
      </c>
      <c r="C1610" t="s">
        <v>56</v>
      </c>
      <c r="E1610" t="s">
        <v>182</v>
      </c>
      <c r="H1610" t="s">
        <v>58</v>
      </c>
      <c r="I1610">
        <v>8</v>
      </c>
      <c r="J1610" t="s">
        <v>35</v>
      </c>
      <c r="K1610">
        <v>15</v>
      </c>
      <c r="L1610">
        <v>4</v>
      </c>
      <c r="M1610">
        <v>4</v>
      </c>
      <c r="N1610">
        <v>145</v>
      </c>
      <c r="O1610">
        <v>34</v>
      </c>
      <c r="Q1610" t="s">
        <v>59</v>
      </c>
      <c r="R1610" t="s">
        <v>917</v>
      </c>
      <c r="S1610" t="s">
        <v>918</v>
      </c>
      <c r="U1610" t="s">
        <v>919</v>
      </c>
      <c r="V1610" t="s">
        <v>920</v>
      </c>
      <c r="W1610" t="s">
        <v>125</v>
      </c>
      <c r="X1610" t="s">
        <v>42</v>
      </c>
      <c r="Y1610" t="s">
        <v>43</v>
      </c>
      <c r="Z1610" t="s">
        <v>327</v>
      </c>
      <c r="AA1610" t="s">
        <v>327</v>
      </c>
      <c r="AB1610" s="1"/>
      <c r="AD1610" t="s">
        <v>45</v>
      </c>
      <c r="AE1610" t="s">
        <v>285</v>
      </c>
      <c r="AF1610" t="s">
        <v>47</v>
      </c>
    </row>
    <row r="1611" spans="1:32" hidden="1" outlineLevel="2" x14ac:dyDescent="0.35">
      <c r="A1611" t="s">
        <v>32</v>
      </c>
      <c r="B1611">
        <v>1014392</v>
      </c>
      <c r="C1611">
        <v>1</v>
      </c>
      <c r="E1611" t="s">
        <v>182</v>
      </c>
      <c r="H1611" t="s">
        <v>221</v>
      </c>
      <c r="I1611">
        <v>1</v>
      </c>
      <c r="J1611">
        <v>1</v>
      </c>
      <c r="K1611">
        <v>1</v>
      </c>
      <c r="L1611">
        <v>3</v>
      </c>
      <c r="M1611">
        <v>0</v>
      </c>
      <c r="N1611">
        <v>145</v>
      </c>
      <c r="O1611">
        <v>2</v>
      </c>
      <c r="P1611" t="s">
        <v>52</v>
      </c>
      <c r="Q1611" t="s">
        <v>222</v>
      </c>
      <c r="R1611" t="s">
        <v>917</v>
      </c>
      <c r="S1611" t="s">
        <v>918</v>
      </c>
      <c r="U1611" t="s">
        <v>919</v>
      </c>
      <c r="V1611" t="s">
        <v>920</v>
      </c>
      <c r="W1611" t="s">
        <v>125</v>
      </c>
      <c r="X1611" t="s">
        <v>42</v>
      </c>
      <c r="Y1611" t="s">
        <v>43</v>
      </c>
      <c r="Z1611" t="s">
        <v>327</v>
      </c>
      <c r="AA1611" t="s">
        <v>327</v>
      </c>
      <c r="AB1611" s="1"/>
      <c r="AD1611" t="s">
        <v>45</v>
      </c>
      <c r="AE1611" t="s">
        <v>285</v>
      </c>
      <c r="AF1611" t="s">
        <v>47</v>
      </c>
    </row>
    <row r="1612" spans="1:32" hidden="1" outlineLevel="2" x14ac:dyDescent="0.35">
      <c r="A1612" t="s">
        <v>32</v>
      </c>
      <c r="B1612">
        <v>1014392</v>
      </c>
      <c r="C1612">
        <v>1</v>
      </c>
      <c r="E1612" t="s">
        <v>182</v>
      </c>
      <c r="H1612" t="s">
        <v>921</v>
      </c>
      <c r="I1612">
        <v>1</v>
      </c>
      <c r="J1612">
        <v>1</v>
      </c>
      <c r="K1612">
        <v>1</v>
      </c>
      <c r="L1612">
        <v>3</v>
      </c>
      <c r="M1612">
        <v>0</v>
      </c>
      <c r="N1612">
        <v>145</v>
      </c>
      <c r="O1612">
        <v>2</v>
      </c>
      <c r="P1612" t="s">
        <v>52</v>
      </c>
      <c r="Q1612" t="s">
        <v>922</v>
      </c>
      <c r="R1612" t="s">
        <v>917</v>
      </c>
      <c r="S1612" t="s">
        <v>918</v>
      </c>
      <c r="U1612" t="s">
        <v>919</v>
      </c>
      <c r="V1612" t="s">
        <v>920</v>
      </c>
      <c r="W1612" t="s">
        <v>125</v>
      </c>
      <c r="X1612" t="s">
        <v>42</v>
      </c>
      <c r="Y1612" t="s">
        <v>43</v>
      </c>
      <c r="Z1612" t="s">
        <v>327</v>
      </c>
      <c r="AA1612" t="s">
        <v>327</v>
      </c>
      <c r="AB1612" s="1"/>
      <c r="AD1612" t="s">
        <v>45</v>
      </c>
      <c r="AE1612" t="s">
        <v>285</v>
      </c>
      <c r="AF1612" t="s">
        <v>47</v>
      </c>
    </row>
    <row r="1613" spans="1:32" hidden="1" outlineLevel="3" x14ac:dyDescent="0.35">
      <c r="A1613" t="s">
        <v>32</v>
      </c>
      <c r="B1613">
        <v>1014392</v>
      </c>
      <c r="C1613">
        <v>1</v>
      </c>
      <c r="E1613" t="s">
        <v>182</v>
      </c>
      <c r="H1613" t="s">
        <v>100</v>
      </c>
      <c r="I1613">
        <v>1</v>
      </c>
      <c r="J1613">
        <v>4</v>
      </c>
      <c r="K1613">
        <v>4</v>
      </c>
      <c r="L1613">
        <v>3</v>
      </c>
      <c r="M1613">
        <v>0</v>
      </c>
      <c r="N1613">
        <v>144</v>
      </c>
      <c r="O1613">
        <v>12</v>
      </c>
      <c r="Q1613" t="s">
        <v>101</v>
      </c>
      <c r="R1613" t="s">
        <v>917</v>
      </c>
      <c r="S1613" t="s">
        <v>918</v>
      </c>
      <c r="U1613" t="s">
        <v>919</v>
      </c>
      <c r="V1613" t="s">
        <v>920</v>
      </c>
      <c r="W1613" t="s">
        <v>125</v>
      </c>
      <c r="X1613" t="s">
        <v>42</v>
      </c>
      <c r="Y1613" t="s">
        <v>43</v>
      </c>
      <c r="Z1613" t="s">
        <v>327</v>
      </c>
      <c r="AA1613" t="s">
        <v>327</v>
      </c>
      <c r="AB1613" s="1"/>
      <c r="AD1613" t="s">
        <v>45</v>
      </c>
      <c r="AE1613" t="s">
        <v>285</v>
      </c>
      <c r="AF1613" t="s">
        <v>47</v>
      </c>
    </row>
    <row r="1614" spans="1:32" hidden="1" outlineLevel="3" x14ac:dyDescent="0.35">
      <c r="A1614" t="s">
        <v>32</v>
      </c>
      <c r="B1614">
        <v>1014392</v>
      </c>
      <c r="C1614">
        <v>1</v>
      </c>
      <c r="E1614" t="s">
        <v>182</v>
      </c>
      <c r="H1614" t="s">
        <v>102</v>
      </c>
      <c r="I1614">
        <v>1</v>
      </c>
      <c r="J1614">
        <v>2</v>
      </c>
      <c r="K1614">
        <v>2</v>
      </c>
      <c r="L1614">
        <v>4</v>
      </c>
      <c r="M1614">
        <v>1</v>
      </c>
      <c r="N1614">
        <v>19</v>
      </c>
      <c r="O1614">
        <v>2</v>
      </c>
      <c r="Q1614" t="s">
        <v>103</v>
      </c>
      <c r="R1614" t="s">
        <v>917</v>
      </c>
      <c r="S1614" t="s">
        <v>918</v>
      </c>
      <c r="U1614" t="s">
        <v>919</v>
      </c>
      <c r="V1614" t="s">
        <v>920</v>
      </c>
      <c r="W1614" t="s">
        <v>125</v>
      </c>
      <c r="X1614" t="s">
        <v>42</v>
      </c>
      <c r="Y1614" t="s">
        <v>43</v>
      </c>
      <c r="Z1614" t="s">
        <v>327</v>
      </c>
      <c r="AA1614" t="s">
        <v>327</v>
      </c>
      <c r="AB1614" s="1"/>
      <c r="AD1614" t="s">
        <v>45</v>
      </c>
      <c r="AE1614" t="s">
        <v>285</v>
      </c>
      <c r="AF1614" t="s">
        <v>47</v>
      </c>
    </row>
    <row r="1615" spans="1:32" hidden="1" outlineLevel="3" x14ac:dyDescent="0.35">
      <c r="A1615" t="s">
        <v>32</v>
      </c>
      <c r="B1615">
        <v>1014392</v>
      </c>
      <c r="C1615">
        <v>1</v>
      </c>
      <c r="E1615" t="s">
        <v>182</v>
      </c>
      <c r="H1615" t="s">
        <v>104</v>
      </c>
      <c r="I1615">
        <v>1</v>
      </c>
      <c r="J1615">
        <v>2</v>
      </c>
      <c r="K1615">
        <v>2</v>
      </c>
      <c r="L1615">
        <v>3</v>
      </c>
      <c r="M1615">
        <v>1</v>
      </c>
      <c r="N1615">
        <v>19</v>
      </c>
      <c r="O1615">
        <v>4</v>
      </c>
      <c r="Q1615" t="s">
        <v>105</v>
      </c>
      <c r="R1615" t="s">
        <v>917</v>
      </c>
      <c r="S1615" t="s">
        <v>918</v>
      </c>
      <c r="U1615" t="s">
        <v>919</v>
      </c>
      <c r="V1615" t="s">
        <v>920</v>
      </c>
      <c r="W1615" t="s">
        <v>125</v>
      </c>
      <c r="X1615" t="s">
        <v>42</v>
      </c>
      <c r="Y1615" t="s">
        <v>43</v>
      </c>
      <c r="Z1615" t="s">
        <v>327</v>
      </c>
      <c r="AA1615" t="s">
        <v>327</v>
      </c>
      <c r="AB1615" s="1"/>
      <c r="AD1615" t="s">
        <v>45</v>
      </c>
      <c r="AE1615" t="s">
        <v>285</v>
      </c>
      <c r="AF1615" t="s">
        <v>47</v>
      </c>
    </row>
    <row r="1616" spans="1:32" hidden="1" outlineLevel="3" x14ac:dyDescent="0.35">
      <c r="A1616" t="s">
        <v>32</v>
      </c>
      <c r="B1616">
        <v>1014392</v>
      </c>
      <c r="C1616">
        <v>1</v>
      </c>
      <c r="E1616" t="s">
        <v>182</v>
      </c>
      <c r="H1616" t="s">
        <v>106</v>
      </c>
      <c r="I1616">
        <v>1</v>
      </c>
      <c r="J1616">
        <v>2</v>
      </c>
      <c r="K1616">
        <v>2</v>
      </c>
      <c r="L1616">
        <v>19</v>
      </c>
      <c r="M1616">
        <v>0</v>
      </c>
      <c r="N1616">
        <v>144</v>
      </c>
      <c r="O1616">
        <v>5</v>
      </c>
      <c r="Q1616" t="s">
        <v>107</v>
      </c>
      <c r="R1616" t="s">
        <v>917</v>
      </c>
      <c r="S1616" t="s">
        <v>918</v>
      </c>
      <c r="U1616" t="s">
        <v>919</v>
      </c>
      <c r="V1616" t="s">
        <v>920</v>
      </c>
      <c r="W1616" t="s">
        <v>125</v>
      </c>
      <c r="X1616" t="s">
        <v>42</v>
      </c>
      <c r="Y1616" t="s">
        <v>43</v>
      </c>
      <c r="Z1616" t="s">
        <v>327</v>
      </c>
      <c r="AA1616" t="s">
        <v>327</v>
      </c>
      <c r="AB1616" s="1"/>
      <c r="AD1616" t="s">
        <v>45</v>
      </c>
      <c r="AE1616" t="s">
        <v>285</v>
      </c>
      <c r="AF1616" t="s">
        <v>47</v>
      </c>
    </row>
    <row r="1617" spans="1:32" hidden="1" outlineLevel="3" x14ac:dyDescent="0.35">
      <c r="A1617" t="s">
        <v>32</v>
      </c>
      <c r="B1617">
        <v>1014392</v>
      </c>
      <c r="C1617">
        <v>1</v>
      </c>
      <c r="E1617" t="s">
        <v>182</v>
      </c>
      <c r="H1617" t="s">
        <v>108</v>
      </c>
      <c r="I1617">
        <v>1</v>
      </c>
      <c r="J1617">
        <v>2</v>
      </c>
      <c r="K1617">
        <v>2</v>
      </c>
      <c r="L1617">
        <v>19</v>
      </c>
      <c r="M1617">
        <v>0</v>
      </c>
      <c r="N1617">
        <v>144</v>
      </c>
      <c r="O1617">
        <v>1</v>
      </c>
      <c r="Q1617" t="s">
        <v>109</v>
      </c>
      <c r="R1617" t="s">
        <v>917</v>
      </c>
      <c r="S1617" t="s">
        <v>918</v>
      </c>
      <c r="U1617" t="s">
        <v>919</v>
      </c>
      <c r="V1617" t="s">
        <v>920</v>
      </c>
      <c r="W1617" t="s">
        <v>125</v>
      </c>
      <c r="X1617" t="s">
        <v>42</v>
      </c>
      <c r="Y1617" t="s">
        <v>43</v>
      </c>
      <c r="Z1617" t="s">
        <v>327</v>
      </c>
      <c r="AA1617" t="s">
        <v>327</v>
      </c>
      <c r="AB1617" s="1"/>
      <c r="AD1617" t="s">
        <v>45</v>
      </c>
      <c r="AE1617" t="s">
        <v>285</v>
      </c>
      <c r="AF1617" t="s">
        <v>47</v>
      </c>
    </row>
    <row r="1618" spans="1:32" hidden="1" outlineLevel="2" x14ac:dyDescent="0.35">
      <c r="A1618" t="s">
        <v>32</v>
      </c>
      <c r="B1618">
        <v>1014392</v>
      </c>
      <c r="C1618">
        <v>1</v>
      </c>
      <c r="E1618" t="s">
        <v>182</v>
      </c>
      <c r="H1618" t="s">
        <v>261</v>
      </c>
      <c r="I1618">
        <v>1</v>
      </c>
      <c r="J1618">
        <v>1</v>
      </c>
      <c r="K1618">
        <v>1</v>
      </c>
      <c r="L1618">
        <v>4</v>
      </c>
      <c r="M1618">
        <v>1</v>
      </c>
      <c r="N1618">
        <v>144</v>
      </c>
      <c r="O1618">
        <v>6</v>
      </c>
      <c r="Q1618" t="s">
        <v>262</v>
      </c>
      <c r="R1618" t="s">
        <v>917</v>
      </c>
      <c r="S1618" t="s">
        <v>918</v>
      </c>
      <c r="U1618" t="s">
        <v>919</v>
      </c>
      <c r="V1618" t="s">
        <v>920</v>
      </c>
      <c r="W1618" t="s">
        <v>125</v>
      </c>
      <c r="X1618" t="s">
        <v>42</v>
      </c>
      <c r="Y1618" t="s">
        <v>43</v>
      </c>
      <c r="Z1618" t="s">
        <v>327</v>
      </c>
      <c r="AA1618" t="s">
        <v>327</v>
      </c>
      <c r="AB1618" s="1"/>
      <c r="AD1618" t="s">
        <v>45</v>
      </c>
      <c r="AE1618" t="s">
        <v>285</v>
      </c>
      <c r="AF1618" t="s">
        <v>47</v>
      </c>
    </row>
    <row r="1619" spans="1:32" hidden="1" collapsed="1" x14ac:dyDescent="0.35"/>
    <row r="1620" spans="1:32" hidden="1" x14ac:dyDescent="0.35">
      <c r="A1620" t="s">
        <v>32</v>
      </c>
      <c r="B1620">
        <v>1011474</v>
      </c>
      <c r="C1620" t="s">
        <v>33</v>
      </c>
      <c r="H1620" t="s">
        <v>34</v>
      </c>
      <c r="I1620">
        <v>33</v>
      </c>
      <c r="J1620" t="s">
        <v>35</v>
      </c>
      <c r="K1620">
        <v>208</v>
      </c>
      <c r="L1620" t="s">
        <v>35</v>
      </c>
      <c r="M1620" t="s">
        <v>35</v>
      </c>
      <c r="N1620" t="s">
        <v>35</v>
      </c>
      <c r="O1620">
        <v>1761</v>
      </c>
      <c r="Q1620" t="s">
        <v>36</v>
      </c>
      <c r="R1620" t="s">
        <v>923</v>
      </c>
      <c r="S1620" t="s">
        <v>924</v>
      </c>
      <c r="U1620" t="s">
        <v>925</v>
      </c>
      <c r="V1620" t="s">
        <v>926</v>
      </c>
      <c r="W1620" t="s">
        <v>41</v>
      </c>
      <c r="X1620" t="s">
        <v>117</v>
      </c>
      <c r="Y1620" t="s">
        <v>927</v>
      </c>
      <c r="Z1620" t="s">
        <v>286</v>
      </c>
      <c r="AA1620" t="s">
        <v>286</v>
      </c>
      <c r="AB1620" s="1">
        <v>45873</v>
      </c>
      <c r="AC1620" t="b">
        <v>1</v>
      </c>
      <c r="AD1620" t="s">
        <v>45</v>
      </c>
      <c r="AE1620" t="s">
        <v>286</v>
      </c>
      <c r="AF1620" t="s">
        <v>47</v>
      </c>
    </row>
    <row r="1621" spans="1:32" hidden="1" outlineLevel="1" x14ac:dyDescent="0.35">
      <c r="A1621" t="s">
        <v>32</v>
      </c>
      <c r="B1621">
        <v>1011474</v>
      </c>
      <c r="C1621" t="s">
        <v>56</v>
      </c>
      <c r="E1621" t="s">
        <v>182</v>
      </c>
      <c r="H1621" t="s">
        <v>58</v>
      </c>
      <c r="I1621">
        <v>33</v>
      </c>
      <c r="J1621" t="s">
        <v>35</v>
      </c>
      <c r="K1621">
        <v>208</v>
      </c>
      <c r="L1621">
        <v>22</v>
      </c>
      <c r="M1621">
        <v>14</v>
      </c>
      <c r="N1621">
        <v>289</v>
      </c>
      <c r="O1621">
        <v>1761</v>
      </c>
      <c r="Q1621" t="s">
        <v>59</v>
      </c>
      <c r="R1621" t="s">
        <v>923</v>
      </c>
      <c r="S1621" t="s">
        <v>924</v>
      </c>
      <c r="U1621" t="s">
        <v>925</v>
      </c>
      <c r="V1621" t="s">
        <v>926</v>
      </c>
      <c r="W1621" t="s">
        <v>41</v>
      </c>
      <c r="X1621" t="s">
        <v>117</v>
      </c>
      <c r="Y1621" t="s">
        <v>927</v>
      </c>
      <c r="Z1621" t="s">
        <v>286</v>
      </c>
      <c r="AA1621" t="s">
        <v>286</v>
      </c>
      <c r="AB1621" s="1">
        <v>45873</v>
      </c>
      <c r="AC1621" t="b">
        <v>1</v>
      </c>
      <c r="AD1621" t="s">
        <v>45</v>
      </c>
      <c r="AE1621" t="s">
        <v>286</v>
      </c>
      <c r="AF1621" t="s">
        <v>47</v>
      </c>
    </row>
    <row r="1622" spans="1:32" hidden="1" outlineLevel="2" x14ac:dyDescent="0.35">
      <c r="A1622" t="s">
        <v>32</v>
      </c>
      <c r="B1622">
        <v>1011474</v>
      </c>
      <c r="C1622">
        <v>1</v>
      </c>
      <c r="E1622" t="s">
        <v>182</v>
      </c>
      <c r="H1622" t="s">
        <v>825</v>
      </c>
      <c r="I1622">
        <v>13</v>
      </c>
      <c r="J1622">
        <v>8</v>
      </c>
      <c r="K1622">
        <v>104</v>
      </c>
      <c r="L1622">
        <v>2</v>
      </c>
      <c r="M1622">
        <v>7</v>
      </c>
      <c r="N1622">
        <v>289</v>
      </c>
      <c r="O1622">
        <v>118</v>
      </c>
      <c r="P1622" t="s">
        <v>136</v>
      </c>
      <c r="Q1622" t="s">
        <v>826</v>
      </c>
      <c r="R1622" t="s">
        <v>923</v>
      </c>
      <c r="S1622" t="s">
        <v>924</v>
      </c>
      <c r="U1622" t="s">
        <v>925</v>
      </c>
      <c r="V1622" t="s">
        <v>926</v>
      </c>
      <c r="W1622" t="s">
        <v>41</v>
      </c>
      <c r="X1622" t="s">
        <v>117</v>
      </c>
      <c r="Y1622" t="s">
        <v>927</v>
      </c>
      <c r="Z1622" t="s">
        <v>286</v>
      </c>
      <c r="AA1622" t="s">
        <v>286</v>
      </c>
      <c r="AB1622" s="1">
        <v>45873</v>
      </c>
      <c r="AC1622" t="b">
        <v>1</v>
      </c>
      <c r="AD1622" t="s">
        <v>45</v>
      </c>
      <c r="AE1622" t="s">
        <v>286</v>
      </c>
      <c r="AF1622" t="s">
        <v>47</v>
      </c>
    </row>
    <row r="1623" spans="1:32" hidden="1" outlineLevel="2" x14ac:dyDescent="0.35">
      <c r="A1623" t="s">
        <v>32</v>
      </c>
      <c r="B1623">
        <v>1011474</v>
      </c>
      <c r="C1623">
        <v>1</v>
      </c>
      <c r="E1623" t="s">
        <v>182</v>
      </c>
      <c r="H1623" t="s">
        <v>227</v>
      </c>
      <c r="I1623">
        <v>1</v>
      </c>
      <c r="J1623">
        <v>4</v>
      </c>
      <c r="K1623">
        <v>4</v>
      </c>
      <c r="L1623">
        <v>0</v>
      </c>
      <c r="M1623">
        <v>4</v>
      </c>
      <c r="N1623">
        <v>145</v>
      </c>
      <c r="O1623">
        <v>8</v>
      </c>
      <c r="P1623" t="s">
        <v>52</v>
      </c>
      <c r="Q1623" t="s">
        <v>228</v>
      </c>
      <c r="R1623" t="s">
        <v>923</v>
      </c>
      <c r="S1623" t="s">
        <v>924</v>
      </c>
      <c r="U1623" t="s">
        <v>925</v>
      </c>
      <c r="V1623" t="s">
        <v>926</v>
      </c>
      <c r="W1623" t="s">
        <v>41</v>
      </c>
      <c r="X1623" t="s">
        <v>117</v>
      </c>
      <c r="Y1623" t="s">
        <v>927</v>
      </c>
      <c r="Z1623" t="s">
        <v>286</v>
      </c>
      <c r="AA1623" t="s">
        <v>286</v>
      </c>
      <c r="AB1623" s="1">
        <v>45873</v>
      </c>
      <c r="AC1623" t="b">
        <v>1</v>
      </c>
      <c r="AD1623" t="s">
        <v>45</v>
      </c>
      <c r="AE1623" t="s">
        <v>286</v>
      </c>
      <c r="AF1623" t="s">
        <v>47</v>
      </c>
    </row>
    <row r="1624" spans="1:32" hidden="1" outlineLevel="2" x14ac:dyDescent="0.35">
      <c r="A1624" t="s">
        <v>32</v>
      </c>
      <c r="B1624">
        <v>1011474</v>
      </c>
      <c r="C1624">
        <v>1</v>
      </c>
      <c r="E1624" t="s">
        <v>182</v>
      </c>
      <c r="H1624" t="s">
        <v>928</v>
      </c>
      <c r="I1624">
        <v>1</v>
      </c>
      <c r="J1624">
        <v>1</v>
      </c>
      <c r="K1624">
        <v>1</v>
      </c>
      <c r="L1624">
        <v>0</v>
      </c>
      <c r="M1624">
        <v>3</v>
      </c>
      <c r="N1624">
        <v>145</v>
      </c>
      <c r="O1624">
        <v>2</v>
      </c>
      <c r="P1624" t="s">
        <v>52</v>
      </c>
      <c r="Q1624" t="s">
        <v>830</v>
      </c>
      <c r="R1624" t="s">
        <v>923</v>
      </c>
      <c r="S1624" t="s">
        <v>924</v>
      </c>
      <c r="U1624" t="s">
        <v>925</v>
      </c>
      <c r="V1624" t="s">
        <v>926</v>
      </c>
      <c r="W1624" t="s">
        <v>41</v>
      </c>
      <c r="X1624" t="s">
        <v>117</v>
      </c>
      <c r="Y1624" t="s">
        <v>927</v>
      </c>
      <c r="Z1624" t="s">
        <v>286</v>
      </c>
      <c r="AA1624" t="s">
        <v>286</v>
      </c>
      <c r="AB1624" s="1">
        <v>45873</v>
      </c>
      <c r="AC1624" t="b">
        <v>1</v>
      </c>
      <c r="AD1624" t="s">
        <v>45</v>
      </c>
      <c r="AE1624" t="s">
        <v>286</v>
      </c>
      <c r="AF1624" t="s">
        <v>47</v>
      </c>
    </row>
    <row r="1625" spans="1:32" hidden="1" outlineLevel="2" x14ac:dyDescent="0.35">
      <c r="A1625" t="s">
        <v>32</v>
      </c>
      <c r="B1625">
        <v>1011474</v>
      </c>
      <c r="C1625">
        <v>1</v>
      </c>
      <c r="E1625" t="s">
        <v>182</v>
      </c>
      <c r="H1625" t="s">
        <v>829</v>
      </c>
      <c r="I1625">
        <v>4</v>
      </c>
      <c r="J1625">
        <v>10</v>
      </c>
      <c r="K1625">
        <v>40</v>
      </c>
      <c r="L1625">
        <v>3</v>
      </c>
      <c r="M1625">
        <v>1</v>
      </c>
      <c r="N1625">
        <v>145</v>
      </c>
      <c r="O1625">
        <v>23</v>
      </c>
      <c r="P1625" t="s">
        <v>52</v>
      </c>
      <c r="Q1625" t="s">
        <v>830</v>
      </c>
      <c r="R1625" t="s">
        <v>923</v>
      </c>
      <c r="S1625" t="s">
        <v>924</v>
      </c>
      <c r="U1625" t="s">
        <v>925</v>
      </c>
      <c r="V1625" t="s">
        <v>926</v>
      </c>
      <c r="W1625" t="s">
        <v>41</v>
      </c>
      <c r="X1625" t="s">
        <v>117</v>
      </c>
      <c r="Y1625" t="s">
        <v>927</v>
      </c>
      <c r="Z1625" t="s">
        <v>286</v>
      </c>
      <c r="AA1625" t="s">
        <v>286</v>
      </c>
      <c r="AB1625" s="1">
        <v>45873</v>
      </c>
      <c r="AC1625" t="b">
        <v>1</v>
      </c>
      <c r="AD1625" t="s">
        <v>45</v>
      </c>
      <c r="AE1625" t="s">
        <v>286</v>
      </c>
      <c r="AF1625" t="s">
        <v>47</v>
      </c>
    </row>
    <row r="1626" spans="1:32" hidden="1" outlineLevel="2" x14ac:dyDescent="0.35">
      <c r="A1626" t="s">
        <v>32</v>
      </c>
      <c r="B1626">
        <v>1011474</v>
      </c>
      <c r="C1626">
        <v>1</v>
      </c>
      <c r="E1626" t="s">
        <v>182</v>
      </c>
      <c r="H1626" t="s">
        <v>929</v>
      </c>
      <c r="I1626">
        <v>1</v>
      </c>
      <c r="J1626">
        <v>10</v>
      </c>
      <c r="K1626">
        <v>10</v>
      </c>
      <c r="L1626">
        <v>2</v>
      </c>
      <c r="M1626">
        <v>1</v>
      </c>
      <c r="N1626">
        <v>145</v>
      </c>
      <c r="O1626">
        <v>11</v>
      </c>
      <c r="P1626" t="s">
        <v>52</v>
      </c>
      <c r="Q1626" t="s">
        <v>930</v>
      </c>
      <c r="R1626" t="s">
        <v>923</v>
      </c>
      <c r="S1626" t="s">
        <v>924</v>
      </c>
      <c r="U1626" t="s">
        <v>925</v>
      </c>
      <c r="V1626" t="s">
        <v>926</v>
      </c>
      <c r="W1626" t="s">
        <v>41</v>
      </c>
      <c r="X1626" t="s">
        <v>117</v>
      </c>
      <c r="Y1626" t="s">
        <v>927</v>
      </c>
      <c r="Z1626" t="s">
        <v>286</v>
      </c>
      <c r="AA1626" t="s">
        <v>286</v>
      </c>
      <c r="AB1626" s="1">
        <v>45873</v>
      </c>
      <c r="AC1626" t="b">
        <v>1</v>
      </c>
      <c r="AD1626" t="s">
        <v>45</v>
      </c>
      <c r="AE1626" t="s">
        <v>286</v>
      </c>
      <c r="AF1626" t="s">
        <v>47</v>
      </c>
    </row>
    <row r="1627" spans="1:32" hidden="1" outlineLevel="2" x14ac:dyDescent="0.35">
      <c r="A1627" t="s">
        <v>32</v>
      </c>
      <c r="B1627">
        <v>1011474</v>
      </c>
      <c r="C1627">
        <v>1</v>
      </c>
      <c r="E1627" t="s">
        <v>182</v>
      </c>
      <c r="H1627" t="s">
        <v>931</v>
      </c>
      <c r="I1627">
        <v>1</v>
      </c>
      <c r="J1627">
        <v>10</v>
      </c>
      <c r="K1627">
        <v>10</v>
      </c>
      <c r="L1627">
        <v>3</v>
      </c>
      <c r="M1627">
        <v>1</v>
      </c>
      <c r="N1627">
        <v>145</v>
      </c>
      <c r="O1627">
        <v>18</v>
      </c>
      <c r="P1627" t="s">
        <v>52</v>
      </c>
      <c r="Q1627" t="s">
        <v>932</v>
      </c>
      <c r="R1627" t="s">
        <v>923</v>
      </c>
      <c r="S1627" t="s">
        <v>924</v>
      </c>
      <c r="U1627" t="s">
        <v>925</v>
      </c>
      <c r="V1627" t="s">
        <v>926</v>
      </c>
      <c r="W1627" t="s">
        <v>41</v>
      </c>
      <c r="X1627" t="s">
        <v>117</v>
      </c>
      <c r="Y1627" t="s">
        <v>927</v>
      </c>
      <c r="Z1627" t="s">
        <v>286</v>
      </c>
      <c r="AA1627" t="s">
        <v>286</v>
      </c>
      <c r="AB1627" s="1">
        <v>45873</v>
      </c>
      <c r="AC1627" t="b">
        <v>1</v>
      </c>
      <c r="AD1627" t="s">
        <v>45</v>
      </c>
      <c r="AE1627" t="s">
        <v>286</v>
      </c>
      <c r="AF1627" t="s">
        <v>47</v>
      </c>
    </row>
    <row r="1628" spans="1:32" hidden="1" outlineLevel="2" x14ac:dyDescent="0.35">
      <c r="A1628" t="s">
        <v>32</v>
      </c>
      <c r="B1628">
        <v>1011474</v>
      </c>
      <c r="C1628">
        <v>1</v>
      </c>
      <c r="E1628" t="s">
        <v>182</v>
      </c>
      <c r="H1628" t="s">
        <v>98</v>
      </c>
      <c r="I1628">
        <v>4</v>
      </c>
      <c r="J1628">
        <v>1</v>
      </c>
      <c r="K1628">
        <v>4</v>
      </c>
      <c r="L1628">
        <v>6</v>
      </c>
      <c r="M1628">
        <v>2</v>
      </c>
      <c r="N1628">
        <v>144</v>
      </c>
      <c r="O1628">
        <v>5</v>
      </c>
      <c r="Q1628" t="s">
        <v>99</v>
      </c>
      <c r="R1628" t="s">
        <v>923</v>
      </c>
      <c r="S1628" t="s">
        <v>924</v>
      </c>
      <c r="U1628" t="s">
        <v>925</v>
      </c>
      <c r="V1628" t="s">
        <v>926</v>
      </c>
      <c r="W1628" t="s">
        <v>41</v>
      </c>
      <c r="X1628" t="s">
        <v>117</v>
      </c>
      <c r="Y1628" t="s">
        <v>927</v>
      </c>
      <c r="Z1628" t="s">
        <v>286</v>
      </c>
      <c r="AA1628" t="s">
        <v>286</v>
      </c>
      <c r="AB1628" s="1">
        <v>45873</v>
      </c>
      <c r="AC1628" t="b">
        <v>1</v>
      </c>
      <c r="AD1628" t="s">
        <v>45</v>
      </c>
      <c r="AE1628" t="s">
        <v>286</v>
      </c>
      <c r="AF1628" t="s">
        <v>47</v>
      </c>
    </row>
    <row r="1629" spans="1:32" hidden="1" outlineLevel="2" x14ac:dyDescent="0.35">
      <c r="A1629" t="s">
        <v>32</v>
      </c>
      <c r="B1629">
        <v>1011474</v>
      </c>
      <c r="C1629">
        <v>1</v>
      </c>
      <c r="E1629" t="s">
        <v>182</v>
      </c>
      <c r="H1629" t="s">
        <v>333</v>
      </c>
      <c r="I1629">
        <v>1</v>
      </c>
      <c r="J1629">
        <v>3</v>
      </c>
      <c r="K1629">
        <v>3</v>
      </c>
      <c r="L1629">
        <v>5</v>
      </c>
      <c r="M1629">
        <v>1</v>
      </c>
      <c r="N1629">
        <v>7</v>
      </c>
      <c r="O1629">
        <v>1</v>
      </c>
      <c r="P1629" t="s">
        <v>52</v>
      </c>
      <c r="Q1629" t="s">
        <v>332</v>
      </c>
      <c r="R1629" t="s">
        <v>923</v>
      </c>
      <c r="S1629" t="s">
        <v>924</v>
      </c>
      <c r="U1629" t="s">
        <v>925</v>
      </c>
      <c r="V1629" t="s">
        <v>926</v>
      </c>
      <c r="W1629" t="s">
        <v>41</v>
      </c>
      <c r="X1629" t="s">
        <v>117</v>
      </c>
      <c r="Y1629" t="s">
        <v>927</v>
      </c>
      <c r="Z1629" t="s">
        <v>286</v>
      </c>
      <c r="AA1629" t="s">
        <v>286</v>
      </c>
      <c r="AB1629" s="1">
        <v>45873</v>
      </c>
      <c r="AC1629" t="b">
        <v>1</v>
      </c>
      <c r="AD1629" t="s">
        <v>45</v>
      </c>
      <c r="AE1629" t="s">
        <v>286</v>
      </c>
      <c r="AF1629" t="s">
        <v>47</v>
      </c>
    </row>
    <row r="1630" spans="1:32" hidden="1" outlineLevel="3" x14ac:dyDescent="0.35">
      <c r="A1630" t="s">
        <v>32</v>
      </c>
      <c r="B1630">
        <v>1011474</v>
      </c>
      <c r="C1630">
        <v>1</v>
      </c>
      <c r="E1630" t="s">
        <v>182</v>
      </c>
      <c r="H1630" t="s">
        <v>138</v>
      </c>
      <c r="I1630">
        <v>1</v>
      </c>
      <c r="J1630">
        <v>8</v>
      </c>
      <c r="K1630">
        <v>8</v>
      </c>
      <c r="L1630">
        <v>3</v>
      </c>
      <c r="M1630">
        <v>0</v>
      </c>
      <c r="N1630">
        <v>288</v>
      </c>
      <c r="O1630">
        <v>24</v>
      </c>
      <c r="Q1630" t="s">
        <v>101</v>
      </c>
      <c r="R1630" t="s">
        <v>923</v>
      </c>
      <c r="S1630" t="s">
        <v>924</v>
      </c>
      <c r="U1630" t="s">
        <v>925</v>
      </c>
      <c r="V1630" t="s">
        <v>926</v>
      </c>
      <c r="W1630" t="s">
        <v>41</v>
      </c>
      <c r="X1630" t="s">
        <v>117</v>
      </c>
      <c r="Y1630" t="s">
        <v>927</v>
      </c>
      <c r="Z1630" t="s">
        <v>286</v>
      </c>
      <c r="AA1630" t="s">
        <v>286</v>
      </c>
      <c r="AB1630" s="1">
        <v>45873</v>
      </c>
      <c r="AC1630" t="b">
        <v>1</v>
      </c>
      <c r="AD1630" t="s">
        <v>45</v>
      </c>
      <c r="AE1630" t="s">
        <v>286</v>
      </c>
      <c r="AF1630" t="s">
        <v>47</v>
      </c>
    </row>
    <row r="1631" spans="1:32" hidden="1" outlineLevel="3" x14ac:dyDescent="0.35">
      <c r="A1631" t="s">
        <v>32</v>
      </c>
      <c r="B1631">
        <v>1011474</v>
      </c>
      <c r="C1631">
        <v>1</v>
      </c>
      <c r="E1631" t="s">
        <v>182</v>
      </c>
      <c r="H1631" t="s">
        <v>139</v>
      </c>
      <c r="I1631">
        <v>1</v>
      </c>
      <c r="J1631">
        <v>4</v>
      </c>
      <c r="K1631">
        <v>4</v>
      </c>
      <c r="L1631">
        <v>4</v>
      </c>
      <c r="M1631">
        <v>1</v>
      </c>
      <c r="N1631">
        <v>38</v>
      </c>
      <c r="O1631">
        <v>4</v>
      </c>
      <c r="Q1631" t="s">
        <v>103</v>
      </c>
      <c r="R1631" t="s">
        <v>923</v>
      </c>
      <c r="S1631" t="s">
        <v>924</v>
      </c>
      <c r="U1631" t="s">
        <v>925</v>
      </c>
      <c r="V1631" t="s">
        <v>926</v>
      </c>
      <c r="W1631" t="s">
        <v>41</v>
      </c>
      <c r="X1631" t="s">
        <v>117</v>
      </c>
      <c r="Y1631" t="s">
        <v>927</v>
      </c>
      <c r="Z1631" t="s">
        <v>286</v>
      </c>
      <c r="AA1631" t="s">
        <v>286</v>
      </c>
      <c r="AB1631" s="1">
        <v>45873</v>
      </c>
      <c r="AC1631" t="b">
        <v>1</v>
      </c>
      <c r="AD1631" t="s">
        <v>45</v>
      </c>
      <c r="AE1631" t="s">
        <v>286</v>
      </c>
      <c r="AF1631" t="s">
        <v>47</v>
      </c>
    </row>
    <row r="1632" spans="1:32" hidden="1" outlineLevel="3" x14ac:dyDescent="0.35">
      <c r="A1632" t="s">
        <v>32</v>
      </c>
      <c r="B1632">
        <v>1011474</v>
      </c>
      <c r="C1632">
        <v>1</v>
      </c>
      <c r="E1632" t="s">
        <v>182</v>
      </c>
      <c r="H1632" t="s">
        <v>140</v>
      </c>
      <c r="I1632">
        <v>1</v>
      </c>
      <c r="J1632">
        <v>4</v>
      </c>
      <c r="K1632">
        <v>4</v>
      </c>
      <c r="L1632">
        <v>3</v>
      </c>
      <c r="M1632">
        <v>1</v>
      </c>
      <c r="N1632">
        <v>38</v>
      </c>
      <c r="O1632">
        <v>8</v>
      </c>
      <c r="Q1632" t="s">
        <v>105</v>
      </c>
      <c r="R1632" t="s">
        <v>923</v>
      </c>
      <c r="S1632" t="s">
        <v>924</v>
      </c>
      <c r="U1632" t="s">
        <v>925</v>
      </c>
      <c r="V1632" t="s">
        <v>926</v>
      </c>
      <c r="W1632" t="s">
        <v>41</v>
      </c>
      <c r="X1632" t="s">
        <v>117</v>
      </c>
      <c r="Y1632" t="s">
        <v>927</v>
      </c>
      <c r="Z1632" t="s">
        <v>286</v>
      </c>
      <c r="AA1632" t="s">
        <v>286</v>
      </c>
      <c r="AB1632" s="1">
        <v>45873</v>
      </c>
      <c r="AC1632" t="b">
        <v>1</v>
      </c>
      <c r="AD1632" t="s">
        <v>45</v>
      </c>
      <c r="AE1632" t="s">
        <v>286</v>
      </c>
      <c r="AF1632" t="s">
        <v>47</v>
      </c>
    </row>
    <row r="1633" spans="1:32" hidden="1" outlineLevel="3" x14ac:dyDescent="0.35">
      <c r="A1633" t="s">
        <v>32</v>
      </c>
      <c r="B1633">
        <v>1011474</v>
      </c>
      <c r="C1633">
        <v>1</v>
      </c>
      <c r="E1633" t="s">
        <v>182</v>
      </c>
      <c r="H1633" t="s">
        <v>141</v>
      </c>
      <c r="I1633">
        <v>1</v>
      </c>
      <c r="J1633">
        <v>4</v>
      </c>
      <c r="K1633">
        <v>4</v>
      </c>
      <c r="L1633">
        <v>19</v>
      </c>
      <c r="M1633">
        <v>0</v>
      </c>
      <c r="N1633">
        <v>288</v>
      </c>
      <c r="O1633">
        <v>10</v>
      </c>
      <c r="Q1633" t="s">
        <v>107</v>
      </c>
      <c r="R1633" t="s">
        <v>923</v>
      </c>
      <c r="S1633" t="s">
        <v>924</v>
      </c>
      <c r="U1633" t="s">
        <v>925</v>
      </c>
      <c r="V1633" t="s">
        <v>926</v>
      </c>
      <c r="W1633" t="s">
        <v>41</v>
      </c>
      <c r="X1633" t="s">
        <v>117</v>
      </c>
      <c r="Y1633" t="s">
        <v>927</v>
      </c>
      <c r="Z1633" t="s">
        <v>286</v>
      </c>
      <c r="AA1633" t="s">
        <v>286</v>
      </c>
      <c r="AB1633" s="1">
        <v>45873</v>
      </c>
      <c r="AC1633" t="b">
        <v>1</v>
      </c>
      <c r="AD1633" t="s">
        <v>45</v>
      </c>
      <c r="AE1633" t="s">
        <v>286</v>
      </c>
      <c r="AF1633" t="s">
        <v>47</v>
      </c>
    </row>
    <row r="1634" spans="1:32" hidden="1" outlineLevel="3" x14ac:dyDescent="0.35">
      <c r="A1634" t="s">
        <v>32</v>
      </c>
      <c r="B1634">
        <v>1011474</v>
      </c>
      <c r="C1634">
        <v>1</v>
      </c>
      <c r="E1634" t="s">
        <v>182</v>
      </c>
      <c r="H1634" t="s">
        <v>142</v>
      </c>
      <c r="I1634">
        <v>1</v>
      </c>
      <c r="J1634">
        <v>4</v>
      </c>
      <c r="K1634">
        <v>4</v>
      </c>
      <c r="L1634">
        <v>19</v>
      </c>
      <c r="M1634">
        <v>0</v>
      </c>
      <c r="N1634">
        <v>288</v>
      </c>
      <c r="O1634">
        <v>2</v>
      </c>
      <c r="Q1634" t="s">
        <v>109</v>
      </c>
      <c r="R1634" t="s">
        <v>923</v>
      </c>
      <c r="S1634" t="s">
        <v>924</v>
      </c>
      <c r="U1634" t="s">
        <v>925</v>
      </c>
      <c r="V1634" t="s">
        <v>926</v>
      </c>
      <c r="W1634" t="s">
        <v>41</v>
      </c>
      <c r="X1634" t="s">
        <v>117</v>
      </c>
      <c r="Y1634" t="s">
        <v>927</v>
      </c>
      <c r="Z1634" t="s">
        <v>286</v>
      </c>
      <c r="AA1634" t="s">
        <v>286</v>
      </c>
      <c r="AB1634" s="1">
        <v>45873</v>
      </c>
      <c r="AC1634" t="b">
        <v>1</v>
      </c>
      <c r="AD1634" t="s">
        <v>45</v>
      </c>
      <c r="AE1634" t="s">
        <v>286</v>
      </c>
      <c r="AF1634" t="s">
        <v>47</v>
      </c>
    </row>
    <row r="1635" spans="1:32" hidden="1" outlineLevel="3" x14ac:dyDescent="0.35">
      <c r="A1635" t="s">
        <v>32</v>
      </c>
      <c r="B1635">
        <v>1011474</v>
      </c>
      <c r="C1635">
        <v>1</v>
      </c>
      <c r="E1635" t="s">
        <v>182</v>
      </c>
      <c r="H1635" t="s">
        <v>143</v>
      </c>
      <c r="I1635">
        <v>1</v>
      </c>
      <c r="J1635">
        <v>4</v>
      </c>
      <c r="K1635">
        <v>4</v>
      </c>
      <c r="L1635">
        <v>19</v>
      </c>
      <c r="M1635">
        <v>0</v>
      </c>
      <c r="N1635">
        <v>288</v>
      </c>
      <c r="O1635">
        <v>12</v>
      </c>
      <c r="Q1635" t="s">
        <v>144</v>
      </c>
      <c r="R1635" t="s">
        <v>923</v>
      </c>
      <c r="S1635" t="s">
        <v>924</v>
      </c>
      <c r="U1635" t="s">
        <v>925</v>
      </c>
      <c r="V1635" t="s">
        <v>926</v>
      </c>
      <c r="W1635" t="s">
        <v>41</v>
      </c>
      <c r="X1635" t="s">
        <v>117</v>
      </c>
      <c r="Y1635" t="s">
        <v>927</v>
      </c>
      <c r="Z1635" t="s">
        <v>286</v>
      </c>
      <c r="AA1635" t="s">
        <v>286</v>
      </c>
      <c r="AB1635" s="1">
        <v>45873</v>
      </c>
      <c r="AC1635" t="b">
        <v>1</v>
      </c>
      <c r="AD1635" t="s">
        <v>45</v>
      </c>
      <c r="AE1635" t="s">
        <v>286</v>
      </c>
      <c r="AF1635" t="s">
        <v>47</v>
      </c>
    </row>
    <row r="1636" spans="1:32" hidden="1" outlineLevel="2" x14ac:dyDescent="0.35">
      <c r="A1636" t="s">
        <v>32</v>
      </c>
      <c r="B1636">
        <v>1011474</v>
      </c>
      <c r="C1636">
        <v>1</v>
      </c>
      <c r="E1636" t="s">
        <v>182</v>
      </c>
      <c r="H1636" t="s">
        <v>145</v>
      </c>
      <c r="I1636">
        <v>1</v>
      </c>
      <c r="J1636">
        <v>4</v>
      </c>
      <c r="K1636">
        <v>4</v>
      </c>
      <c r="L1636">
        <v>13</v>
      </c>
      <c r="M1636">
        <v>0</v>
      </c>
      <c r="N1636">
        <v>288</v>
      </c>
      <c r="O1636">
        <v>9</v>
      </c>
      <c r="Q1636" t="s">
        <v>146</v>
      </c>
      <c r="R1636" t="s">
        <v>923</v>
      </c>
      <c r="S1636" t="s">
        <v>924</v>
      </c>
      <c r="U1636" t="s">
        <v>925</v>
      </c>
      <c r="V1636" t="s">
        <v>926</v>
      </c>
      <c r="W1636" t="s">
        <v>41</v>
      </c>
      <c r="X1636" t="s">
        <v>117</v>
      </c>
      <c r="Y1636" t="s">
        <v>927</v>
      </c>
      <c r="Z1636" t="s">
        <v>286</v>
      </c>
      <c r="AA1636" t="s">
        <v>286</v>
      </c>
      <c r="AB1636" s="1">
        <v>45873</v>
      </c>
      <c r="AC1636" t="b">
        <v>1</v>
      </c>
      <c r="AD1636" t="s">
        <v>45</v>
      </c>
      <c r="AE1636" t="s">
        <v>286</v>
      </c>
      <c r="AF1636" t="s">
        <v>47</v>
      </c>
    </row>
    <row r="1637" spans="1:32" hidden="1" collapsed="1" x14ac:dyDescent="0.35"/>
    <row r="1638" spans="1:32" hidden="1" x14ac:dyDescent="0.35">
      <c r="A1638" t="s">
        <v>112</v>
      </c>
      <c r="B1638">
        <v>1000078</v>
      </c>
      <c r="C1638" t="s">
        <v>33</v>
      </c>
      <c r="H1638" t="s">
        <v>34</v>
      </c>
      <c r="I1638">
        <v>54</v>
      </c>
      <c r="J1638" t="s">
        <v>35</v>
      </c>
      <c r="K1638">
        <v>358</v>
      </c>
      <c r="L1638" t="s">
        <v>35</v>
      </c>
      <c r="M1638" t="s">
        <v>35</v>
      </c>
      <c r="N1638" t="s">
        <v>35</v>
      </c>
      <c r="O1638">
        <v>3898</v>
      </c>
      <c r="Q1638" t="s">
        <v>36</v>
      </c>
      <c r="R1638" t="s">
        <v>933</v>
      </c>
      <c r="S1638" t="s">
        <v>934</v>
      </c>
      <c r="U1638" t="s">
        <v>935</v>
      </c>
      <c r="V1638" t="s">
        <v>613</v>
      </c>
      <c r="W1638" t="s">
        <v>125</v>
      </c>
      <c r="X1638" t="s">
        <v>117</v>
      </c>
      <c r="Y1638" t="s">
        <v>936</v>
      </c>
      <c r="Z1638" t="s">
        <v>936</v>
      </c>
      <c r="AA1638" t="s">
        <v>936</v>
      </c>
      <c r="AB1638" s="1"/>
      <c r="AD1638" t="s">
        <v>45</v>
      </c>
      <c r="AE1638" t="s">
        <v>937</v>
      </c>
      <c r="AF1638" t="s">
        <v>47</v>
      </c>
    </row>
    <row r="1639" spans="1:32" hidden="1" outlineLevel="1" x14ac:dyDescent="0.35">
      <c r="A1639" t="s">
        <v>112</v>
      </c>
      <c r="B1639">
        <v>1000078</v>
      </c>
      <c r="C1639" t="s">
        <v>56</v>
      </c>
      <c r="E1639" t="s">
        <v>182</v>
      </c>
      <c r="H1639" t="s">
        <v>58</v>
      </c>
      <c r="I1639">
        <v>26</v>
      </c>
      <c r="J1639" t="s">
        <v>35</v>
      </c>
      <c r="K1639">
        <v>184</v>
      </c>
      <c r="L1639">
        <v>22</v>
      </c>
      <c r="M1639">
        <v>16</v>
      </c>
      <c r="N1639">
        <v>289</v>
      </c>
      <c r="O1639">
        <v>2197</v>
      </c>
      <c r="Q1639" t="s">
        <v>59</v>
      </c>
      <c r="R1639" t="s">
        <v>933</v>
      </c>
      <c r="S1639" t="s">
        <v>934</v>
      </c>
      <c r="U1639" t="s">
        <v>935</v>
      </c>
      <c r="V1639" t="s">
        <v>613</v>
      </c>
      <c r="W1639" t="s">
        <v>125</v>
      </c>
      <c r="X1639" t="s">
        <v>117</v>
      </c>
      <c r="Y1639" t="s">
        <v>936</v>
      </c>
      <c r="Z1639" t="s">
        <v>936</v>
      </c>
      <c r="AA1639" t="s">
        <v>936</v>
      </c>
      <c r="AB1639" s="1"/>
      <c r="AD1639" t="s">
        <v>45</v>
      </c>
      <c r="AE1639" t="s">
        <v>937</v>
      </c>
      <c r="AF1639" t="s">
        <v>47</v>
      </c>
    </row>
    <row r="1640" spans="1:32" hidden="1" outlineLevel="2" x14ac:dyDescent="0.35">
      <c r="A1640" t="s">
        <v>112</v>
      </c>
      <c r="B1640">
        <v>1000078</v>
      </c>
      <c r="C1640">
        <v>1</v>
      </c>
      <c r="E1640" t="s">
        <v>182</v>
      </c>
      <c r="H1640" t="s">
        <v>588</v>
      </c>
      <c r="I1640">
        <v>19</v>
      </c>
      <c r="J1640">
        <v>8</v>
      </c>
      <c r="K1640">
        <v>152</v>
      </c>
      <c r="L1640">
        <v>2</v>
      </c>
      <c r="M1640">
        <v>7</v>
      </c>
      <c r="N1640">
        <v>289</v>
      </c>
      <c r="O1640">
        <v>112</v>
      </c>
      <c r="P1640" t="s">
        <v>52</v>
      </c>
      <c r="Q1640" t="s">
        <v>589</v>
      </c>
      <c r="R1640" t="s">
        <v>933</v>
      </c>
      <c r="S1640" t="s">
        <v>934</v>
      </c>
      <c r="U1640" t="s">
        <v>935</v>
      </c>
      <c r="V1640" t="s">
        <v>613</v>
      </c>
      <c r="W1640" t="s">
        <v>125</v>
      </c>
      <c r="X1640" t="s">
        <v>117</v>
      </c>
      <c r="Y1640" t="s">
        <v>936</v>
      </c>
      <c r="Z1640" t="s">
        <v>936</v>
      </c>
      <c r="AA1640" t="s">
        <v>936</v>
      </c>
      <c r="AB1640" s="1"/>
      <c r="AD1640" t="s">
        <v>45</v>
      </c>
      <c r="AE1640" t="s">
        <v>937</v>
      </c>
      <c r="AF1640" t="s">
        <v>47</v>
      </c>
    </row>
    <row r="1641" spans="1:32" hidden="1" outlineLevel="3" x14ac:dyDescent="0.35">
      <c r="A1641" t="s">
        <v>112</v>
      </c>
      <c r="B1641">
        <v>1000078</v>
      </c>
      <c r="C1641">
        <v>1</v>
      </c>
      <c r="E1641" t="s">
        <v>182</v>
      </c>
      <c r="H1641" t="s">
        <v>138</v>
      </c>
      <c r="I1641">
        <v>1</v>
      </c>
      <c r="J1641">
        <v>8</v>
      </c>
      <c r="K1641">
        <v>8</v>
      </c>
      <c r="L1641">
        <v>3</v>
      </c>
      <c r="M1641">
        <v>0</v>
      </c>
      <c r="N1641">
        <v>288</v>
      </c>
      <c r="O1641">
        <v>24</v>
      </c>
      <c r="Q1641" t="s">
        <v>101</v>
      </c>
      <c r="R1641" t="s">
        <v>933</v>
      </c>
      <c r="S1641" t="s">
        <v>934</v>
      </c>
      <c r="U1641" t="s">
        <v>935</v>
      </c>
      <c r="V1641" t="s">
        <v>613</v>
      </c>
      <c r="W1641" t="s">
        <v>125</v>
      </c>
      <c r="X1641" t="s">
        <v>117</v>
      </c>
      <c r="Y1641" t="s">
        <v>936</v>
      </c>
      <c r="Z1641" t="s">
        <v>936</v>
      </c>
      <c r="AA1641" t="s">
        <v>936</v>
      </c>
      <c r="AB1641" s="1"/>
      <c r="AD1641" t="s">
        <v>45</v>
      </c>
      <c r="AE1641" t="s">
        <v>937</v>
      </c>
      <c r="AF1641" t="s">
        <v>47</v>
      </c>
    </row>
    <row r="1642" spans="1:32" hidden="1" outlineLevel="3" x14ac:dyDescent="0.35">
      <c r="A1642" t="s">
        <v>112</v>
      </c>
      <c r="B1642">
        <v>1000078</v>
      </c>
      <c r="C1642">
        <v>1</v>
      </c>
      <c r="E1642" t="s">
        <v>182</v>
      </c>
      <c r="H1642" t="s">
        <v>139</v>
      </c>
      <c r="I1642">
        <v>1</v>
      </c>
      <c r="J1642">
        <v>4</v>
      </c>
      <c r="K1642">
        <v>4</v>
      </c>
      <c r="L1642">
        <v>4</v>
      </c>
      <c r="M1642">
        <v>1</v>
      </c>
      <c r="N1642">
        <v>38</v>
      </c>
      <c r="O1642">
        <v>4</v>
      </c>
      <c r="Q1642" t="s">
        <v>103</v>
      </c>
      <c r="R1642" t="s">
        <v>933</v>
      </c>
      <c r="S1642" t="s">
        <v>934</v>
      </c>
      <c r="U1642" t="s">
        <v>935</v>
      </c>
      <c r="V1642" t="s">
        <v>613</v>
      </c>
      <c r="W1642" t="s">
        <v>125</v>
      </c>
      <c r="X1642" t="s">
        <v>117</v>
      </c>
      <c r="Y1642" t="s">
        <v>936</v>
      </c>
      <c r="Z1642" t="s">
        <v>936</v>
      </c>
      <c r="AA1642" t="s">
        <v>936</v>
      </c>
      <c r="AB1642" s="1"/>
      <c r="AD1642" t="s">
        <v>45</v>
      </c>
      <c r="AE1642" t="s">
        <v>937</v>
      </c>
      <c r="AF1642" t="s">
        <v>47</v>
      </c>
    </row>
    <row r="1643" spans="1:32" hidden="1" outlineLevel="3" x14ac:dyDescent="0.35">
      <c r="A1643" t="s">
        <v>112</v>
      </c>
      <c r="B1643">
        <v>1000078</v>
      </c>
      <c r="C1643">
        <v>1</v>
      </c>
      <c r="E1643" t="s">
        <v>182</v>
      </c>
      <c r="H1643" t="s">
        <v>140</v>
      </c>
      <c r="I1643">
        <v>1</v>
      </c>
      <c r="J1643">
        <v>4</v>
      </c>
      <c r="K1643">
        <v>4</v>
      </c>
      <c r="L1643">
        <v>3</v>
      </c>
      <c r="M1643">
        <v>1</v>
      </c>
      <c r="N1643">
        <v>38</v>
      </c>
      <c r="O1643">
        <v>8</v>
      </c>
      <c r="Q1643" t="s">
        <v>105</v>
      </c>
      <c r="R1643" t="s">
        <v>933</v>
      </c>
      <c r="S1643" t="s">
        <v>934</v>
      </c>
      <c r="U1643" t="s">
        <v>935</v>
      </c>
      <c r="V1643" t="s">
        <v>613</v>
      </c>
      <c r="W1643" t="s">
        <v>125</v>
      </c>
      <c r="X1643" t="s">
        <v>117</v>
      </c>
      <c r="Y1643" t="s">
        <v>936</v>
      </c>
      <c r="Z1643" t="s">
        <v>936</v>
      </c>
      <c r="AA1643" t="s">
        <v>936</v>
      </c>
      <c r="AB1643" s="1"/>
      <c r="AD1643" t="s">
        <v>45</v>
      </c>
      <c r="AE1643" t="s">
        <v>937</v>
      </c>
      <c r="AF1643" t="s">
        <v>47</v>
      </c>
    </row>
    <row r="1644" spans="1:32" hidden="1" outlineLevel="3" x14ac:dyDescent="0.35">
      <c r="A1644" t="s">
        <v>112</v>
      </c>
      <c r="B1644">
        <v>1000078</v>
      </c>
      <c r="C1644">
        <v>1</v>
      </c>
      <c r="E1644" t="s">
        <v>182</v>
      </c>
      <c r="H1644" t="s">
        <v>141</v>
      </c>
      <c r="I1644">
        <v>1</v>
      </c>
      <c r="J1644">
        <v>4</v>
      </c>
      <c r="K1644">
        <v>4</v>
      </c>
      <c r="L1644">
        <v>19</v>
      </c>
      <c r="M1644">
        <v>0</v>
      </c>
      <c r="N1644">
        <v>288</v>
      </c>
      <c r="O1644">
        <v>10</v>
      </c>
      <c r="Q1644" t="s">
        <v>107</v>
      </c>
      <c r="R1644" t="s">
        <v>933</v>
      </c>
      <c r="S1644" t="s">
        <v>934</v>
      </c>
      <c r="U1644" t="s">
        <v>935</v>
      </c>
      <c r="V1644" t="s">
        <v>613</v>
      </c>
      <c r="W1644" t="s">
        <v>125</v>
      </c>
      <c r="X1644" t="s">
        <v>117</v>
      </c>
      <c r="Y1644" t="s">
        <v>936</v>
      </c>
      <c r="Z1644" t="s">
        <v>936</v>
      </c>
      <c r="AA1644" t="s">
        <v>936</v>
      </c>
      <c r="AB1644" s="1"/>
      <c r="AD1644" t="s">
        <v>45</v>
      </c>
      <c r="AE1644" t="s">
        <v>937</v>
      </c>
      <c r="AF1644" t="s">
        <v>47</v>
      </c>
    </row>
    <row r="1645" spans="1:32" hidden="1" outlineLevel="3" x14ac:dyDescent="0.35">
      <c r="A1645" t="s">
        <v>112</v>
      </c>
      <c r="B1645">
        <v>1000078</v>
      </c>
      <c r="C1645">
        <v>1</v>
      </c>
      <c r="E1645" t="s">
        <v>182</v>
      </c>
      <c r="H1645" t="s">
        <v>142</v>
      </c>
      <c r="I1645">
        <v>1</v>
      </c>
      <c r="J1645">
        <v>4</v>
      </c>
      <c r="K1645">
        <v>4</v>
      </c>
      <c r="L1645">
        <v>19</v>
      </c>
      <c r="M1645">
        <v>0</v>
      </c>
      <c r="N1645">
        <v>288</v>
      </c>
      <c r="O1645">
        <v>2</v>
      </c>
      <c r="Q1645" t="s">
        <v>109</v>
      </c>
      <c r="R1645" t="s">
        <v>933</v>
      </c>
      <c r="S1645" t="s">
        <v>934</v>
      </c>
      <c r="U1645" t="s">
        <v>935</v>
      </c>
      <c r="V1645" t="s">
        <v>613</v>
      </c>
      <c r="W1645" t="s">
        <v>125</v>
      </c>
      <c r="X1645" t="s">
        <v>117</v>
      </c>
      <c r="Y1645" t="s">
        <v>936</v>
      </c>
      <c r="Z1645" t="s">
        <v>936</v>
      </c>
      <c r="AA1645" t="s">
        <v>936</v>
      </c>
      <c r="AB1645" s="1"/>
      <c r="AD1645" t="s">
        <v>45</v>
      </c>
      <c r="AE1645" t="s">
        <v>937</v>
      </c>
      <c r="AF1645" t="s">
        <v>47</v>
      </c>
    </row>
    <row r="1646" spans="1:32" hidden="1" outlineLevel="3" x14ac:dyDescent="0.35">
      <c r="A1646" t="s">
        <v>112</v>
      </c>
      <c r="B1646">
        <v>1000078</v>
      </c>
      <c r="C1646">
        <v>1</v>
      </c>
      <c r="E1646" t="s">
        <v>182</v>
      </c>
      <c r="H1646" t="s">
        <v>143</v>
      </c>
      <c r="I1646">
        <v>1</v>
      </c>
      <c r="J1646">
        <v>4</v>
      </c>
      <c r="K1646">
        <v>4</v>
      </c>
      <c r="L1646">
        <v>19</v>
      </c>
      <c r="M1646">
        <v>0</v>
      </c>
      <c r="N1646">
        <v>288</v>
      </c>
      <c r="O1646">
        <v>12</v>
      </c>
      <c r="Q1646" t="s">
        <v>144</v>
      </c>
      <c r="R1646" t="s">
        <v>933</v>
      </c>
      <c r="S1646" t="s">
        <v>934</v>
      </c>
      <c r="U1646" t="s">
        <v>935</v>
      </c>
      <c r="V1646" t="s">
        <v>613</v>
      </c>
      <c r="W1646" t="s">
        <v>125</v>
      </c>
      <c r="X1646" t="s">
        <v>117</v>
      </c>
      <c r="Y1646" t="s">
        <v>936</v>
      </c>
      <c r="Z1646" t="s">
        <v>936</v>
      </c>
      <c r="AA1646" t="s">
        <v>936</v>
      </c>
      <c r="AB1646" s="1"/>
      <c r="AD1646" t="s">
        <v>45</v>
      </c>
      <c r="AE1646" t="s">
        <v>937</v>
      </c>
      <c r="AF1646" t="s">
        <v>47</v>
      </c>
    </row>
    <row r="1647" spans="1:32" hidden="1" outlineLevel="2" x14ac:dyDescent="0.35">
      <c r="A1647" t="s">
        <v>112</v>
      </c>
      <c r="B1647">
        <v>1000078</v>
      </c>
      <c r="C1647">
        <v>1</v>
      </c>
      <c r="E1647" t="s">
        <v>182</v>
      </c>
      <c r="H1647" t="s">
        <v>145</v>
      </c>
      <c r="I1647">
        <v>1</v>
      </c>
      <c r="J1647">
        <v>4</v>
      </c>
      <c r="K1647">
        <v>4</v>
      </c>
      <c r="L1647">
        <v>13</v>
      </c>
      <c r="M1647">
        <v>0</v>
      </c>
      <c r="N1647">
        <v>288</v>
      </c>
      <c r="O1647">
        <v>9</v>
      </c>
      <c r="Q1647" t="s">
        <v>146</v>
      </c>
      <c r="R1647" t="s">
        <v>933</v>
      </c>
      <c r="S1647" t="s">
        <v>934</v>
      </c>
      <c r="U1647" t="s">
        <v>935</v>
      </c>
      <c r="V1647" t="s">
        <v>613</v>
      </c>
      <c r="W1647" t="s">
        <v>125</v>
      </c>
      <c r="X1647" t="s">
        <v>117</v>
      </c>
      <c r="Y1647" t="s">
        <v>936</v>
      </c>
      <c r="Z1647" t="s">
        <v>936</v>
      </c>
      <c r="AA1647" t="s">
        <v>936</v>
      </c>
      <c r="AB1647" s="1"/>
      <c r="AD1647" t="s">
        <v>45</v>
      </c>
      <c r="AE1647" t="s">
        <v>937</v>
      </c>
      <c r="AF1647" t="s">
        <v>47</v>
      </c>
    </row>
    <row r="1648" spans="1:32" hidden="1" outlineLevel="1" x14ac:dyDescent="0.35">
      <c r="A1648" t="s">
        <v>112</v>
      </c>
      <c r="B1648">
        <v>1000078</v>
      </c>
      <c r="C1648" t="s">
        <v>147</v>
      </c>
      <c r="E1648" t="s">
        <v>182</v>
      </c>
      <c r="H1648" t="s">
        <v>148</v>
      </c>
      <c r="I1648">
        <v>20</v>
      </c>
      <c r="J1648" t="s">
        <v>35</v>
      </c>
      <c r="K1648">
        <v>136</v>
      </c>
      <c r="L1648">
        <v>22</v>
      </c>
      <c r="M1648">
        <v>12</v>
      </c>
      <c r="N1648">
        <v>289</v>
      </c>
      <c r="O1648">
        <v>1525</v>
      </c>
      <c r="Q1648" t="s">
        <v>149</v>
      </c>
      <c r="R1648" t="s">
        <v>933</v>
      </c>
      <c r="S1648" t="s">
        <v>934</v>
      </c>
      <c r="U1648" t="s">
        <v>935</v>
      </c>
      <c r="V1648" t="s">
        <v>613</v>
      </c>
      <c r="W1648" t="s">
        <v>125</v>
      </c>
      <c r="X1648" t="s">
        <v>117</v>
      </c>
      <c r="Y1648" t="s">
        <v>936</v>
      </c>
      <c r="Z1648" t="s">
        <v>936</v>
      </c>
      <c r="AA1648" t="s">
        <v>936</v>
      </c>
      <c r="AB1648" s="1"/>
      <c r="AD1648" t="s">
        <v>45</v>
      </c>
      <c r="AE1648" t="s">
        <v>937</v>
      </c>
      <c r="AF1648" t="s">
        <v>47</v>
      </c>
    </row>
    <row r="1649" spans="1:32" hidden="1" outlineLevel="2" x14ac:dyDescent="0.35">
      <c r="A1649" t="s">
        <v>112</v>
      </c>
      <c r="B1649">
        <v>1000078</v>
      </c>
      <c r="C1649">
        <v>2</v>
      </c>
      <c r="E1649" t="s">
        <v>182</v>
      </c>
      <c r="H1649" t="s">
        <v>588</v>
      </c>
      <c r="I1649">
        <v>13</v>
      </c>
      <c r="J1649">
        <v>8</v>
      </c>
      <c r="K1649">
        <v>104</v>
      </c>
      <c r="L1649">
        <v>2</v>
      </c>
      <c r="M1649">
        <v>7</v>
      </c>
      <c r="N1649">
        <v>289</v>
      </c>
      <c r="O1649">
        <v>112</v>
      </c>
      <c r="P1649" t="s">
        <v>52</v>
      </c>
      <c r="Q1649" t="s">
        <v>589</v>
      </c>
      <c r="R1649" t="s">
        <v>933</v>
      </c>
      <c r="S1649" t="s">
        <v>934</v>
      </c>
      <c r="U1649" t="s">
        <v>935</v>
      </c>
      <c r="V1649" t="s">
        <v>613</v>
      </c>
      <c r="W1649" t="s">
        <v>125</v>
      </c>
      <c r="X1649" t="s">
        <v>117</v>
      </c>
      <c r="Y1649" t="s">
        <v>936</v>
      </c>
      <c r="Z1649" t="s">
        <v>936</v>
      </c>
      <c r="AA1649" t="s">
        <v>936</v>
      </c>
      <c r="AB1649" s="1"/>
      <c r="AD1649" t="s">
        <v>45</v>
      </c>
      <c r="AE1649" t="s">
        <v>937</v>
      </c>
      <c r="AF1649" t="s">
        <v>47</v>
      </c>
    </row>
    <row r="1650" spans="1:32" hidden="1" outlineLevel="3" x14ac:dyDescent="0.35">
      <c r="A1650" t="s">
        <v>112</v>
      </c>
      <c r="B1650">
        <v>1000078</v>
      </c>
      <c r="C1650">
        <v>2</v>
      </c>
      <c r="E1650" t="s">
        <v>182</v>
      </c>
      <c r="H1650" t="s">
        <v>138</v>
      </c>
      <c r="I1650">
        <v>1</v>
      </c>
      <c r="J1650">
        <v>8</v>
      </c>
      <c r="K1650">
        <v>8</v>
      </c>
      <c r="L1650">
        <v>3</v>
      </c>
      <c r="M1650">
        <v>0</v>
      </c>
      <c r="N1650">
        <v>288</v>
      </c>
      <c r="O1650">
        <v>24</v>
      </c>
      <c r="Q1650" t="s">
        <v>101</v>
      </c>
      <c r="R1650" t="s">
        <v>933</v>
      </c>
      <c r="S1650" t="s">
        <v>934</v>
      </c>
      <c r="U1650" t="s">
        <v>935</v>
      </c>
      <c r="V1650" t="s">
        <v>613</v>
      </c>
      <c r="W1650" t="s">
        <v>125</v>
      </c>
      <c r="X1650" t="s">
        <v>117</v>
      </c>
      <c r="Y1650" t="s">
        <v>936</v>
      </c>
      <c r="Z1650" t="s">
        <v>936</v>
      </c>
      <c r="AA1650" t="s">
        <v>936</v>
      </c>
      <c r="AB1650" s="1"/>
      <c r="AD1650" t="s">
        <v>45</v>
      </c>
      <c r="AE1650" t="s">
        <v>937</v>
      </c>
      <c r="AF1650" t="s">
        <v>47</v>
      </c>
    </row>
    <row r="1651" spans="1:32" hidden="1" outlineLevel="3" x14ac:dyDescent="0.35">
      <c r="A1651" t="s">
        <v>112</v>
      </c>
      <c r="B1651">
        <v>1000078</v>
      </c>
      <c r="C1651">
        <v>2</v>
      </c>
      <c r="E1651" t="s">
        <v>182</v>
      </c>
      <c r="H1651" t="s">
        <v>139</v>
      </c>
      <c r="I1651">
        <v>1</v>
      </c>
      <c r="J1651">
        <v>4</v>
      </c>
      <c r="K1651">
        <v>4</v>
      </c>
      <c r="L1651">
        <v>4</v>
      </c>
      <c r="M1651">
        <v>1</v>
      </c>
      <c r="N1651">
        <v>38</v>
      </c>
      <c r="O1651">
        <v>4</v>
      </c>
      <c r="Q1651" t="s">
        <v>103</v>
      </c>
      <c r="R1651" t="s">
        <v>933</v>
      </c>
      <c r="S1651" t="s">
        <v>934</v>
      </c>
      <c r="U1651" t="s">
        <v>935</v>
      </c>
      <c r="V1651" t="s">
        <v>613</v>
      </c>
      <c r="W1651" t="s">
        <v>125</v>
      </c>
      <c r="X1651" t="s">
        <v>117</v>
      </c>
      <c r="Y1651" t="s">
        <v>936</v>
      </c>
      <c r="Z1651" t="s">
        <v>936</v>
      </c>
      <c r="AA1651" t="s">
        <v>936</v>
      </c>
      <c r="AB1651" s="1"/>
      <c r="AD1651" t="s">
        <v>45</v>
      </c>
      <c r="AE1651" t="s">
        <v>937</v>
      </c>
      <c r="AF1651" t="s">
        <v>47</v>
      </c>
    </row>
    <row r="1652" spans="1:32" hidden="1" outlineLevel="3" x14ac:dyDescent="0.35">
      <c r="A1652" t="s">
        <v>112</v>
      </c>
      <c r="B1652">
        <v>1000078</v>
      </c>
      <c r="C1652">
        <v>2</v>
      </c>
      <c r="E1652" t="s">
        <v>182</v>
      </c>
      <c r="H1652" t="s">
        <v>140</v>
      </c>
      <c r="I1652">
        <v>1</v>
      </c>
      <c r="J1652">
        <v>4</v>
      </c>
      <c r="K1652">
        <v>4</v>
      </c>
      <c r="L1652">
        <v>3</v>
      </c>
      <c r="M1652">
        <v>1</v>
      </c>
      <c r="N1652">
        <v>38</v>
      </c>
      <c r="O1652">
        <v>8</v>
      </c>
      <c r="Q1652" t="s">
        <v>105</v>
      </c>
      <c r="R1652" t="s">
        <v>933</v>
      </c>
      <c r="S1652" t="s">
        <v>934</v>
      </c>
      <c r="U1652" t="s">
        <v>935</v>
      </c>
      <c r="V1652" t="s">
        <v>613</v>
      </c>
      <c r="W1652" t="s">
        <v>125</v>
      </c>
      <c r="X1652" t="s">
        <v>117</v>
      </c>
      <c r="Y1652" t="s">
        <v>936</v>
      </c>
      <c r="Z1652" t="s">
        <v>936</v>
      </c>
      <c r="AA1652" t="s">
        <v>936</v>
      </c>
      <c r="AB1652" s="1"/>
      <c r="AD1652" t="s">
        <v>45</v>
      </c>
      <c r="AE1652" t="s">
        <v>937</v>
      </c>
      <c r="AF1652" t="s">
        <v>47</v>
      </c>
    </row>
    <row r="1653" spans="1:32" hidden="1" outlineLevel="3" x14ac:dyDescent="0.35">
      <c r="A1653" t="s">
        <v>112</v>
      </c>
      <c r="B1653">
        <v>1000078</v>
      </c>
      <c r="C1653">
        <v>2</v>
      </c>
      <c r="E1653" t="s">
        <v>182</v>
      </c>
      <c r="H1653" t="s">
        <v>141</v>
      </c>
      <c r="I1653">
        <v>1</v>
      </c>
      <c r="J1653">
        <v>4</v>
      </c>
      <c r="K1653">
        <v>4</v>
      </c>
      <c r="L1653">
        <v>19</v>
      </c>
      <c r="M1653">
        <v>0</v>
      </c>
      <c r="N1653">
        <v>288</v>
      </c>
      <c r="O1653">
        <v>10</v>
      </c>
      <c r="Q1653" t="s">
        <v>107</v>
      </c>
      <c r="R1653" t="s">
        <v>933</v>
      </c>
      <c r="S1653" t="s">
        <v>934</v>
      </c>
      <c r="U1653" t="s">
        <v>935</v>
      </c>
      <c r="V1653" t="s">
        <v>613</v>
      </c>
      <c r="W1653" t="s">
        <v>125</v>
      </c>
      <c r="X1653" t="s">
        <v>117</v>
      </c>
      <c r="Y1653" t="s">
        <v>936</v>
      </c>
      <c r="Z1653" t="s">
        <v>936</v>
      </c>
      <c r="AA1653" t="s">
        <v>936</v>
      </c>
      <c r="AB1653" s="1"/>
      <c r="AD1653" t="s">
        <v>45</v>
      </c>
      <c r="AE1653" t="s">
        <v>937</v>
      </c>
      <c r="AF1653" t="s">
        <v>47</v>
      </c>
    </row>
    <row r="1654" spans="1:32" hidden="1" outlineLevel="3" x14ac:dyDescent="0.35">
      <c r="A1654" t="s">
        <v>112</v>
      </c>
      <c r="B1654">
        <v>1000078</v>
      </c>
      <c r="C1654">
        <v>2</v>
      </c>
      <c r="E1654" t="s">
        <v>182</v>
      </c>
      <c r="H1654" t="s">
        <v>142</v>
      </c>
      <c r="I1654">
        <v>1</v>
      </c>
      <c r="J1654">
        <v>4</v>
      </c>
      <c r="K1654">
        <v>4</v>
      </c>
      <c r="L1654">
        <v>19</v>
      </c>
      <c r="M1654">
        <v>0</v>
      </c>
      <c r="N1654">
        <v>288</v>
      </c>
      <c r="O1654">
        <v>2</v>
      </c>
      <c r="Q1654" t="s">
        <v>109</v>
      </c>
      <c r="R1654" t="s">
        <v>933</v>
      </c>
      <c r="S1654" t="s">
        <v>934</v>
      </c>
      <c r="U1654" t="s">
        <v>935</v>
      </c>
      <c r="V1654" t="s">
        <v>613</v>
      </c>
      <c r="W1654" t="s">
        <v>125</v>
      </c>
      <c r="X1654" t="s">
        <v>117</v>
      </c>
      <c r="Y1654" t="s">
        <v>936</v>
      </c>
      <c r="Z1654" t="s">
        <v>936</v>
      </c>
      <c r="AA1654" t="s">
        <v>936</v>
      </c>
      <c r="AB1654" s="1"/>
      <c r="AD1654" t="s">
        <v>45</v>
      </c>
      <c r="AE1654" t="s">
        <v>937</v>
      </c>
      <c r="AF1654" t="s">
        <v>47</v>
      </c>
    </row>
    <row r="1655" spans="1:32" hidden="1" outlineLevel="3" x14ac:dyDescent="0.35">
      <c r="A1655" t="s">
        <v>112</v>
      </c>
      <c r="B1655">
        <v>1000078</v>
      </c>
      <c r="C1655">
        <v>2</v>
      </c>
      <c r="E1655" t="s">
        <v>182</v>
      </c>
      <c r="H1655" t="s">
        <v>143</v>
      </c>
      <c r="I1655">
        <v>1</v>
      </c>
      <c r="J1655">
        <v>4</v>
      </c>
      <c r="K1655">
        <v>4</v>
      </c>
      <c r="L1655">
        <v>19</v>
      </c>
      <c r="M1655">
        <v>0</v>
      </c>
      <c r="N1655">
        <v>288</v>
      </c>
      <c r="O1655">
        <v>12</v>
      </c>
      <c r="Q1655" t="s">
        <v>144</v>
      </c>
      <c r="R1655" t="s">
        <v>933</v>
      </c>
      <c r="S1655" t="s">
        <v>934</v>
      </c>
      <c r="U1655" t="s">
        <v>935</v>
      </c>
      <c r="V1655" t="s">
        <v>613</v>
      </c>
      <c r="W1655" t="s">
        <v>125</v>
      </c>
      <c r="X1655" t="s">
        <v>117</v>
      </c>
      <c r="Y1655" t="s">
        <v>936</v>
      </c>
      <c r="Z1655" t="s">
        <v>936</v>
      </c>
      <c r="AA1655" t="s">
        <v>936</v>
      </c>
      <c r="AB1655" s="1"/>
      <c r="AD1655" t="s">
        <v>45</v>
      </c>
      <c r="AE1655" t="s">
        <v>937</v>
      </c>
      <c r="AF1655" t="s">
        <v>47</v>
      </c>
    </row>
    <row r="1656" spans="1:32" hidden="1" outlineLevel="2" x14ac:dyDescent="0.35">
      <c r="A1656" t="s">
        <v>112</v>
      </c>
      <c r="B1656">
        <v>1000078</v>
      </c>
      <c r="C1656">
        <v>2</v>
      </c>
      <c r="E1656" t="s">
        <v>182</v>
      </c>
      <c r="H1656" t="s">
        <v>405</v>
      </c>
      <c r="I1656">
        <v>1</v>
      </c>
      <c r="J1656">
        <v>4</v>
      </c>
      <c r="K1656">
        <v>4</v>
      </c>
      <c r="L1656">
        <v>10</v>
      </c>
      <c r="M1656">
        <v>0</v>
      </c>
      <c r="N1656">
        <v>288</v>
      </c>
      <c r="O1656">
        <v>9</v>
      </c>
      <c r="Q1656" t="s">
        <v>322</v>
      </c>
      <c r="R1656" t="s">
        <v>933</v>
      </c>
      <c r="S1656" t="s">
        <v>934</v>
      </c>
      <c r="U1656" t="s">
        <v>935</v>
      </c>
      <c r="V1656" t="s">
        <v>613</v>
      </c>
      <c r="W1656" t="s">
        <v>125</v>
      </c>
      <c r="X1656" t="s">
        <v>117</v>
      </c>
      <c r="Y1656" t="s">
        <v>936</v>
      </c>
      <c r="Z1656" t="s">
        <v>936</v>
      </c>
      <c r="AA1656" t="s">
        <v>936</v>
      </c>
      <c r="AB1656" s="1"/>
      <c r="AD1656" t="s">
        <v>45</v>
      </c>
      <c r="AE1656" t="s">
        <v>937</v>
      </c>
      <c r="AF1656" t="s">
        <v>47</v>
      </c>
    </row>
    <row r="1657" spans="1:32" hidden="1" outlineLevel="1" x14ac:dyDescent="0.35">
      <c r="A1657" t="s">
        <v>112</v>
      </c>
      <c r="B1657">
        <v>1000078</v>
      </c>
      <c r="C1657" t="s">
        <v>150</v>
      </c>
      <c r="E1657" t="s">
        <v>182</v>
      </c>
      <c r="H1657" t="s">
        <v>151</v>
      </c>
      <c r="I1657">
        <v>8</v>
      </c>
      <c r="J1657" t="s">
        <v>35</v>
      </c>
      <c r="K1657">
        <v>38</v>
      </c>
      <c r="L1657">
        <v>8</v>
      </c>
      <c r="M1657">
        <v>6</v>
      </c>
      <c r="N1657">
        <v>289</v>
      </c>
      <c r="O1657">
        <v>176</v>
      </c>
      <c r="Q1657" t="s">
        <v>152</v>
      </c>
      <c r="R1657" t="s">
        <v>933</v>
      </c>
      <c r="S1657" t="s">
        <v>934</v>
      </c>
      <c r="U1657" t="s">
        <v>935</v>
      </c>
      <c r="V1657" t="s">
        <v>613</v>
      </c>
      <c r="W1657" t="s">
        <v>125</v>
      </c>
      <c r="X1657" t="s">
        <v>117</v>
      </c>
      <c r="Y1657" t="s">
        <v>936</v>
      </c>
      <c r="Z1657" t="s">
        <v>936</v>
      </c>
      <c r="AA1657" t="s">
        <v>936</v>
      </c>
      <c r="AB1657" s="1"/>
      <c r="AD1657" t="s">
        <v>45</v>
      </c>
      <c r="AE1657" t="s">
        <v>937</v>
      </c>
      <c r="AF1657" t="s">
        <v>47</v>
      </c>
    </row>
    <row r="1658" spans="1:32" hidden="1" outlineLevel="2" x14ac:dyDescent="0.35">
      <c r="A1658" t="s">
        <v>112</v>
      </c>
      <c r="B1658">
        <v>1000078</v>
      </c>
      <c r="C1658">
        <v>3</v>
      </c>
      <c r="E1658" t="s">
        <v>182</v>
      </c>
      <c r="H1658" t="s">
        <v>588</v>
      </c>
      <c r="I1658">
        <v>1</v>
      </c>
      <c r="J1658">
        <v>8</v>
      </c>
      <c r="K1658">
        <v>8</v>
      </c>
      <c r="L1658">
        <v>7</v>
      </c>
      <c r="M1658">
        <v>2</v>
      </c>
      <c r="N1658">
        <v>289</v>
      </c>
      <c r="O1658">
        <v>112</v>
      </c>
      <c r="P1658" t="s">
        <v>52</v>
      </c>
      <c r="Q1658" t="s">
        <v>589</v>
      </c>
      <c r="R1658" t="s">
        <v>933</v>
      </c>
      <c r="S1658" t="s">
        <v>934</v>
      </c>
      <c r="U1658" t="s">
        <v>935</v>
      </c>
      <c r="V1658" t="s">
        <v>613</v>
      </c>
      <c r="W1658" t="s">
        <v>125</v>
      </c>
      <c r="X1658" t="s">
        <v>117</v>
      </c>
      <c r="Y1658" t="s">
        <v>936</v>
      </c>
      <c r="Z1658" t="s">
        <v>936</v>
      </c>
      <c r="AA1658" t="s">
        <v>936</v>
      </c>
      <c r="AB1658" s="1"/>
      <c r="AD1658" t="s">
        <v>45</v>
      </c>
      <c r="AE1658" t="s">
        <v>937</v>
      </c>
      <c r="AF1658" t="s">
        <v>47</v>
      </c>
    </row>
    <row r="1659" spans="1:32" hidden="1" outlineLevel="3" x14ac:dyDescent="0.35">
      <c r="A1659" t="s">
        <v>112</v>
      </c>
      <c r="B1659">
        <v>1000078</v>
      </c>
      <c r="C1659">
        <v>3</v>
      </c>
      <c r="E1659" t="s">
        <v>182</v>
      </c>
      <c r="H1659" t="s">
        <v>138</v>
      </c>
      <c r="I1659">
        <v>1</v>
      </c>
      <c r="J1659">
        <v>8</v>
      </c>
      <c r="K1659">
        <v>8</v>
      </c>
      <c r="L1659">
        <v>3</v>
      </c>
      <c r="M1659">
        <v>0</v>
      </c>
      <c r="N1659">
        <v>288</v>
      </c>
      <c r="O1659">
        <v>24</v>
      </c>
      <c r="Q1659" t="s">
        <v>101</v>
      </c>
      <c r="R1659" t="s">
        <v>933</v>
      </c>
      <c r="S1659" t="s">
        <v>934</v>
      </c>
      <c r="U1659" t="s">
        <v>935</v>
      </c>
      <c r="V1659" t="s">
        <v>613</v>
      </c>
      <c r="W1659" t="s">
        <v>125</v>
      </c>
      <c r="X1659" t="s">
        <v>117</v>
      </c>
      <c r="Y1659" t="s">
        <v>936</v>
      </c>
      <c r="Z1659" t="s">
        <v>936</v>
      </c>
      <c r="AA1659" t="s">
        <v>936</v>
      </c>
      <c r="AB1659" s="1"/>
      <c r="AD1659" t="s">
        <v>45</v>
      </c>
      <c r="AE1659" t="s">
        <v>937</v>
      </c>
      <c r="AF1659" t="s">
        <v>47</v>
      </c>
    </row>
    <row r="1660" spans="1:32" hidden="1" outlineLevel="3" x14ac:dyDescent="0.35">
      <c r="A1660" t="s">
        <v>112</v>
      </c>
      <c r="B1660">
        <v>1000078</v>
      </c>
      <c r="C1660">
        <v>3</v>
      </c>
      <c r="E1660" t="s">
        <v>182</v>
      </c>
      <c r="H1660" t="s">
        <v>139</v>
      </c>
      <c r="I1660">
        <v>1</v>
      </c>
      <c r="J1660">
        <v>4</v>
      </c>
      <c r="K1660">
        <v>4</v>
      </c>
      <c r="L1660">
        <v>4</v>
      </c>
      <c r="M1660">
        <v>1</v>
      </c>
      <c r="N1660">
        <v>38</v>
      </c>
      <c r="O1660">
        <v>4</v>
      </c>
      <c r="Q1660" t="s">
        <v>103</v>
      </c>
      <c r="R1660" t="s">
        <v>933</v>
      </c>
      <c r="S1660" t="s">
        <v>934</v>
      </c>
      <c r="U1660" t="s">
        <v>935</v>
      </c>
      <c r="V1660" t="s">
        <v>613</v>
      </c>
      <c r="W1660" t="s">
        <v>125</v>
      </c>
      <c r="X1660" t="s">
        <v>117</v>
      </c>
      <c r="Y1660" t="s">
        <v>936</v>
      </c>
      <c r="Z1660" t="s">
        <v>936</v>
      </c>
      <c r="AA1660" t="s">
        <v>936</v>
      </c>
      <c r="AB1660" s="1"/>
      <c r="AD1660" t="s">
        <v>45</v>
      </c>
      <c r="AE1660" t="s">
        <v>937</v>
      </c>
      <c r="AF1660" t="s">
        <v>47</v>
      </c>
    </row>
    <row r="1661" spans="1:32" hidden="1" outlineLevel="3" x14ac:dyDescent="0.35">
      <c r="A1661" t="s">
        <v>112</v>
      </c>
      <c r="B1661">
        <v>1000078</v>
      </c>
      <c r="C1661">
        <v>3</v>
      </c>
      <c r="E1661" t="s">
        <v>182</v>
      </c>
      <c r="H1661" t="s">
        <v>140</v>
      </c>
      <c r="I1661">
        <v>1</v>
      </c>
      <c r="J1661">
        <v>4</v>
      </c>
      <c r="K1661">
        <v>4</v>
      </c>
      <c r="L1661">
        <v>3</v>
      </c>
      <c r="M1661">
        <v>1</v>
      </c>
      <c r="N1661">
        <v>38</v>
      </c>
      <c r="O1661">
        <v>8</v>
      </c>
      <c r="Q1661" t="s">
        <v>105</v>
      </c>
      <c r="R1661" t="s">
        <v>933</v>
      </c>
      <c r="S1661" t="s">
        <v>934</v>
      </c>
      <c r="U1661" t="s">
        <v>935</v>
      </c>
      <c r="V1661" t="s">
        <v>613</v>
      </c>
      <c r="W1661" t="s">
        <v>125</v>
      </c>
      <c r="X1661" t="s">
        <v>117</v>
      </c>
      <c r="Y1661" t="s">
        <v>936</v>
      </c>
      <c r="Z1661" t="s">
        <v>936</v>
      </c>
      <c r="AA1661" t="s">
        <v>936</v>
      </c>
      <c r="AB1661" s="1"/>
      <c r="AD1661" t="s">
        <v>45</v>
      </c>
      <c r="AE1661" t="s">
        <v>937</v>
      </c>
      <c r="AF1661" t="s">
        <v>47</v>
      </c>
    </row>
    <row r="1662" spans="1:32" hidden="1" outlineLevel="3" x14ac:dyDescent="0.35">
      <c r="A1662" t="s">
        <v>112</v>
      </c>
      <c r="B1662">
        <v>1000078</v>
      </c>
      <c r="C1662">
        <v>3</v>
      </c>
      <c r="E1662" t="s">
        <v>182</v>
      </c>
      <c r="H1662" t="s">
        <v>141</v>
      </c>
      <c r="I1662">
        <v>1</v>
      </c>
      <c r="J1662">
        <v>4</v>
      </c>
      <c r="K1662">
        <v>4</v>
      </c>
      <c r="L1662">
        <v>19</v>
      </c>
      <c r="M1662">
        <v>0</v>
      </c>
      <c r="N1662">
        <v>288</v>
      </c>
      <c r="O1662">
        <v>10</v>
      </c>
      <c r="Q1662" t="s">
        <v>107</v>
      </c>
      <c r="R1662" t="s">
        <v>933</v>
      </c>
      <c r="S1662" t="s">
        <v>934</v>
      </c>
      <c r="U1662" t="s">
        <v>935</v>
      </c>
      <c r="V1662" t="s">
        <v>613</v>
      </c>
      <c r="W1662" t="s">
        <v>125</v>
      </c>
      <c r="X1662" t="s">
        <v>117</v>
      </c>
      <c r="Y1662" t="s">
        <v>936</v>
      </c>
      <c r="Z1662" t="s">
        <v>936</v>
      </c>
      <c r="AA1662" t="s">
        <v>936</v>
      </c>
      <c r="AB1662" s="1"/>
      <c r="AD1662" t="s">
        <v>45</v>
      </c>
      <c r="AE1662" t="s">
        <v>937</v>
      </c>
      <c r="AF1662" t="s">
        <v>47</v>
      </c>
    </row>
    <row r="1663" spans="1:32" hidden="1" outlineLevel="3" x14ac:dyDescent="0.35">
      <c r="A1663" t="s">
        <v>112</v>
      </c>
      <c r="B1663">
        <v>1000078</v>
      </c>
      <c r="C1663">
        <v>3</v>
      </c>
      <c r="E1663" t="s">
        <v>182</v>
      </c>
      <c r="H1663" t="s">
        <v>142</v>
      </c>
      <c r="I1663">
        <v>1</v>
      </c>
      <c r="J1663">
        <v>4</v>
      </c>
      <c r="K1663">
        <v>4</v>
      </c>
      <c r="L1663">
        <v>19</v>
      </c>
      <c r="M1663">
        <v>0</v>
      </c>
      <c r="N1663">
        <v>288</v>
      </c>
      <c r="O1663">
        <v>2</v>
      </c>
      <c r="Q1663" t="s">
        <v>109</v>
      </c>
      <c r="R1663" t="s">
        <v>933</v>
      </c>
      <c r="S1663" t="s">
        <v>934</v>
      </c>
      <c r="U1663" t="s">
        <v>935</v>
      </c>
      <c r="V1663" t="s">
        <v>613</v>
      </c>
      <c r="W1663" t="s">
        <v>125</v>
      </c>
      <c r="X1663" t="s">
        <v>117</v>
      </c>
      <c r="Y1663" t="s">
        <v>936</v>
      </c>
      <c r="Z1663" t="s">
        <v>936</v>
      </c>
      <c r="AA1663" t="s">
        <v>936</v>
      </c>
      <c r="AB1663" s="1"/>
      <c r="AD1663" t="s">
        <v>45</v>
      </c>
      <c r="AE1663" t="s">
        <v>937</v>
      </c>
      <c r="AF1663" t="s">
        <v>47</v>
      </c>
    </row>
    <row r="1664" spans="1:32" hidden="1" outlineLevel="3" x14ac:dyDescent="0.35">
      <c r="A1664" t="s">
        <v>112</v>
      </c>
      <c r="B1664">
        <v>1000078</v>
      </c>
      <c r="C1664">
        <v>3</v>
      </c>
      <c r="E1664" t="s">
        <v>182</v>
      </c>
      <c r="H1664" t="s">
        <v>237</v>
      </c>
      <c r="I1664">
        <v>1</v>
      </c>
      <c r="J1664">
        <v>4</v>
      </c>
      <c r="K1664">
        <v>4</v>
      </c>
      <c r="L1664">
        <v>8</v>
      </c>
      <c r="M1664">
        <v>0</v>
      </c>
      <c r="N1664">
        <v>288</v>
      </c>
      <c r="O1664">
        <v>4</v>
      </c>
      <c r="Q1664" t="s">
        <v>111</v>
      </c>
      <c r="R1664" t="s">
        <v>933</v>
      </c>
      <c r="S1664" t="s">
        <v>934</v>
      </c>
      <c r="U1664" t="s">
        <v>935</v>
      </c>
      <c r="V1664" t="s">
        <v>613</v>
      </c>
      <c r="W1664" t="s">
        <v>125</v>
      </c>
      <c r="X1664" t="s">
        <v>117</v>
      </c>
      <c r="Y1664" t="s">
        <v>936</v>
      </c>
      <c r="Z1664" t="s">
        <v>936</v>
      </c>
      <c r="AA1664" t="s">
        <v>936</v>
      </c>
      <c r="AB1664" s="1"/>
      <c r="AD1664" t="s">
        <v>45</v>
      </c>
      <c r="AE1664" t="s">
        <v>937</v>
      </c>
      <c r="AF1664" t="s">
        <v>47</v>
      </c>
    </row>
    <row r="1665" spans="1:32" hidden="1" outlineLevel="2" x14ac:dyDescent="0.35">
      <c r="A1665" t="s">
        <v>112</v>
      </c>
      <c r="B1665">
        <v>1000078</v>
      </c>
      <c r="C1665">
        <v>3</v>
      </c>
      <c r="E1665" t="s">
        <v>182</v>
      </c>
      <c r="H1665" t="s">
        <v>389</v>
      </c>
      <c r="I1665">
        <v>1</v>
      </c>
      <c r="J1665">
        <v>2</v>
      </c>
      <c r="K1665">
        <v>2</v>
      </c>
      <c r="L1665">
        <v>4</v>
      </c>
      <c r="M1665">
        <v>1</v>
      </c>
      <c r="N1665">
        <v>288</v>
      </c>
      <c r="O1665">
        <v>12</v>
      </c>
      <c r="Q1665" t="s">
        <v>262</v>
      </c>
      <c r="R1665" t="s">
        <v>933</v>
      </c>
      <c r="S1665" t="s">
        <v>934</v>
      </c>
      <c r="U1665" t="s">
        <v>935</v>
      </c>
      <c r="V1665" t="s">
        <v>613</v>
      </c>
      <c r="W1665" t="s">
        <v>125</v>
      </c>
      <c r="X1665" t="s">
        <v>117</v>
      </c>
      <c r="Y1665" t="s">
        <v>936</v>
      </c>
      <c r="Z1665" t="s">
        <v>936</v>
      </c>
      <c r="AA1665" t="s">
        <v>936</v>
      </c>
      <c r="AB1665" s="1"/>
      <c r="AD1665" t="s">
        <v>45</v>
      </c>
      <c r="AE1665" t="s">
        <v>937</v>
      </c>
      <c r="AF1665" t="s">
        <v>47</v>
      </c>
    </row>
    <row r="1666" spans="1:32" hidden="1" collapsed="1" x14ac:dyDescent="0.35"/>
    <row r="1667" spans="1:32" hidden="1" x14ac:dyDescent="0.35">
      <c r="A1667" t="s">
        <v>32</v>
      </c>
      <c r="B1667">
        <v>1014411</v>
      </c>
      <c r="C1667" t="s">
        <v>33</v>
      </c>
      <c r="H1667" t="s">
        <v>34</v>
      </c>
      <c r="I1667">
        <v>11</v>
      </c>
      <c r="J1667" t="s">
        <v>35</v>
      </c>
      <c r="K1667">
        <v>59</v>
      </c>
      <c r="L1667" t="s">
        <v>35</v>
      </c>
      <c r="M1667" t="s">
        <v>35</v>
      </c>
      <c r="N1667" t="s">
        <v>35</v>
      </c>
      <c r="O1667">
        <v>171</v>
      </c>
      <c r="Q1667" t="s">
        <v>36</v>
      </c>
      <c r="R1667" t="s">
        <v>938</v>
      </c>
      <c r="S1667" t="s">
        <v>939</v>
      </c>
      <c r="U1667" t="s">
        <v>940</v>
      </c>
      <c r="V1667" t="s">
        <v>941</v>
      </c>
      <c r="W1667" t="s">
        <v>41</v>
      </c>
      <c r="X1667" t="s">
        <v>117</v>
      </c>
      <c r="Y1667" t="s">
        <v>44</v>
      </c>
      <c r="Z1667" t="s">
        <v>328</v>
      </c>
      <c r="AA1667" t="s">
        <v>328</v>
      </c>
      <c r="AB1667" s="1"/>
      <c r="AD1667" t="s">
        <v>45</v>
      </c>
      <c r="AE1667" t="s">
        <v>362</v>
      </c>
      <c r="AF1667" t="s">
        <v>47</v>
      </c>
    </row>
    <row r="1668" spans="1:32" hidden="1" outlineLevel="1" x14ac:dyDescent="0.35">
      <c r="A1668" t="s">
        <v>32</v>
      </c>
      <c r="B1668">
        <v>1014411</v>
      </c>
      <c r="C1668" t="s">
        <v>56</v>
      </c>
      <c r="E1668" t="s">
        <v>182</v>
      </c>
      <c r="H1668" t="s">
        <v>58</v>
      </c>
      <c r="I1668">
        <v>11</v>
      </c>
      <c r="J1668" t="s">
        <v>35</v>
      </c>
      <c r="K1668">
        <v>59</v>
      </c>
      <c r="L1668">
        <v>8</v>
      </c>
      <c r="M1668">
        <v>9</v>
      </c>
      <c r="N1668">
        <v>289</v>
      </c>
      <c r="O1668">
        <v>171</v>
      </c>
      <c r="Q1668" t="s">
        <v>59</v>
      </c>
      <c r="R1668" t="s">
        <v>938</v>
      </c>
      <c r="S1668" t="s">
        <v>939</v>
      </c>
      <c r="U1668" t="s">
        <v>940</v>
      </c>
      <c r="V1668" t="s">
        <v>941</v>
      </c>
      <c r="W1668" t="s">
        <v>41</v>
      </c>
      <c r="X1668" t="s">
        <v>117</v>
      </c>
      <c r="Y1668" t="s">
        <v>44</v>
      </c>
      <c r="Z1668" t="s">
        <v>328</v>
      </c>
      <c r="AA1668" t="s">
        <v>328</v>
      </c>
      <c r="AB1668" s="1"/>
      <c r="AD1668" t="s">
        <v>45</v>
      </c>
      <c r="AE1668" t="s">
        <v>362</v>
      </c>
      <c r="AF1668" t="s">
        <v>47</v>
      </c>
    </row>
    <row r="1669" spans="1:32" hidden="1" outlineLevel="2" x14ac:dyDescent="0.35">
      <c r="A1669" t="s">
        <v>32</v>
      </c>
      <c r="B1669">
        <v>1014411</v>
      </c>
      <c r="C1669">
        <v>1</v>
      </c>
      <c r="E1669" t="s">
        <v>182</v>
      </c>
      <c r="H1669" t="s">
        <v>942</v>
      </c>
      <c r="I1669">
        <v>1</v>
      </c>
      <c r="J1669">
        <v>2</v>
      </c>
      <c r="K1669">
        <v>2</v>
      </c>
      <c r="L1669">
        <v>2</v>
      </c>
      <c r="M1669">
        <v>6</v>
      </c>
      <c r="N1669">
        <v>289</v>
      </c>
      <c r="O1669">
        <v>36</v>
      </c>
      <c r="P1669" t="s">
        <v>160</v>
      </c>
      <c r="Q1669" t="s">
        <v>943</v>
      </c>
      <c r="R1669" t="s">
        <v>938</v>
      </c>
      <c r="S1669" t="s">
        <v>939</v>
      </c>
      <c r="U1669" t="s">
        <v>940</v>
      </c>
      <c r="V1669" t="s">
        <v>941</v>
      </c>
      <c r="W1669" t="s">
        <v>41</v>
      </c>
      <c r="X1669" t="s">
        <v>117</v>
      </c>
      <c r="Y1669" t="s">
        <v>44</v>
      </c>
      <c r="Z1669" t="s">
        <v>328</v>
      </c>
      <c r="AA1669" t="s">
        <v>328</v>
      </c>
      <c r="AB1669" s="1"/>
      <c r="AD1669" t="s">
        <v>45</v>
      </c>
      <c r="AE1669" t="s">
        <v>362</v>
      </c>
      <c r="AF1669" t="s">
        <v>47</v>
      </c>
    </row>
    <row r="1670" spans="1:32" hidden="1" outlineLevel="2" x14ac:dyDescent="0.35">
      <c r="A1670" t="s">
        <v>32</v>
      </c>
      <c r="B1670">
        <v>1014411</v>
      </c>
      <c r="C1670">
        <v>1</v>
      </c>
      <c r="E1670" t="s">
        <v>182</v>
      </c>
      <c r="H1670" t="s">
        <v>944</v>
      </c>
      <c r="I1670">
        <v>1</v>
      </c>
      <c r="J1670">
        <v>4</v>
      </c>
      <c r="K1670">
        <v>4</v>
      </c>
      <c r="L1670">
        <v>4</v>
      </c>
      <c r="M1670">
        <v>6</v>
      </c>
      <c r="N1670">
        <v>289</v>
      </c>
      <c r="O1670">
        <v>72</v>
      </c>
      <c r="P1670" t="s">
        <v>160</v>
      </c>
      <c r="Q1670" t="s">
        <v>943</v>
      </c>
      <c r="R1670" t="s">
        <v>938</v>
      </c>
      <c r="S1670" t="s">
        <v>939</v>
      </c>
      <c r="U1670" t="s">
        <v>940</v>
      </c>
      <c r="V1670" t="s">
        <v>941</v>
      </c>
      <c r="W1670" t="s">
        <v>41</v>
      </c>
      <c r="X1670" t="s">
        <v>117</v>
      </c>
      <c r="Y1670" t="s">
        <v>44</v>
      </c>
      <c r="Z1670" t="s">
        <v>328</v>
      </c>
      <c r="AA1670" t="s">
        <v>328</v>
      </c>
      <c r="AB1670" s="1"/>
      <c r="AD1670" t="s">
        <v>45</v>
      </c>
      <c r="AE1670" t="s">
        <v>362</v>
      </c>
      <c r="AF1670" t="s">
        <v>47</v>
      </c>
    </row>
    <row r="1671" spans="1:32" hidden="1" outlineLevel="2" x14ac:dyDescent="0.35">
      <c r="A1671" t="s">
        <v>32</v>
      </c>
      <c r="B1671">
        <v>1014411</v>
      </c>
      <c r="C1671">
        <v>1</v>
      </c>
      <c r="E1671" t="s">
        <v>182</v>
      </c>
      <c r="H1671" t="s">
        <v>98</v>
      </c>
      <c r="I1671">
        <v>1</v>
      </c>
      <c r="J1671">
        <v>1</v>
      </c>
      <c r="K1671">
        <v>1</v>
      </c>
      <c r="L1671">
        <v>2</v>
      </c>
      <c r="M1671">
        <v>6</v>
      </c>
      <c r="N1671">
        <v>144</v>
      </c>
      <c r="O1671">
        <v>5</v>
      </c>
      <c r="Q1671" t="s">
        <v>99</v>
      </c>
      <c r="R1671" t="s">
        <v>938</v>
      </c>
      <c r="S1671" t="s">
        <v>939</v>
      </c>
      <c r="U1671" t="s">
        <v>940</v>
      </c>
      <c r="V1671" t="s">
        <v>941</v>
      </c>
      <c r="W1671" t="s">
        <v>41</v>
      </c>
      <c r="X1671" t="s">
        <v>117</v>
      </c>
      <c r="Y1671" t="s">
        <v>44</v>
      </c>
      <c r="Z1671" t="s">
        <v>328</v>
      </c>
      <c r="AA1671" t="s">
        <v>328</v>
      </c>
      <c r="AB1671" s="1"/>
      <c r="AD1671" t="s">
        <v>45</v>
      </c>
      <c r="AE1671" t="s">
        <v>362</v>
      </c>
      <c r="AF1671" t="s">
        <v>47</v>
      </c>
    </row>
    <row r="1672" spans="1:32" hidden="1" outlineLevel="2" x14ac:dyDescent="0.35">
      <c r="A1672" t="s">
        <v>32</v>
      </c>
      <c r="B1672">
        <v>1014411</v>
      </c>
      <c r="C1672">
        <v>1</v>
      </c>
      <c r="E1672" t="s">
        <v>182</v>
      </c>
      <c r="H1672" t="s">
        <v>945</v>
      </c>
      <c r="I1672">
        <v>1</v>
      </c>
      <c r="J1672">
        <v>20</v>
      </c>
      <c r="K1672">
        <v>20</v>
      </c>
      <c r="L1672">
        <v>2</v>
      </c>
      <c r="M1672">
        <v>5</v>
      </c>
      <c r="N1672">
        <v>7</v>
      </c>
      <c r="O1672">
        <v>2</v>
      </c>
      <c r="P1672" t="s">
        <v>167</v>
      </c>
      <c r="Q1672" t="s">
        <v>946</v>
      </c>
      <c r="R1672" t="s">
        <v>938</v>
      </c>
      <c r="S1672" t="s">
        <v>939</v>
      </c>
      <c r="U1672" t="s">
        <v>940</v>
      </c>
      <c r="V1672" t="s">
        <v>941</v>
      </c>
      <c r="W1672" t="s">
        <v>41</v>
      </c>
      <c r="X1672" t="s">
        <v>117</v>
      </c>
      <c r="Y1672" t="s">
        <v>44</v>
      </c>
      <c r="Z1672" t="s">
        <v>328</v>
      </c>
      <c r="AA1672" t="s">
        <v>328</v>
      </c>
      <c r="AB1672" s="1"/>
      <c r="AD1672" t="s">
        <v>45</v>
      </c>
      <c r="AE1672" t="s">
        <v>362</v>
      </c>
      <c r="AF1672" t="s">
        <v>47</v>
      </c>
    </row>
    <row r="1673" spans="1:32" hidden="1" outlineLevel="3" x14ac:dyDescent="0.35">
      <c r="A1673" t="s">
        <v>32</v>
      </c>
      <c r="B1673">
        <v>1014411</v>
      </c>
      <c r="C1673">
        <v>1</v>
      </c>
      <c r="E1673" t="s">
        <v>182</v>
      </c>
      <c r="H1673" t="s">
        <v>138</v>
      </c>
      <c r="I1673">
        <v>1</v>
      </c>
      <c r="J1673">
        <v>8</v>
      </c>
      <c r="K1673">
        <v>8</v>
      </c>
      <c r="L1673">
        <v>3</v>
      </c>
      <c r="M1673">
        <v>0</v>
      </c>
      <c r="N1673">
        <v>288</v>
      </c>
      <c r="O1673">
        <v>24</v>
      </c>
      <c r="Q1673" t="s">
        <v>101</v>
      </c>
      <c r="R1673" t="s">
        <v>938</v>
      </c>
      <c r="S1673" t="s">
        <v>939</v>
      </c>
      <c r="U1673" t="s">
        <v>940</v>
      </c>
      <c r="V1673" t="s">
        <v>941</v>
      </c>
      <c r="W1673" t="s">
        <v>41</v>
      </c>
      <c r="X1673" t="s">
        <v>117</v>
      </c>
      <c r="Y1673" t="s">
        <v>44</v>
      </c>
      <c r="Z1673" t="s">
        <v>328</v>
      </c>
      <c r="AA1673" t="s">
        <v>328</v>
      </c>
      <c r="AB1673" s="1"/>
      <c r="AD1673" t="s">
        <v>45</v>
      </c>
      <c r="AE1673" t="s">
        <v>362</v>
      </c>
      <c r="AF1673" t="s">
        <v>47</v>
      </c>
    </row>
    <row r="1674" spans="1:32" hidden="1" outlineLevel="3" x14ac:dyDescent="0.35">
      <c r="A1674" t="s">
        <v>32</v>
      </c>
      <c r="B1674">
        <v>1014411</v>
      </c>
      <c r="C1674">
        <v>1</v>
      </c>
      <c r="E1674" t="s">
        <v>182</v>
      </c>
      <c r="H1674" t="s">
        <v>139</v>
      </c>
      <c r="I1674">
        <v>1</v>
      </c>
      <c r="J1674">
        <v>4</v>
      </c>
      <c r="K1674">
        <v>4</v>
      </c>
      <c r="L1674">
        <v>4</v>
      </c>
      <c r="M1674">
        <v>1</v>
      </c>
      <c r="N1674">
        <v>38</v>
      </c>
      <c r="O1674">
        <v>4</v>
      </c>
      <c r="Q1674" t="s">
        <v>103</v>
      </c>
      <c r="R1674" t="s">
        <v>938</v>
      </c>
      <c r="S1674" t="s">
        <v>939</v>
      </c>
      <c r="U1674" t="s">
        <v>940</v>
      </c>
      <c r="V1674" t="s">
        <v>941</v>
      </c>
      <c r="W1674" t="s">
        <v>41</v>
      </c>
      <c r="X1674" t="s">
        <v>117</v>
      </c>
      <c r="Y1674" t="s">
        <v>44</v>
      </c>
      <c r="Z1674" t="s">
        <v>328</v>
      </c>
      <c r="AA1674" t="s">
        <v>328</v>
      </c>
      <c r="AB1674" s="1"/>
      <c r="AD1674" t="s">
        <v>45</v>
      </c>
      <c r="AE1674" t="s">
        <v>362</v>
      </c>
      <c r="AF1674" t="s">
        <v>47</v>
      </c>
    </row>
    <row r="1675" spans="1:32" hidden="1" outlineLevel="3" x14ac:dyDescent="0.35">
      <c r="A1675" t="s">
        <v>32</v>
      </c>
      <c r="B1675">
        <v>1014411</v>
      </c>
      <c r="C1675">
        <v>1</v>
      </c>
      <c r="E1675" t="s">
        <v>182</v>
      </c>
      <c r="H1675" t="s">
        <v>140</v>
      </c>
      <c r="I1675">
        <v>1</v>
      </c>
      <c r="J1675">
        <v>4</v>
      </c>
      <c r="K1675">
        <v>4</v>
      </c>
      <c r="L1675">
        <v>3</v>
      </c>
      <c r="M1675">
        <v>1</v>
      </c>
      <c r="N1675">
        <v>38</v>
      </c>
      <c r="O1675">
        <v>8</v>
      </c>
      <c r="Q1675" t="s">
        <v>105</v>
      </c>
      <c r="R1675" t="s">
        <v>938</v>
      </c>
      <c r="S1675" t="s">
        <v>939</v>
      </c>
      <c r="U1675" t="s">
        <v>940</v>
      </c>
      <c r="V1675" t="s">
        <v>941</v>
      </c>
      <c r="W1675" t="s">
        <v>41</v>
      </c>
      <c r="X1675" t="s">
        <v>117</v>
      </c>
      <c r="Y1675" t="s">
        <v>44</v>
      </c>
      <c r="Z1675" t="s">
        <v>328</v>
      </c>
      <c r="AA1675" t="s">
        <v>328</v>
      </c>
      <c r="AB1675" s="1"/>
      <c r="AD1675" t="s">
        <v>45</v>
      </c>
      <c r="AE1675" t="s">
        <v>362</v>
      </c>
      <c r="AF1675" t="s">
        <v>47</v>
      </c>
    </row>
    <row r="1676" spans="1:32" hidden="1" outlineLevel="3" x14ac:dyDescent="0.35">
      <c r="A1676" t="s">
        <v>32</v>
      </c>
      <c r="B1676">
        <v>1014411</v>
      </c>
      <c r="C1676">
        <v>1</v>
      </c>
      <c r="E1676" t="s">
        <v>182</v>
      </c>
      <c r="H1676" t="s">
        <v>141</v>
      </c>
      <c r="I1676">
        <v>1</v>
      </c>
      <c r="J1676">
        <v>4</v>
      </c>
      <c r="K1676">
        <v>4</v>
      </c>
      <c r="L1676">
        <v>19</v>
      </c>
      <c r="M1676">
        <v>0</v>
      </c>
      <c r="N1676">
        <v>288</v>
      </c>
      <c r="O1676">
        <v>10</v>
      </c>
      <c r="Q1676" t="s">
        <v>107</v>
      </c>
      <c r="R1676" t="s">
        <v>938</v>
      </c>
      <c r="S1676" t="s">
        <v>939</v>
      </c>
      <c r="U1676" t="s">
        <v>940</v>
      </c>
      <c r="V1676" t="s">
        <v>941</v>
      </c>
      <c r="W1676" t="s">
        <v>41</v>
      </c>
      <c r="X1676" t="s">
        <v>117</v>
      </c>
      <c r="Y1676" t="s">
        <v>44</v>
      </c>
      <c r="Z1676" t="s">
        <v>328</v>
      </c>
      <c r="AA1676" t="s">
        <v>328</v>
      </c>
      <c r="AB1676" s="1"/>
      <c r="AD1676" t="s">
        <v>45</v>
      </c>
      <c r="AE1676" t="s">
        <v>362</v>
      </c>
      <c r="AF1676" t="s">
        <v>47</v>
      </c>
    </row>
    <row r="1677" spans="1:32" hidden="1" outlineLevel="3" x14ac:dyDescent="0.35">
      <c r="A1677" t="s">
        <v>32</v>
      </c>
      <c r="B1677">
        <v>1014411</v>
      </c>
      <c r="C1677">
        <v>1</v>
      </c>
      <c r="E1677" t="s">
        <v>182</v>
      </c>
      <c r="H1677" t="s">
        <v>142</v>
      </c>
      <c r="I1677">
        <v>1</v>
      </c>
      <c r="J1677">
        <v>4</v>
      </c>
      <c r="K1677">
        <v>4</v>
      </c>
      <c r="L1677">
        <v>19</v>
      </c>
      <c r="M1677">
        <v>0</v>
      </c>
      <c r="N1677">
        <v>288</v>
      </c>
      <c r="O1677">
        <v>2</v>
      </c>
      <c r="Q1677" t="s">
        <v>109</v>
      </c>
      <c r="R1677" t="s">
        <v>938</v>
      </c>
      <c r="S1677" t="s">
        <v>939</v>
      </c>
      <c r="U1677" t="s">
        <v>940</v>
      </c>
      <c r="V1677" t="s">
        <v>941</v>
      </c>
      <c r="W1677" t="s">
        <v>41</v>
      </c>
      <c r="X1677" t="s">
        <v>117</v>
      </c>
      <c r="Y1677" t="s">
        <v>44</v>
      </c>
      <c r="Z1677" t="s">
        <v>328</v>
      </c>
      <c r="AA1677" t="s">
        <v>328</v>
      </c>
      <c r="AB1677" s="1"/>
      <c r="AD1677" t="s">
        <v>45</v>
      </c>
      <c r="AE1677" t="s">
        <v>362</v>
      </c>
      <c r="AF1677" t="s">
        <v>47</v>
      </c>
    </row>
    <row r="1678" spans="1:32" hidden="1" outlineLevel="2" x14ac:dyDescent="0.35">
      <c r="A1678" t="s">
        <v>32</v>
      </c>
      <c r="B1678">
        <v>1014411</v>
      </c>
      <c r="C1678">
        <v>1</v>
      </c>
      <c r="E1678" t="s">
        <v>182</v>
      </c>
      <c r="H1678" t="s">
        <v>237</v>
      </c>
      <c r="I1678">
        <v>2</v>
      </c>
      <c r="J1678">
        <v>4</v>
      </c>
      <c r="K1678">
        <v>8</v>
      </c>
      <c r="L1678">
        <v>8</v>
      </c>
      <c r="M1678">
        <v>0</v>
      </c>
      <c r="N1678">
        <v>288</v>
      </c>
      <c r="O1678">
        <v>4</v>
      </c>
      <c r="Q1678" t="s">
        <v>111</v>
      </c>
      <c r="R1678" t="s">
        <v>938</v>
      </c>
      <c r="S1678" t="s">
        <v>939</v>
      </c>
      <c r="U1678" t="s">
        <v>940</v>
      </c>
      <c r="V1678" t="s">
        <v>941</v>
      </c>
      <c r="W1678" t="s">
        <v>41</v>
      </c>
      <c r="X1678" t="s">
        <v>117</v>
      </c>
      <c r="Y1678" t="s">
        <v>44</v>
      </c>
      <c r="Z1678" t="s">
        <v>328</v>
      </c>
      <c r="AA1678" t="s">
        <v>328</v>
      </c>
      <c r="AB1678" s="1"/>
      <c r="AD1678" t="s">
        <v>45</v>
      </c>
      <c r="AE1678" t="s">
        <v>362</v>
      </c>
      <c r="AF1678" t="s">
        <v>47</v>
      </c>
    </row>
    <row r="1679" spans="1:32" hidden="1" collapsed="1" x14ac:dyDescent="0.35"/>
    <row r="1680" spans="1:32" hidden="1" x14ac:dyDescent="0.35">
      <c r="A1680" t="s">
        <v>32</v>
      </c>
      <c r="B1680">
        <v>1012794</v>
      </c>
      <c r="C1680" t="s">
        <v>33</v>
      </c>
      <c r="H1680" t="s">
        <v>34</v>
      </c>
      <c r="I1680">
        <v>46</v>
      </c>
      <c r="J1680" t="s">
        <v>35</v>
      </c>
      <c r="K1680">
        <v>151</v>
      </c>
      <c r="L1680" t="s">
        <v>35</v>
      </c>
      <c r="M1680" t="s">
        <v>35</v>
      </c>
      <c r="N1680" t="s">
        <v>35</v>
      </c>
      <c r="O1680">
        <v>1962</v>
      </c>
      <c r="Q1680" t="s">
        <v>36</v>
      </c>
      <c r="R1680" t="s">
        <v>947</v>
      </c>
      <c r="S1680" t="s">
        <v>948</v>
      </c>
      <c r="U1680" t="s">
        <v>949</v>
      </c>
      <c r="V1680" t="s">
        <v>541</v>
      </c>
      <c r="W1680" t="s">
        <v>41</v>
      </c>
      <c r="X1680" t="s">
        <v>42</v>
      </c>
      <c r="Y1680" t="s">
        <v>950</v>
      </c>
      <c r="Z1680" t="s">
        <v>950</v>
      </c>
      <c r="AA1680" t="s">
        <v>950</v>
      </c>
      <c r="AB1680" s="1"/>
      <c r="AD1680" t="s">
        <v>45</v>
      </c>
      <c r="AE1680" t="s">
        <v>951</v>
      </c>
      <c r="AF1680" t="s">
        <v>47</v>
      </c>
    </row>
    <row r="1681" spans="1:32" hidden="1" outlineLevel="1" x14ac:dyDescent="0.35">
      <c r="A1681" t="s">
        <v>32</v>
      </c>
      <c r="B1681">
        <v>1012794</v>
      </c>
      <c r="C1681" t="s">
        <v>48</v>
      </c>
      <c r="H1681" t="s">
        <v>49</v>
      </c>
      <c r="I1681">
        <v>8</v>
      </c>
      <c r="J1681" t="s">
        <v>35</v>
      </c>
      <c r="K1681" t="s">
        <v>35</v>
      </c>
      <c r="L1681" t="s">
        <v>35</v>
      </c>
      <c r="M1681" t="s">
        <v>35</v>
      </c>
      <c r="N1681" t="s">
        <v>35</v>
      </c>
      <c r="O1681" t="s">
        <v>35</v>
      </c>
      <c r="Q1681" t="s">
        <v>50</v>
      </c>
      <c r="R1681" t="s">
        <v>947</v>
      </c>
      <c r="S1681" t="s">
        <v>948</v>
      </c>
      <c r="U1681" t="s">
        <v>949</v>
      </c>
      <c r="V1681" t="s">
        <v>541</v>
      </c>
      <c r="W1681" t="s">
        <v>41</v>
      </c>
      <c r="X1681" t="s">
        <v>42</v>
      </c>
      <c r="Y1681" t="s">
        <v>950</v>
      </c>
      <c r="Z1681" t="s">
        <v>950</v>
      </c>
      <c r="AA1681" t="s">
        <v>950</v>
      </c>
      <c r="AB1681" s="1"/>
      <c r="AD1681" t="s">
        <v>45</v>
      </c>
      <c r="AE1681" t="s">
        <v>951</v>
      </c>
      <c r="AF1681" t="s">
        <v>47</v>
      </c>
    </row>
    <row r="1682" spans="1:32" hidden="1" outlineLevel="2" x14ac:dyDescent="0.35">
      <c r="A1682" t="s">
        <v>32</v>
      </c>
      <c r="B1682">
        <v>1012794</v>
      </c>
      <c r="C1682">
        <v>0</v>
      </c>
      <c r="H1682" t="s">
        <v>952</v>
      </c>
      <c r="I1682">
        <v>8</v>
      </c>
      <c r="J1682" t="s">
        <v>35</v>
      </c>
      <c r="K1682" t="s">
        <v>35</v>
      </c>
      <c r="L1682" t="s">
        <v>35</v>
      </c>
      <c r="M1682" t="s">
        <v>35</v>
      </c>
      <c r="N1682" t="s">
        <v>35</v>
      </c>
      <c r="O1682" t="s">
        <v>35</v>
      </c>
      <c r="P1682" t="s">
        <v>312</v>
      </c>
      <c r="Q1682" t="s">
        <v>953</v>
      </c>
      <c r="R1682" t="s">
        <v>947</v>
      </c>
      <c r="S1682" t="s">
        <v>948</v>
      </c>
      <c r="U1682" t="s">
        <v>949</v>
      </c>
      <c r="V1682" t="s">
        <v>541</v>
      </c>
      <c r="W1682" t="s">
        <v>41</v>
      </c>
      <c r="X1682" t="s">
        <v>42</v>
      </c>
      <c r="Y1682" t="s">
        <v>950</v>
      </c>
      <c r="Z1682" t="s">
        <v>950</v>
      </c>
      <c r="AA1682" t="s">
        <v>950</v>
      </c>
      <c r="AB1682" s="1"/>
      <c r="AD1682" t="s">
        <v>45</v>
      </c>
      <c r="AE1682" t="s">
        <v>951</v>
      </c>
      <c r="AF1682" t="s">
        <v>47</v>
      </c>
    </row>
    <row r="1683" spans="1:32" hidden="1" outlineLevel="1" x14ac:dyDescent="0.35">
      <c r="A1683" t="s">
        <v>32</v>
      </c>
      <c r="B1683">
        <v>1012794</v>
      </c>
      <c r="C1683" t="s">
        <v>56</v>
      </c>
      <c r="E1683" t="s">
        <v>182</v>
      </c>
      <c r="H1683" t="s">
        <v>58</v>
      </c>
      <c r="I1683">
        <v>30</v>
      </c>
      <c r="J1683" t="s">
        <v>35</v>
      </c>
      <c r="K1683">
        <v>79</v>
      </c>
      <c r="L1683">
        <v>21</v>
      </c>
      <c r="M1683">
        <v>19</v>
      </c>
      <c r="N1683">
        <v>289</v>
      </c>
      <c r="O1683">
        <v>1342</v>
      </c>
      <c r="Q1683" t="s">
        <v>59</v>
      </c>
      <c r="R1683" t="s">
        <v>947</v>
      </c>
      <c r="S1683" t="s">
        <v>948</v>
      </c>
      <c r="U1683" t="s">
        <v>949</v>
      </c>
      <c r="V1683" t="s">
        <v>541</v>
      </c>
      <c r="W1683" t="s">
        <v>41</v>
      </c>
      <c r="X1683" t="s">
        <v>42</v>
      </c>
      <c r="Y1683" t="s">
        <v>950</v>
      </c>
      <c r="Z1683" t="s">
        <v>950</v>
      </c>
      <c r="AA1683" t="s">
        <v>950</v>
      </c>
      <c r="AB1683" s="1"/>
      <c r="AD1683" t="s">
        <v>45</v>
      </c>
      <c r="AE1683" t="s">
        <v>951</v>
      </c>
      <c r="AF1683" t="s">
        <v>47</v>
      </c>
    </row>
    <row r="1684" spans="1:32" hidden="1" outlineLevel="2" x14ac:dyDescent="0.35">
      <c r="A1684" t="s">
        <v>32</v>
      </c>
      <c r="B1684">
        <v>1012794</v>
      </c>
      <c r="C1684">
        <v>1</v>
      </c>
      <c r="E1684" t="s">
        <v>182</v>
      </c>
      <c r="H1684" t="s">
        <v>954</v>
      </c>
      <c r="I1684">
        <v>18</v>
      </c>
      <c r="J1684">
        <v>2</v>
      </c>
      <c r="K1684">
        <v>36</v>
      </c>
      <c r="L1684">
        <v>2</v>
      </c>
      <c r="M1684">
        <v>8</v>
      </c>
      <c r="N1684">
        <v>289</v>
      </c>
      <c r="O1684">
        <v>69</v>
      </c>
      <c r="P1684" t="s">
        <v>160</v>
      </c>
      <c r="Q1684" t="s">
        <v>955</v>
      </c>
      <c r="R1684" t="s">
        <v>947</v>
      </c>
      <c r="S1684" t="s">
        <v>948</v>
      </c>
      <c r="U1684" t="s">
        <v>949</v>
      </c>
      <c r="V1684" t="s">
        <v>541</v>
      </c>
      <c r="W1684" t="s">
        <v>41</v>
      </c>
      <c r="X1684" t="s">
        <v>42</v>
      </c>
      <c r="Y1684" t="s">
        <v>950</v>
      </c>
      <c r="Z1684" t="s">
        <v>950</v>
      </c>
      <c r="AA1684" t="s">
        <v>950</v>
      </c>
      <c r="AB1684" s="1"/>
      <c r="AD1684" t="s">
        <v>45</v>
      </c>
      <c r="AE1684" t="s">
        <v>951</v>
      </c>
      <c r="AF1684" t="s">
        <v>47</v>
      </c>
    </row>
    <row r="1685" spans="1:32" hidden="1" outlineLevel="2" x14ac:dyDescent="0.35">
      <c r="A1685" t="s">
        <v>32</v>
      </c>
      <c r="B1685">
        <v>1012794</v>
      </c>
      <c r="C1685">
        <v>1</v>
      </c>
      <c r="E1685" t="s">
        <v>182</v>
      </c>
      <c r="H1685" t="s">
        <v>956</v>
      </c>
      <c r="I1685">
        <v>1</v>
      </c>
      <c r="J1685">
        <v>7</v>
      </c>
      <c r="K1685">
        <v>7</v>
      </c>
      <c r="L1685">
        <v>3</v>
      </c>
      <c r="M1685">
        <v>1</v>
      </c>
      <c r="N1685">
        <v>145</v>
      </c>
      <c r="O1685">
        <v>14</v>
      </c>
      <c r="P1685" t="s">
        <v>52</v>
      </c>
      <c r="Q1685" t="s">
        <v>957</v>
      </c>
      <c r="R1685" t="s">
        <v>947</v>
      </c>
      <c r="S1685" t="s">
        <v>948</v>
      </c>
      <c r="U1685" t="s">
        <v>949</v>
      </c>
      <c r="V1685" t="s">
        <v>541</v>
      </c>
      <c r="W1685" t="s">
        <v>41</v>
      </c>
      <c r="X1685" t="s">
        <v>42</v>
      </c>
      <c r="Y1685" t="s">
        <v>950</v>
      </c>
      <c r="Z1685" t="s">
        <v>950</v>
      </c>
      <c r="AA1685" t="s">
        <v>950</v>
      </c>
      <c r="AB1685" s="1"/>
      <c r="AD1685" t="s">
        <v>45</v>
      </c>
      <c r="AE1685" t="s">
        <v>951</v>
      </c>
      <c r="AF1685" t="s">
        <v>47</v>
      </c>
    </row>
    <row r="1686" spans="1:32" hidden="1" outlineLevel="2" x14ac:dyDescent="0.35">
      <c r="A1686" t="s">
        <v>32</v>
      </c>
      <c r="B1686">
        <v>1012794</v>
      </c>
      <c r="C1686">
        <v>1</v>
      </c>
      <c r="E1686" t="s">
        <v>182</v>
      </c>
      <c r="H1686" t="s">
        <v>98</v>
      </c>
      <c r="I1686">
        <v>4</v>
      </c>
      <c r="J1686">
        <v>1</v>
      </c>
      <c r="K1686">
        <v>4</v>
      </c>
      <c r="L1686">
        <v>2</v>
      </c>
      <c r="M1686">
        <v>6</v>
      </c>
      <c r="N1686">
        <v>144</v>
      </c>
      <c r="O1686">
        <v>5</v>
      </c>
      <c r="Q1686" t="s">
        <v>99</v>
      </c>
      <c r="R1686" t="s">
        <v>947</v>
      </c>
      <c r="S1686" t="s">
        <v>948</v>
      </c>
      <c r="U1686" t="s">
        <v>949</v>
      </c>
      <c r="V1686" t="s">
        <v>541</v>
      </c>
      <c r="W1686" t="s">
        <v>41</v>
      </c>
      <c r="X1686" t="s">
        <v>42</v>
      </c>
      <c r="Y1686" t="s">
        <v>950</v>
      </c>
      <c r="Z1686" t="s">
        <v>950</v>
      </c>
      <c r="AA1686" t="s">
        <v>950</v>
      </c>
      <c r="AB1686" s="1"/>
      <c r="AD1686" t="s">
        <v>45</v>
      </c>
      <c r="AE1686" t="s">
        <v>951</v>
      </c>
      <c r="AF1686" t="s">
        <v>47</v>
      </c>
    </row>
    <row r="1687" spans="1:32" hidden="1" outlineLevel="3" x14ac:dyDescent="0.35">
      <c r="A1687" t="s">
        <v>32</v>
      </c>
      <c r="B1687">
        <v>1012794</v>
      </c>
      <c r="C1687">
        <v>1</v>
      </c>
      <c r="E1687" t="s">
        <v>182</v>
      </c>
      <c r="H1687" t="s">
        <v>138</v>
      </c>
      <c r="I1687">
        <v>1</v>
      </c>
      <c r="J1687">
        <v>8</v>
      </c>
      <c r="K1687">
        <v>8</v>
      </c>
      <c r="L1687">
        <v>3</v>
      </c>
      <c r="M1687">
        <v>0</v>
      </c>
      <c r="N1687">
        <v>288</v>
      </c>
      <c r="O1687">
        <v>24</v>
      </c>
      <c r="Q1687" t="s">
        <v>101</v>
      </c>
      <c r="R1687" t="s">
        <v>947</v>
      </c>
      <c r="S1687" t="s">
        <v>948</v>
      </c>
      <c r="U1687" t="s">
        <v>949</v>
      </c>
      <c r="V1687" t="s">
        <v>541</v>
      </c>
      <c r="W1687" t="s">
        <v>41</v>
      </c>
      <c r="X1687" t="s">
        <v>42</v>
      </c>
      <c r="Y1687" t="s">
        <v>950</v>
      </c>
      <c r="Z1687" t="s">
        <v>950</v>
      </c>
      <c r="AA1687" t="s">
        <v>950</v>
      </c>
      <c r="AB1687" s="1"/>
      <c r="AD1687" t="s">
        <v>45</v>
      </c>
      <c r="AE1687" t="s">
        <v>951</v>
      </c>
      <c r="AF1687" t="s">
        <v>47</v>
      </c>
    </row>
    <row r="1688" spans="1:32" hidden="1" outlineLevel="3" x14ac:dyDescent="0.35">
      <c r="A1688" t="s">
        <v>32</v>
      </c>
      <c r="B1688">
        <v>1012794</v>
      </c>
      <c r="C1688">
        <v>1</v>
      </c>
      <c r="E1688" t="s">
        <v>182</v>
      </c>
      <c r="H1688" t="s">
        <v>139</v>
      </c>
      <c r="I1688">
        <v>1</v>
      </c>
      <c r="J1688">
        <v>4</v>
      </c>
      <c r="K1688">
        <v>4</v>
      </c>
      <c r="L1688">
        <v>4</v>
      </c>
      <c r="M1688">
        <v>1</v>
      </c>
      <c r="N1688">
        <v>38</v>
      </c>
      <c r="O1688">
        <v>4</v>
      </c>
      <c r="Q1688" t="s">
        <v>103</v>
      </c>
      <c r="R1688" t="s">
        <v>947</v>
      </c>
      <c r="S1688" t="s">
        <v>948</v>
      </c>
      <c r="U1688" t="s">
        <v>949</v>
      </c>
      <c r="V1688" t="s">
        <v>541</v>
      </c>
      <c r="W1688" t="s">
        <v>41</v>
      </c>
      <c r="X1688" t="s">
        <v>42</v>
      </c>
      <c r="Y1688" t="s">
        <v>950</v>
      </c>
      <c r="Z1688" t="s">
        <v>950</v>
      </c>
      <c r="AA1688" t="s">
        <v>950</v>
      </c>
      <c r="AB1688" s="1"/>
      <c r="AD1688" t="s">
        <v>45</v>
      </c>
      <c r="AE1688" t="s">
        <v>951</v>
      </c>
      <c r="AF1688" t="s">
        <v>47</v>
      </c>
    </row>
    <row r="1689" spans="1:32" hidden="1" outlineLevel="3" x14ac:dyDescent="0.35">
      <c r="A1689" t="s">
        <v>32</v>
      </c>
      <c r="B1689">
        <v>1012794</v>
      </c>
      <c r="C1689">
        <v>1</v>
      </c>
      <c r="E1689" t="s">
        <v>182</v>
      </c>
      <c r="H1689" t="s">
        <v>140</v>
      </c>
      <c r="I1689">
        <v>1</v>
      </c>
      <c r="J1689">
        <v>4</v>
      </c>
      <c r="K1689">
        <v>4</v>
      </c>
      <c r="L1689">
        <v>3</v>
      </c>
      <c r="M1689">
        <v>1</v>
      </c>
      <c r="N1689">
        <v>38</v>
      </c>
      <c r="O1689">
        <v>8</v>
      </c>
      <c r="Q1689" t="s">
        <v>105</v>
      </c>
      <c r="R1689" t="s">
        <v>947</v>
      </c>
      <c r="S1689" t="s">
        <v>948</v>
      </c>
      <c r="U1689" t="s">
        <v>949</v>
      </c>
      <c r="V1689" t="s">
        <v>541</v>
      </c>
      <c r="W1689" t="s">
        <v>41</v>
      </c>
      <c r="X1689" t="s">
        <v>42</v>
      </c>
      <c r="Y1689" t="s">
        <v>950</v>
      </c>
      <c r="Z1689" t="s">
        <v>950</v>
      </c>
      <c r="AA1689" t="s">
        <v>950</v>
      </c>
      <c r="AB1689" s="1"/>
      <c r="AD1689" t="s">
        <v>45</v>
      </c>
      <c r="AE1689" t="s">
        <v>951</v>
      </c>
      <c r="AF1689" t="s">
        <v>47</v>
      </c>
    </row>
    <row r="1690" spans="1:32" hidden="1" outlineLevel="3" x14ac:dyDescent="0.35">
      <c r="A1690" t="s">
        <v>32</v>
      </c>
      <c r="B1690">
        <v>1012794</v>
      </c>
      <c r="C1690">
        <v>1</v>
      </c>
      <c r="E1690" t="s">
        <v>182</v>
      </c>
      <c r="H1690" t="s">
        <v>141</v>
      </c>
      <c r="I1690">
        <v>1</v>
      </c>
      <c r="J1690">
        <v>4</v>
      </c>
      <c r="K1690">
        <v>4</v>
      </c>
      <c r="L1690">
        <v>19</v>
      </c>
      <c r="M1690">
        <v>0</v>
      </c>
      <c r="N1690">
        <v>288</v>
      </c>
      <c r="O1690">
        <v>10</v>
      </c>
      <c r="Q1690" t="s">
        <v>107</v>
      </c>
      <c r="R1690" t="s">
        <v>947</v>
      </c>
      <c r="S1690" t="s">
        <v>948</v>
      </c>
      <c r="U1690" t="s">
        <v>949</v>
      </c>
      <c r="V1690" t="s">
        <v>541</v>
      </c>
      <c r="W1690" t="s">
        <v>41</v>
      </c>
      <c r="X1690" t="s">
        <v>42</v>
      </c>
      <c r="Y1690" t="s">
        <v>950</v>
      </c>
      <c r="Z1690" t="s">
        <v>950</v>
      </c>
      <c r="AA1690" t="s">
        <v>950</v>
      </c>
      <c r="AB1690" s="1"/>
      <c r="AD1690" t="s">
        <v>45</v>
      </c>
      <c r="AE1690" t="s">
        <v>951</v>
      </c>
      <c r="AF1690" t="s">
        <v>47</v>
      </c>
    </row>
    <row r="1691" spans="1:32" hidden="1" outlineLevel="3" x14ac:dyDescent="0.35">
      <c r="A1691" t="s">
        <v>32</v>
      </c>
      <c r="B1691">
        <v>1012794</v>
      </c>
      <c r="C1691">
        <v>1</v>
      </c>
      <c r="E1691" t="s">
        <v>182</v>
      </c>
      <c r="H1691" t="s">
        <v>142</v>
      </c>
      <c r="I1691">
        <v>1</v>
      </c>
      <c r="J1691">
        <v>4</v>
      </c>
      <c r="K1691">
        <v>4</v>
      </c>
      <c r="L1691">
        <v>19</v>
      </c>
      <c r="M1691">
        <v>0</v>
      </c>
      <c r="N1691">
        <v>288</v>
      </c>
      <c r="O1691">
        <v>2</v>
      </c>
      <c r="Q1691" t="s">
        <v>109</v>
      </c>
      <c r="R1691" t="s">
        <v>947</v>
      </c>
      <c r="S1691" t="s">
        <v>948</v>
      </c>
      <c r="U1691" t="s">
        <v>949</v>
      </c>
      <c r="V1691" t="s">
        <v>541</v>
      </c>
      <c r="W1691" t="s">
        <v>41</v>
      </c>
      <c r="X1691" t="s">
        <v>42</v>
      </c>
      <c r="Y1691" t="s">
        <v>950</v>
      </c>
      <c r="Z1691" t="s">
        <v>950</v>
      </c>
      <c r="AA1691" t="s">
        <v>950</v>
      </c>
      <c r="AB1691" s="1"/>
      <c r="AD1691" t="s">
        <v>45</v>
      </c>
      <c r="AE1691" t="s">
        <v>951</v>
      </c>
      <c r="AF1691" t="s">
        <v>47</v>
      </c>
    </row>
    <row r="1692" spans="1:32" hidden="1" outlineLevel="2" x14ac:dyDescent="0.35">
      <c r="A1692" t="s">
        <v>32</v>
      </c>
      <c r="B1692">
        <v>1012794</v>
      </c>
      <c r="C1692">
        <v>1</v>
      </c>
      <c r="E1692" t="s">
        <v>182</v>
      </c>
      <c r="H1692" t="s">
        <v>143</v>
      </c>
      <c r="I1692">
        <v>2</v>
      </c>
      <c r="J1692">
        <v>4</v>
      </c>
      <c r="K1692">
        <v>8</v>
      </c>
      <c r="L1692">
        <v>19</v>
      </c>
      <c r="M1692">
        <v>0</v>
      </c>
      <c r="N1692">
        <v>288</v>
      </c>
      <c r="O1692">
        <v>12</v>
      </c>
      <c r="Q1692" t="s">
        <v>144</v>
      </c>
      <c r="R1692" t="s">
        <v>947</v>
      </c>
      <c r="S1692" t="s">
        <v>948</v>
      </c>
      <c r="U1692" t="s">
        <v>949</v>
      </c>
      <c r="V1692" t="s">
        <v>541</v>
      </c>
      <c r="W1692" t="s">
        <v>41</v>
      </c>
      <c r="X1692" t="s">
        <v>42</v>
      </c>
      <c r="Y1692" t="s">
        <v>950</v>
      </c>
      <c r="Z1692" t="s">
        <v>950</v>
      </c>
      <c r="AA1692" t="s">
        <v>950</v>
      </c>
      <c r="AB1692" s="1"/>
      <c r="AD1692" t="s">
        <v>45</v>
      </c>
      <c r="AE1692" t="s">
        <v>951</v>
      </c>
      <c r="AF1692" t="s">
        <v>47</v>
      </c>
    </row>
    <row r="1693" spans="1:32" hidden="1" outlineLevel="1" x14ac:dyDescent="0.35">
      <c r="A1693" t="s">
        <v>32</v>
      </c>
      <c r="B1693">
        <v>1012794</v>
      </c>
      <c r="C1693" t="s">
        <v>147</v>
      </c>
      <c r="E1693" t="s">
        <v>182</v>
      </c>
      <c r="H1693" t="s">
        <v>148</v>
      </c>
      <c r="I1693">
        <v>16</v>
      </c>
      <c r="J1693" t="s">
        <v>35</v>
      </c>
      <c r="K1693">
        <v>72</v>
      </c>
      <c r="L1693">
        <v>13</v>
      </c>
      <c r="M1693">
        <v>14</v>
      </c>
      <c r="N1693">
        <v>289</v>
      </c>
      <c r="O1693">
        <v>620</v>
      </c>
      <c r="Q1693" t="s">
        <v>149</v>
      </c>
      <c r="R1693" t="s">
        <v>947</v>
      </c>
      <c r="S1693" t="s">
        <v>948</v>
      </c>
      <c r="U1693" t="s">
        <v>949</v>
      </c>
      <c r="V1693" t="s">
        <v>541</v>
      </c>
      <c r="W1693" t="s">
        <v>41</v>
      </c>
      <c r="X1693" t="s">
        <v>42</v>
      </c>
      <c r="Y1693" t="s">
        <v>950</v>
      </c>
      <c r="Z1693" t="s">
        <v>950</v>
      </c>
      <c r="AA1693" t="s">
        <v>950</v>
      </c>
      <c r="AB1693" s="1"/>
      <c r="AD1693" t="s">
        <v>45</v>
      </c>
      <c r="AE1693" t="s">
        <v>951</v>
      </c>
      <c r="AF1693" t="s">
        <v>47</v>
      </c>
    </row>
    <row r="1694" spans="1:32" hidden="1" outlineLevel="2" x14ac:dyDescent="0.35">
      <c r="A1694" t="s">
        <v>32</v>
      </c>
      <c r="B1694">
        <v>1012794</v>
      </c>
      <c r="C1694">
        <v>2</v>
      </c>
      <c r="E1694" t="s">
        <v>182</v>
      </c>
      <c r="H1694" t="s">
        <v>954</v>
      </c>
      <c r="I1694">
        <v>3</v>
      </c>
      <c r="J1694">
        <v>2</v>
      </c>
      <c r="K1694">
        <v>6</v>
      </c>
      <c r="L1694">
        <v>2</v>
      </c>
      <c r="M1694">
        <v>8</v>
      </c>
      <c r="N1694">
        <v>289</v>
      </c>
      <c r="O1694">
        <v>69</v>
      </c>
      <c r="P1694" t="s">
        <v>160</v>
      </c>
      <c r="Q1694" t="s">
        <v>955</v>
      </c>
      <c r="R1694" t="s">
        <v>947</v>
      </c>
      <c r="S1694" t="s">
        <v>948</v>
      </c>
      <c r="U1694" t="s">
        <v>949</v>
      </c>
      <c r="V1694" t="s">
        <v>541</v>
      </c>
      <c r="W1694" t="s">
        <v>41</v>
      </c>
      <c r="X1694" t="s">
        <v>42</v>
      </c>
      <c r="Y1694" t="s">
        <v>950</v>
      </c>
      <c r="Z1694" t="s">
        <v>950</v>
      </c>
      <c r="AA1694" t="s">
        <v>950</v>
      </c>
      <c r="AB1694" s="1"/>
      <c r="AD1694" t="s">
        <v>45</v>
      </c>
      <c r="AE1694" t="s">
        <v>951</v>
      </c>
      <c r="AF1694" t="s">
        <v>47</v>
      </c>
    </row>
    <row r="1695" spans="1:32" hidden="1" outlineLevel="2" x14ac:dyDescent="0.35">
      <c r="A1695" t="s">
        <v>32</v>
      </c>
      <c r="B1695">
        <v>1012794</v>
      </c>
      <c r="C1695">
        <v>2</v>
      </c>
      <c r="E1695" t="s">
        <v>182</v>
      </c>
      <c r="H1695" t="s">
        <v>185</v>
      </c>
      <c r="I1695">
        <v>3</v>
      </c>
      <c r="J1695">
        <v>8</v>
      </c>
      <c r="K1695">
        <v>24</v>
      </c>
      <c r="L1695">
        <v>2</v>
      </c>
      <c r="M1695">
        <v>7</v>
      </c>
      <c r="N1695">
        <v>289</v>
      </c>
      <c r="O1695">
        <v>112</v>
      </c>
      <c r="P1695" t="s">
        <v>136</v>
      </c>
      <c r="Q1695" t="s">
        <v>186</v>
      </c>
      <c r="R1695" t="s">
        <v>947</v>
      </c>
      <c r="S1695" t="s">
        <v>948</v>
      </c>
      <c r="U1695" t="s">
        <v>949</v>
      </c>
      <c r="V1695" t="s">
        <v>541</v>
      </c>
      <c r="W1695" t="s">
        <v>41</v>
      </c>
      <c r="X1695" t="s">
        <v>42</v>
      </c>
      <c r="Y1695" t="s">
        <v>950</v>
      </c>
      <c r="Z1695" t="s">
        <v>950</v>
      </c>
      <c r="AA1695" t="s">
        <v>950</v>
      </c>
      <c r="AB1695" s="1"/>
      <c r="AD1695" t="s">
        <v>45</v>
      </c>
      <c r="AE1695" t="s">
        <v>951</v>
      </c>
      <c r="AF1695" t="s">
        <v>47</v>
      </c>
    </row>
    <row r="1696" spans="1:32" hidden="1" outlineLevel="2" x14ac:dyDescent="0.35">
      <c r="A1696" t="s">
        <v>32</v>
      </c>
      <c r="B1696">
        <v>1012794</v>
      </c>
      <c r="C1696">
        <v>2</v>
      </c>
      <c r="E1696" t="s">
        <v>182</v>
      </c>
      <c r="H1696" t="s">
        <v>958</v>
      </c>
      <c r="I1696">
        <v>1</v>
      </c>
      <c r="J1696">
        <v>8</v>
      </c>
      <c r="K1696">
        <v>8</v>
      </c>
      <c r="L1696">
        <v>8</v>
      </c>
      <c r="M1696">
        <v>3</v>
      </c>
      <c r="N1696">
        <v>18</v>
      </c>
      <c r="O1696">
        <v>4</v>
      </c>
      <c r="P1696" t="s">
        <v>312</v>
      </c>
      <c r="Q1696" t="s">
        <v>959</v>
      </c>
      <c r="R1696" t="s">
        <v>947</v>
      </c>
      <c r="S1696" t="s">
        <v>948</v>
      </c>
      <c r="U1696" t="s">
        <v>949</v>
      </c>
      <c r="V1696" t="s">
        <v>541</v>
      </c>
      <c r="W1696" t="s">
        <v>41</v>
      </c>
      <c r="X1696" t="s">
        <v>42</v>
      </c>
      <c r="Y1696" t="s">
        <v>950</v>
      </c>
      <c r="Z1696" t="s">
        <v>950</v>
      </c>
      <c r="AA1696" t="s">
        <v>950</v>
      </c>
      <c r="AB1696" s="1"/>
      <c r="AD1696" t="s">
        <v>45</v>
      </c>
      <c r="AE1696" t="s">
        <v>951</v>
      </c>
      <c r="AF1696" t="s">
        <v>47</v>
      </c>
    </row>
    <row r="1697" spans="1:32" hidden="1" outlineLevel="2" x14ac:dyDescent="0.35">
      <c r="A1697" t="s">
        <v>32</v>
      </c>
      <c r="B1697">
        <v>1012794</v>
      </c>
      <c r="C1697">
        <v>2</v>
      </c>
      <c r="E1697" t="s">
        <v>182</v>
      </c>
      <c r="H1697" t="s">
        <v>179</v>
      </c>
      <c r="I1697">
        <v>2</v>
      </c>
      <c r="J1697">
        <v>1</v>
      </c>
      <c r="K1697">
        <v>2</v>
      </c>
      <c r="L1697">
        <v>4</v>
      </c>
      <c r="M1697">
        <v>4</v>
      </c>
      <c r="N1697">
        <v>144</v>
      </c>
      <c r="O1697">
        <v>4</v>
      </c>
      <c r="Q1697" t="s">
        <v>180</v>
      </c>
      <c r="R1697" t="s">
        <v>947</v>
      </c>
      <c r="S1697" t="s">
        <v>948</v>
      </c>
      <c r="U1697" t="s">
        <v>949</v>
      </c>
      <c r="V1697" t="s">
        <v>541</v>
      </c>
      <c r="W1697" t="s">
        <v>41</v>
      </c>
      <c r="X1697" t="s">
        <v>42</v>
      </c>
      <c r="Y1697" t="s">
        <v>950</v>
      </c>
      <c r="Z1697" t="s">
        <v>950</v>
      </c>
      <c r="AA1697" t="s">
        <v>950</v>
      </c>
      <c r="AB1697" s="1"/>
      <c r="AD1697" t="s">
        <v>45</v>
      </c>
      <c r="AE1697" t="s">
        <v>951</v>
      </c>
      <c r="AF1697" t="s">
        <v>47</v>
      </c>
    </row>
    <row r="1698" spans="1:32" hidden="1" outlineLevel="3" x14ac:dyDescent="0.35">
      <c r="A1698" t="s">
        <v>32</v>
      </c>
      <c r="B1698">
        <v>1012794</v>
      </c>
      <c r="C1698">
        <v>2</v>
      </c>
      <c r="E1698" t="s">
        <v>182</v>
      </c>
      <c r="H1698" t="s">
        <v>138</v>
      </c>
      <c r="I1698">
        <v>1</v>
      </c>
      <c r="J1698">
        <v>8</v>
      </c>
      <c r="K1698">
        <v>8</v>
      </c>
      <c r="L1698">
        <v>3</v>
      </c>
      <c r="M1698">
        <v>0</v>
      </c>
      <c r="N1698">
        <v>288</v>
      </c>
      <c r="O1698">
        <v>24</v>
      </c>
      <c r="Q1698" t="s">
        <v>101</v>
      </c>
      <c r="R1698" t="s">
        <v>947</v>
      </c>
      <c r="S1698" t="s">
        <v>948</v>
      </c>
      <c r="U1698" t="s">
        <v>949</v>
      </c>
      <c r="V1698" t="s">
        <v>541</v>
      </c>
      <c r="W1698" t="s">
        <v>41</v>
      </c>
      <c r="X1698" t="s">
        <v>42</v>
      </c>
      <c r="Y1698" t="s">
        <v>950</v>
      </c>
      <c r="Z1698" t="s">
        <v>950</v>
      </c>
      <c r="AA1698" t="s">
        <v>950</v>
      </c>
      <c r="AB1698" s="1"/>
      <c r="AD1698" t="s">
        <v>45</v>
      </c>
      <c r="AE1698" t="s">
        <v>951</v>
      </c>
      <c r="AF1698" t="s">
        <v>47</v>
      </c>
    </row>
    <row r="1699" spans="1:32" hidden="1" outlineLevel="3" x14ac:dyDescent="0.35">
      <c r="A1699" t="s">
        <v>32</v>
      </c>
      <c r="B1699">
        <v>1012794</v>
      </c>
      <c r="C1699">
        <v>2</v>
      </c>
      <c r="E1699" t="s">
        <v>182</v>
      </c>
      <c r="H1699" t="s">
        <v>139</v>
      </c>
      <c r="I1699">
        <v>1</v>
      </c>
      <c r="J1699">
        <v>4</v>
      </c>
      <c r="K1699">
        <v>4</v>
      </c>
      <c r="L1699">
        <v>4</v>
      </c>
      <c r="M1699">
        <v>1</v>
      </c>
      <c r="N1699">
        <v>38</v>
      </c>
      <c r="O1699">
        <v>4</v>
      </c>
      <c r="Q1699" t="s">
        <v>103</v>
      </c>
      <c r="R1699" t="s">
        <v>947</v>
      </c>
      <c r="S1699" t="s">
        <v>948</v>
      </c>
      <c r="U1699" t="s">
        <v>949</v>
      </c>
      <c r="V1699" t="s">
        <v>541</v>
      </c>
      <c r="W1699" t="s">
        <v>41</v>
      </c>
      <c r="X1699" t="s">
        <v>42</v>
      </c>
      <c r="Y1699" t="s">
        <v>950</v>
      </c>
      <c r="Z1699" t="s">
        <v>950</v>
      </c>
      <c r="AA1699" t="s">
        <v>950</v>
      </c>
      <c r="AB1699" s="1"/>
      <c r="AD1699" t="s">
        <v>45</v>
      </c>
      <c r="AE1699" t="s">
        <v>951</v>
      </c>
      <c r="AF1699" t="s">
        <v>47</v>
      </c>
    </row>
    <row r="1700" spans="1:32" hidden="1" outlineLevel="3" x14ac:dyDescent="0.35">
      <c r="A1700" t="s">
        <v>32</v>
      </c>
      <c r="B1700">
        <v>1012794</v>
      </c>
      <c r="C1700">
        <v>2</v>
      </c>
      <c r="E1700" t="s">
        <v>182</v>
      </c>
      <c r="H1700" t="s">
        <v>140</v>
      </c>
      <c r="I1700">
        <v>1</v>
      </c>
      <c r="J1700">
        <v>4</v>
      </c>
      <c r="K1700">
        <v>4</v>
      </c>
      <c r="L1700">
        <v>3</v>
      </c>
      <c r="M1700">
        <v>1</v>
      </c>
      <c r="N1700">
        <v>38</v>
      </c>
      <c r="O1700">
        <v>8</v>
      </c>
      <c r="Q1700" t="s">
        <v>105</v>
      </c>
      <c r="R1700" t="s">
        <v>947</v>
      </c>
      <c r="S1700" t="s">
        <v>948</v>
      </c>
      <c r="U1700" t="s">
        <v>949</v>
      </c>
      <c r="V1700" t="s">
        <v>541</v>
      </c>
      <c r="W1700" t="s">
        <v>41</v>
      </c>
      <c r="X1700" t="s">
        <v>42</v>
      </c>
      <c r="Y1700" t="s">
        <v>950</v>
      </c>
      <c r="Z1700" t="s">
        <v>950</v>
      </c>
      <c r="AA1700" t="s">
        <v>950</v>
      </c>
      <c r="AB1700" s="1"/>
      <c r="AD1700" t="s">
        <v>45</v>
      </c>
      <c r="AE1700" t="s">
        <v>951</v>
      </c>
      <c r="AF1700" t="s">
        <v>47</v>
      </c>
    </row>
    <row r="1701" spans="1:32" hidden="1" outlineLevel="3" x14ac:dyDescent="0.35">
      <c r="A1701" t="s">
        <v>32</v>
      </c>
      <c r="B1701">
        <v>1012794</v>
      </c>
      <c r="C1701">
        <v>2</v>
      </c>
      <c r="E1701" t="s">
        <v>182</v>
      </c>
      <c r="H1701" t="s">
        <v>141</v>
      </c>
      <c r="I1701">
        <v>1</v>
      </c>
      <c r="J1701">
        <v>4</v>
      </c>
      <c r="K1701">
        <v>4</v>
      </c>
      <c r="L1701">
        <v>19</v>
      </c>
      <c r="M1701">
        <v>0</v>
      </c>
      <c r="N1701">
        <v>288</v>
      </c>
      <c r="O1701">
        <v>10</v>
      </c>
      <c r="Q1701" t="s">
        <v>107</v>
      </c>
      <c r="R1701" t="s">
        <v>947</v>
      </c>
      <c r="S1701" t="s">
        <v>948</v>
      </c>
      <c r="U1701" t="s">
        <v>949</v>
      </c>
      <c r="V1701" t="s">
        <v>541</v>
      </c>
      <c r="W1701" t="s">
        <v>41</v>
      </c>
      <c r="X1701" t="s">
        <v>42</v>
      </c>
      <c r="Y1701" t="s">
        <v>950</v>
      </c>
      <c r="Z1701" t="s">
        <v>950</v>
      </c>
      <c r="AA1701" t="s">
        <v>950</v>
      </c>
      <c r="AB1701" s="1"/>
      <c r="AD1701" t="s">
        <v>45</v>
      </c>
      <c r="AE1701" t="s">
        <v>951</v>
      </c>
      <c r="AF1701" t="s">
        <v>47</v>
      </c>
    </row>
    <row r="1702" spans="1:32" hidden="1" outlineLevel="3" x14ac:dyDescent="0.35">
      <c r="A1702" t="s">
        <v>32</v>
      </c>
      <c r="B1702">
        <v>1012794</v>
      </c>
      <c r="C1702">
        <v>2</v>
      </c>
      <c r="E1702" t="s">
        <v>182</v>
      </c>
      <c r="H1702" t="s">
        <v>142</v>
      </c>
      <c r="I1702">
        <v>1</v>
      </c>
      <c r="J1702">
        <v>4</v>
      </c>
      <c r="K1702">
        <v>4</v>
      </c>
      <c r="L1702">
        <v>19</v>
      </c>
      <c r="M1702">
        <v>0</v>
      </c>
      <c r="N1702">
        <v>288</v>
      </c>
      <c r="O1702">
        <v>2</v>
      </c>
      <c r="Q1702" t="s">
        <v>109</v>
      </c>
      <c r="R1702" t="s">
        <v>947</v>
      </c>
      <c r="S1702" t="s">
        <v>948</v>
      </c>
      <c r="U1702" t="s">
        <v>949</v>
      </c>
      <c r="V1702" t="s">
        <v>541</v>
      </c>
      <c r="W1702" t="s">
        <v>41</v>
      </c>
      <c r="X1702" t="s">
        <v>42</v>
      </c>
      <c r="Y1702" t="s">
        <v>950</v>
      </c>
      <c r="Z1702" t="s">
        <v>950</v>
      </c>
      <c r="AA1702" t="s">
        <v>950</v>
      </c>
      <c r="AB1702" s="1"/>
      <c r="AD1702" t="s">
        <v>45</v>
      </c>
      <c r="AE1702" t="s">
        <v>951</v>
      </c>
      <c r="AF1702" t="s">
        <v>47</v>
      </c>
    </row>
    <row r="1703" spans="1:32" hidden="1" outlineLevel="2" x14ac:dyDescent="0.35">
      <c r="A1703" t="s">
        <v>32</v>
      </c>
      <c r="B1703">
        <v>1012794</v>
      </c>
      <c r="C1703">
        <v>2</v>
      </c>
      <c r="E1703" t="s">
        <v>182</v>
      </c>
      <c r="H1703" t="s">
        <v>145</v>
      </c>
      <c r="I1703">
        <v>2</v>
      </c>
      <c r="J1703">
        <v>4</v>
      </c>
      <c r="K1703">
        <v>8</v>
      </c>
      <c r="L1703">
        <v>13</v>
      </c>
      <c r="M1703">
        <v>0</v>
      </c>
      <c r="N1703">
        <v>288</v>
      </c>
      <c r="O1703">
        <v>9</v>
      </c>
      <c r="Q1703" t="s">
        <v>146</v>
      </c>
      <c r="R1703" t="s">
        <v>947</v>
      </c>
      <c r="S1703" t="s">
        <v>948</v>
      </c>
      <c r="U1703" t="s">
        <v>949</v>
      </c>
      <c r="V1703" t="s">
        <v>541</v>
      </c>
      <c r="W1703" t="s">
        <v>41</v>
      </c>
      <c r="X1703" t="s">
        <v>42</v>
      </c>
      <c r="Y1703" t="s">
        <v>950</v>
      </c>
      <c r="Z1703" t="s">
        <v>950</v>
      </c>
      <c r="AA1703" t="s">
        <v>950</v>
      </c>
      <c r="AB1703" s="1"/>
      <c r="AD1703" t="s">
        <v>45</v>
      </c>
      <c r="AE1703" t="s">
        <v>951</v>
      </c>
      <c r="AF1703" t="s">
        <v>47</v>
      </c>
    </row>
    <row r="1704" spans="1:32" hidden="1" collapsed="1" x14ac:dyDescent="0.35"/>
    <row r="1705" spans="1:32" hidden="1" x14ac:dyDescent="0.35">
      <c r="A1705" t="s">
        <v>32</v>
      </c>
      <c r="B1705">
        <v>1013904</v>
      </c>
      <c r="C1705" t="s">
        <v>33</v>
      </c>
      <c r="H1705" t="s">
        <v>34</v>
      </c>
      <c r="I1705">
        <v>267</v>
      </c>
      <c r="J1705" t="s">
        <v>35</v>
      </c>
      <c r="K1705">
        <v>738</v>
      </c>
      <c r="L1705" t="s">
        <v>35</v>
      </c>
      <c r="M1705" t="s">
        <v>35</v>
      </c>
      <c r="N1705" t="s">
        <v>35</v>
      </c>
      <c r="O1705">
        <v>3575</v>
      </c>
      <c r="Q1705" t="s">
        <v>36</v>
      </c>
      <c r="R1705" t="s">
        <v>960</v>
      </c>
      <c r="S1705" t="s">
        <v>961</v>
      </c>
      <c r="U1705" t="s">
        <v>962</v>
      </c>
      <c r="V1705" t="s">
        <v>963</v>
      </c>
      <c r="W1705" t="s">
        <v>41</v>
      </c>
      <c r="X1705" t="s">
        <v>117</v>
      </c>
      <c r="Y1705" t="s">
        <v>964</v>
      </c>
      <c r="Z1705" t="s">
        <v>46</v>
      </c>
      <c r="AA1705" t="s">
        <v>46</v>
      </c>
      <c r="AB1705" s="1"/>
      <c r="AD1705" t="s">
        <v>45</v>
      </c>
      <c r="AE1705" t="s">
        <v>286</v>
      </c>
      <c r="AF1705" t="s">
        <v>47</v>
      </c>
    </row>
    <row r="1706" spans="1:32" hidden="1" outlineLevel="1" x14ac:dyDescent="0.35">
      <c r="A1706" t="s">
        <v>32</v>
      </c>
      <c r="B1706">
        <v>1013904</v>
      </c>
      <c r="C1706" t="s">
        <v>56</v>
      </c>
      <c r="E1706" t="s">
        <v>134</v>
      </c>
      <c r="H1706" t="s">
        <v>58</v>
      </c>
      <c r="I1706">
        <v>185</v>
      </c>
      <c r="J1706" t="s">
        <v>35</v>
      </c>
      <c r="K1706">
        <v>201</v>
      </c>
      <c r="L1706">
        <v>22</v>
      </c>
      <c r="M1706">
        <v>22</v>
      </c>
      <c r="N1706">
        <v>145</v>
      </c>
      <c r="O1706">
        <v>1081</v>
      </c>
      <c r="Q1706" t="s">
        <v>59</v>
      </c>
      <c r="R1706" t="s">
        <v>960</v>
      </c>
      <c r="S1706" t="s">
        <v>961</v>
      </c>
      <c r="U1706" t="s">
        <v>962</v>
      </c>
      <c r="V1706" t="s">
        <v>963</v>
      </c>
      <c r="W1706" t="s">
        <v>41</v>
      </c>
      <c r="X1706" t="s">
        <v>117</v>
      </c>
      <c r="Y1706" t="s">
        <v>964</v>
      </c>
      <c r="Z1706" t="s">
        <v>46</v>
      </c>
      <c r="AA1706" t="s">
        <v>46</v>
      </c>
      <c r="AB1706" s="1"/>
      <c r="AD1706" t="s">
        <v>45</v>
      </c>
      <c r="AE1706" t="s">
        <v>286</v>
      </c>
      <c r="AF1706" t="s">
        <v>47</v>
      </c>
    </row>
    <row r="1707" spans="1:32" hidden="1" outlineLevel="2" x14ac:dyDescent="0.35">
      <c r="A1707" t="s">
        <v>32</v>
      </c>
      <c r="B1707">
        <v>1013904</v>
      </c>
      <c r="C1707">
        <v>1</v>
      </c>
      <c r="E1707" t="s">
        <v>134</v>
      </c>
      <c r="H1707" t="s">
        <v>965</v>
      </c>
      <c r="I1707">
        <v>176</v>
      </c>
      <c r="J1707">
        <v>1</v>
      </c>
      <c r="K1707">
        <v>176</v>
      </c>
      <c r="L1707">
        <v>0</v>
      </c>
      <c r="M1707">
        <v>5</v>
      </c>
      <c r="N1707">
        <v>145</v>
      </c>
      <c r="O1707">
        <v>5</v>
      </c>
      <c r="P1707" t="s">
        <v>136</v>
      </c>
      <c r="Q1707" t="s">
        <v>966</v>
      </c>
      <c r="R1707" t="s">
        <v>960</v>
      </c>
      <c r="S1707" t="s">
        <v>961</v>
      </c>
      <c r="U1707" t="s">
        <v>962</v>
      </c>
      <c r="V1707" t="s">
        <v>963</v>
      </c>
      <c r="W1707" t="s">
        <v>41</v>
      </c>
      <c r="X1707" t="s">
        <v>117</v>
      </c>
      <c r="Y1707" t="s">
        <v>964</v>
      </c>
      <c r="Z1707" t="s">
        <v>46</v>
      </c>
      <c r="AA1707" t="s">
        <v>46</v>
      </c>
      <c r="AB1707" s="1"/>
      <c r="AD1707" t="s">
        <v>45</v>
      </c>
      <c r="AE1707" t="s">
        <v>286</v>
      </c>
      <c r="AF1707" t="s">
        <v>47</v>
      </c>
    </row>
    <row r="1708" spans="1:32" hidden="1" outlineLevel="2" x14ac:dyDescent="0.35">
      <c r="A1708" t="s">
        <v>32</v>
      </c>
      <c r="B1708">
        <v>1013904</v>
      </c>
      <c r="C1708">
        <v>1</v>
      </c>
      <c r="E1708" t="s">
        <v>134</v>
      </c>
      <c r="H1708" t="s">
        <v>967</v>
      </c>
      <c r="I1708">
        <v>1</v>
      </c>
      <c r="J1708">
        <v>8</v>
      </c>
      <c r="K1708">
        <v>8</v>
      </c>
      <c r="L1708">
        <v>9</v>
      </c>
      <c r="M1708">
        <v>2</v>
      </c>
      <c r="N1708">
        <v>145</v>
      </c>
      <c r="O1708">
        <v>82</v>
      </c>
      <c r="P1708" t="s">
        <v>136</v>
      </c>
      <c r="Q1708" t="s">
        <v>968</v>
      </c>
      <c r="R1708" t="s">
        <v>960</v>
      </c>
      <c r="S1708" t="s">
        <v>961</v>
      </c>
      <c r="U1708" t="s">
        <v>962</v>
      </c>
      <c r="V1708" t="s">
        <v>963</v>
      </c>
      <c r="W1708" t="s">
        <v>41</v>
      </c>
      <c r="X1708" t="s">
        <v>117</v>
      </c>
      <c r="Y1708" t="s">
        <v>964</v>
      </c>
      <c r="Z1708" t="s">
        <v>46</v>
      </c>
      <c r="AA1708" t="s">
        <v>46</v>
      </c>
      <c r="AB1708" s="1"/>
      <c r="AD1708" t="s">
        <v>45</v>
      </c>
      <c r="AE1708" t="s">
        <v>286</v>
      </c>
      <c r="AF1708" t="s">
        <v>47</v>
      </c>
    </row>
    <row r="1709" spans="1:32" hidden="1" outlineLevel="2" x14ac:dyDescent="0.35">
      <c r="A1709" t="s">
        <v>32</v>
      </c>
      <c r="B1709">
        <v>1013904</v>
      </c>
      <c r="C1709">
        <v>1</v>
      </c>
      <c r="E1709" t="s">
        <v>134</v>
      </c>
      <c r="H1709" t="s">
        <v>98</v>
      </c>
      <c r="I1709">
        <v>1</v>
      </c>
      <c r="J1709">
        <v>1</v>
      </c>
      <c r="K1709">
        <v>1</v>
      </c>
      <c r="L1709">
        <v>6</v>
      </c>
      <c r="M1709">
        <v>2</v>
      </c>
      <c r="N1709">
        <v>144</v>
      </c>
      <c r="O1709">
        <v>5</v>
      </c>
      <c r="Q1709" t="s">
        <v>99</v>
      </c>
      <c r="R1709" t="s">
        <v>960</v>
      </c>
      <c r="S1709" t="s">
        <v>961</v>
      </c>
      <c r="U1709" t="s">
        <v>962</v>
      </c>
      <c r="V1709" t="s">
        <v>963</v>
      </c>
      <c r="W1709" t="s">
        <v>41</v>
      </c>
      <c r="X1709" t="s">
        <v>117</v>
      </c>
      <c r="Y1709" t="s">
        <v>964</v>
      </c>
      <c r="Z1709" t="s">
        <v>46</v>
      </c>
      <c r="AA1709" t="s">
        <v>46</v>
      </c>
      <c r="AB1709" s="1"/>
      <c r="AD1709" t="s">
        <v>45</v>
      </c>
      <c r="AE1709" t="s">
        <v>286</v>
      </c>
      <c r="AF1709" t="s">
        <v>47</v>
      </c>
    </row>
    <row r="1710" spans="1:32" hidden="1" outlineLevel="3" x14ac:dyDescent="0.35">
      <c r="A1710" t="s">
        <v>32</v>
      </c>
      <c r="B1710">
        <v>1013904</v>
      </c>
      <c r="C1710">
        <v>1</v>
      </c>
      <c r="E1710" t="s">
        <v>134</v>
      </c>
      <c r="H1710" t="s">
        <v>100</v>
      </c>
      <c r="I1710">
        <v>1</v>
      </c>
      <c r="J1710">
        <v>4</v>
      </c>
      <c r="K1710">
        <v>4</v>
      </c>
      <c r="L1710">
        <v>3</v>
      </c>
      <c r="M1710">
        <v>0</v>
      </c>
      <c r="N1710">
        <v>144</v>
      </c>
      <c r="O1710">
        <v>12</v>
      </c>
      <c r="Q1710" t="s">
        <v>101</v>
      </c>
      <c r="R1710" t="s">
        <v>960</v>
      </c>
      <c r="S1710" t="s">
        <v>961</v>
      </c>
      <c r="U1710" t="s">
        <v>962</v>
      </c>
      <c r="V1710" t="s">
        <v>963</v>
      </c>
      <c r="W1710" t="s">
        <v>41</v>
      </c>
      <c r="X1710" t="s">
        <v>117</v>
      </c>
      <c r="Y1710" t="s">
        <v>964</v>
      </c>
      <c r="Z1710" t="s">
        <v>46</v>
      </c>
      <c r="AA1710" t="s">
        <v>46</v>
      </c>
      <c r="AB1710" s="1"/>
      <c r="AD1710" t="s">
        <v>45</v>
      </c>
      <c r="AE1710" t="s">
        <v>286</v>
      </c>
      <c r="AF1710" t="s">
        <v>47</v>
      </c>
    </row>
    <row r="1711" spans="1:32" hidden="1" outlineLevel="3" x14ac:dyDescent="0.35">
      <c r="A1711" t="s">
        <v>32</v>
      </c>
      <c r="B1711">
        <v>1013904</v>
      </c>
      <c r="C1711">
        <v>1</v>
      </c>
      <c r="E1711" t="s">
        <v>134</v>
      </c>
      <c r="H1711" t="s">
        <v>102</v>
      </c>
      <c r="I1711">
        <v>1</v>
      </c>
      <c r="J1711">
        <v>2</v>
      </c>
      <c r="K1711">
        <v>2</v>
      </c>
      <c r="L1711">
        <v>4</v>
      </c>
      <c r="M1711">
        <v>1</v>
      </c>
      <c r="N1711">
        <v>19</v>
      </c>
      <c r="O1711">
        <v>2</v>
      </c>
      <c r="Q1711" t="s">
        <v>103</v>
      </c>
      <c r="R1711" t="s">
        <v>960</v>
      </c>
      <c r="S1711" t="s">
        <v>961</v>
      </c>
      <c r="U1711" t="s">
        <v>962</v>
      </c>
      <c r="V1711" t="s">
        <v>963</v>
      </c>
      <c r="W1711" t="s">
        <v>41</v>
      </c>
      <c r="X1711" t="s">
        <v>117</v>
      </c>
      <c r="Y1711" t="s">
        <v>964</v>
      </c>
      <c r="Z1711" t="s">
        <v>46</v>
      </c>
      <c r="AA1711" t="s">
        <v>46</v>
      </c>
      <c r="AB1711" s="1"/>
      <c r="AD1711" t="s">
        <v>45</v>
      </c>
      <c r="AE1711" t="s">
        <v>286</v>
      </c>
      <c r="AF1711" t="s">
        <v>47</v>
      </c>
    </row>
    <row r="1712" spans="1:32" hidden="1" outlineLevel="3" x14ac:dyDescent="0.35">
      <c r="A1712" t="s">
        <v>32</v>
      </c>
      <c r="B1712">
        <v>1013904</v>
      </c>
      <c r="C1712">
        <v>1</v>
      </c>
      <c r="E1712" t="s">
        <v>134</v>
      </c>
      <c r="H1712" t="s">
        <v>104</v>
      </c>
      <c r="I1712">
        <v>1</v>
      </c>
      <c r="J1712">
        <v>2</v>
      </c>
      <c r="K1712">
        <v>2</v>
      </c>
      <c r="L1712">
        <v>3</v>
      </c>
      <c r="M1712">
        <v>1</v>
      </c>
      <c r="N1712">
        <v>19</v>
      </c>
      <c r="O1712">
        <v>4</v>
      </c>
      <c r="Q1712" t="s">
        <v>105</v>
      </c>
      <c r="R1712" t="s">
        <v>960</v>
      </c>
      <c r="S1712" t="s">
        <v>961</v>
      </c>
      <c r="U1712" t="s">
        <v>962</v>
      </c>
      <c r="V1712" t="s">
        <v>963</v>
      </c>
      <c r="W1712" t="s">
        <v>41</v>
      </c>
      <c r="X1712" t="s">
        <v>117</v>
      </c>
      <c r="Y1712" t="s">
        <v>964</v>
      </c>
      <c r="Z1712" t="s">
        <v>46</v>
      </c>
      <c r="AA1712" t="s">
        <v>46</v>
      </c>
      <c r="AB1712" s="1"/>
      <c r="AD1712" t="s">
        <v>45</v>
      </c>
      <c r="AE1712" t="s">
        <v>286</v>
      </c>
      <c r="AF1712" t="s">
        <v>47</v>
      </c>
    </row>
    <row r="1713" spans="1:32" hidden="1" outlineLevel="3" x14ac:dyDescent="0.35">
      <c r="A1713" t="s">
        <v>32</v>
      </c>
      <c r="B1713">
        <v>1013904</v>
      </c>
      <c r="C1713">
        <v>1</v>
      </c>
      <c r="E1713" t="s">
        <v>134</v>
      </c>
      <c r="H1713" t="s">
        <v>106</v>
      </c>
      <c r="I1713">
        <v>1</v>
      </c>
      <c r="J1713">
        <v>2</v>
      </c>
      <c r="K1713">
        <v>2</v>
      </c>
      <c r="L1713">
        <v>19</v>
      </c>
      <c r="M1713">
        <v>0</v>
      </c>
      <c r="N1713">
        <v>144</v>
      </c>
      <c r="O1713">
        <v>5</v>
      </c>
      <c r="Q1713" t="s">
        <v>107</v>
      </c>
      <c r="R1713" t="s">
        <v>960</v>
      </c>
      <c r="S1713" t="s">
        <v>961</v>
      </c>
      <c r="U1713" t="s">
        <v>962</v>
      </c>
      <c r="V1713" t="s">
        <v>963</v>
      </c>
      <c r="W1713" t="s">
        <v>41</v>
      </c>
      <c r="X1713" t="s">
        <v>117</v>
      </c>
      <c r="Y1713" t="s">
        <v>964</v>
      </c>
      <c r="Z1713" t="s">
        <v>46</v>
      </c>
      <c r="AA1713" t="s">
        <v>46</v>
      </c>
      <c r="AB1713" s="1"/>
      <c r="AD1713" t="s">
        <v>45</v>
      </c>
      <c r="AE1713" t="s">
        <v>286</v>
      </c>
      <c r="AF1713" t="s">
        <v>47</v>
      </c>
    </row>
    <row r="1714" spans="1:32" hidden="1" outlineLevel="3" x14ac:dyDescent="0.35">
      <c r="A1714" t="s">
        <v>32</v>
      </c>
      <c r="B1714">
        <v>1013904</v>
      </c>
      <c r="C1714">
        <v>1</v>
      </c>
      <c r="E1714" t="s">
        <v>134</v>
      </c>
      <c r="H1714" t="s">
        <v>108</v>
      </c>
      <c r="I1714">
        <v>1</v>
      </c>
      <c r="J1714">
        <v>2</v>
      </c>
      <c r="K1714">
        <v>2</v>
      </c>
      <c r="L1714">
        <v>19</v>
      </c>
      <c r="M1714">
        <v>0</v>
      </c>
      <c r="N1714">
        <v>144</v>
      </c>
      <c r="O1714">
        <v>1</v>
      </c>
      <c r="Q1714" t="s">
        <v>109</v>
      </c>
      <c r="R1714" t="s">
        <v>960</v>
      </c>
      <c r="S1714" t="s">
        <v>961</v>
      </c>
      <c r="U1714" t="s">
        <v>962</v>
      </c>
      <c r="V1714" t="s">
        <v>963</v>
      </c>
      <c r="W1714" t="s">
        <v>41</v>
      </c>
      <c r="X1714" t="s">
        <v>117</v>
      </c>
      <c r="Y1714" t="s">
        <v>964</v>
      </c>
      <c r="Z1714" t="s">
        <v>46</v>
      </c>
      <c r="AA1714" t="s">
        <v>46</v>
      </c>
      <c r="AB1714" s="1"/>
      <c r="AD1714" t="s">
        <v>45</v>
      </c>
      <c r="AE1714" t="s">
        <v>286</v>
      </c>
      <c r="AF1714" t="s">
        <v>47</v>
      </c>
    </row>
    <row r="1715" spans="1:32" hidden="1" outlineLevel="2" x14ac:dyDescent="0.35">
      <c r="A1715" t="s">
        <v>32</v>
      </c>
      <c r="B1715">
        <v>1013904</v>
      </c>
      <c r="C1715">
        <v>1</v>
      </c>
      <c r="E1715" t="s">
        <v>134</v>
      </c>
      <c r="H1715" t="s">
        <v>248</v>
      </c>
      <c r="I1715">
        <v>2</v>
      </c>
      <c r="J1715">
        <v>2</v>
      </c>
      <c r="K1715">
        <v>4</v>
      </c>
      <c r="L1715">
        <v>19</v>
      </c>
      <c r="M1715">
        <v>0</v>
      </c>
      <c r="N1715">
        <v>144</v>
      </c>
      <c r="O1715">
        <v>6</v>
      </c>
      <c r="Q1715" t="s">
        <v>144</v>
      </c>
      <c r="R1715" t="s">
        <v>960</v>
      </c>
      <c r="S1715" t="s">
        <v>961</v>
      </c>
      <c r="U1715" t="s">
        <v>962</v>
      </c>
      <c r="V1715" t="s">
        <v>963</v>
      </c>
      <c r="W1715" t="s">
        <v>41</v>
      </c>
      <c r="X1715" t="s">
        <v>117</v>
      </c>
      <c r="Y1715" t="s">
        <v>964</v>
      </c>
      <c r="Z1715" t="s">
        <v>46</v>
      </c>
      <c r="AA1715" t="s">
        <v>46</v>
      </c>
      <c r="AB1715" s="1"/>
      <c r="AD1715" t="s">
        <v>45</v>
      </c>
      <c r="AE1715" t="s">
        <v>286</v>
      </c>
      <c r="AF1715" t="s">
        <v>47</v>
      </c>
    </row>
    <row r="1716" spans="1:32" hidden="1" outlineLevel="1" x14ac:dyDescent="0.35">
      <c r="A1716" t="s">
        <v>32</v>
      </c>
      <c r="B1716">
        <v>1013904</v>
      </c>
      <c r="C1716" t="s">
        <v>147</v>
      </c>
      <c r="E1716" t="s">
        <v>134</v>
      </c>
      <c r="H1716" t="s">
        <v>148</v>
      </c>
      <c r="I1716">
        <v>12</v>
      </c>
      <c r="J1716" t="s">
        <v>35</v>
      </c>
      <c r="K1716">
        <v>49</v>
      </c>
      <c r="L1716">
        <v>11</v>
      </c>
      <c r="M1716">
        <v>12</v>
      </c>
      <c r="N1716">
        <v>145</v>
      </c>
      <c r="O1716">
        <v>365</v>
      </c>
      <c r="Q1716" t="s">
        <v>149</v>
      </c>
      <c r="R1716" t="s">
        <v>960</v>
      </c>
      <c r="S1716" t="s">
        <v>961</v>
      </c>
      <c r="U1716" t="s">
        <v>962</v>
      </c>
      <c r="V1716" t="s">
        <v>963</v>
      </c>
      <c r="W1716" t="s">
        <v>41</v>
      </c>
      <c r="X1716" t="s">
        <v>117</v>
      </c>
      <c r="Y1716" t="s">
        <v>964</v>
      </c>
      <c r="Z1716" t="s">
        <v>46</v>
      </c>
      <c r="AA1716" t="s">
        <v>46</v>
      </c>
      <c r="AB1716" s="1"/>
      <c r="AD1716" t="s">
        <v>45</v>
      </c>
      <c r="AE1716" t="s">
        <v>286</v>
      </c>
      <c r="AF1716" t="s">
        <v>47</v>
      </c>
    </row>
    <row r="1717" spans="1:32" hidden="1" outlineLevel="2" x14ac:dyDescent="0.35">
      <c r="A1717" t="s">
        <v>32</v>
      </c>
      <c r="B1717">
        <v>1013904</v>
      </c>
      <c r="C1717">
        <v>2</v>
      </c>
      <c r="E1717" t="s">
        <v>134</v>
      </c>
      <c r="H1717" t="s">
        <v>967</v>
      </c>
      <c r="I1717">
        <v>4</v>
      </c>
      <c r="J1717">
        <v>8</v>
      </c>
      <c r="K1717">
        <v>32</v>
      </c>
      <c r="L1717">
        <v>2</v>
      </c>
      <c r="M1717">
        <v>9</v>
      </c>
      <c r="N1717">
        <v>145</v>
      </c>
      <c r="O1717">
        <v>82</v>
      </c>
      <c r="P1717" t="s">
        <v>136</v>
      </c>
      <c r="Q1717" t="s">
        <v>968</v>
      </c>
      <c r="R1717" t="s">
        <v>960</v>
      </c>
      <c r="S1717" t="s">
        <v>961</v>
      </c>
      <c r="U1717" t="s">
        <v>962</v>
      </c>
      <c r="V1717" t="s">
        <v>963</v>
      </c>
      <c r="W1717" t="s">
        <v>41</v>
      </c>
      <c r="X1717" t="s">
        <v>117</v>
      </c>
      <c r="Y1717" t="s">
        <v>964</v>
      </c>
      <c r="Z1717" t="s">
        <v>46</v>
      </c>
      <c r="AA1717" t="s">
        <v>46</v>
      </c>
      <c r="AB1717" s="1"/>
      <c r="AD1717" t="s">
        <v>45</v>
      </c>
      <c r="AE1717" t="s">
        <v>286</v>
      </c>
      <c r="AF1717" t="s">
        <v>47</v>
      </c>
    </row>
    <row r="1718" spans="1:32" hidden="1" outlineLevel="2" x14ac:dyDescent="0.35">
      <c r="A1718" t="s">
        <v>32</v>
      </c>
      <c r="B1718">
        <v>1013904</v>
      </c>
      <c r="C1718">
        <v>2</v>
      </c>
      <c r="E1718" t="s">
        <v>134</v>
      </c>
      <c r="H1718" t="s">
        <v>98</v>
      </c>
      <c r="I1718">
        <v>1</v>
      </c>
      <c r="J1718">
        <v>1</v>
      </c>
      <c r="K1718">
        <v>1</v>
      </c>
      <c r="L1718">
        <v>2</v>
      </c>
      <c r="M1718">
        <v>6</v>
      </c>
      <c r="N1718">
        <v>144</v>
      </c>
      <c r="O1718">
        <v>5</v>
      </c>
      <c r="Q1718" t="s">
        <v>99</v>
      </c>
      <c r="R1718" t="s">
        <v>960</v>
      </c>
      <c r="S1718" t="s">
        <v>961</v>
      </c>
      <c r="U1718" t="s">
        <v>962</v>
      </c>
      <c r="V1718" t="s">
        <v>963</v>
      </c>
      <c r="W1718" t="s">
        <v>41</v>
      </c>
      <c r="X1718" t="s">
        <v>117</v>
      </c>
      <c r="Y1718" t="s">
        <v>964</v>
      </c>
      <c r="Z1718" t="s">
        <v>46</v>
      </c>
      <c r="AA1718" t="s">
        <v>46</v>
      </c>
      <c r="AB1718" s="1"/>
      <c r="AD1718" t="s">
        <v>45</v>
      </c>
      <c r="AE1718" t="s">
        <v>286</v>
      </c>
      <c r="AF1718" t="s">
        <v>47</v>
      </c>
    </row>
    <row r="1719" spans="1:32" hidden="1" outlineLevel="3" x14ac:dyDescent="0.35">
      <c r="A1719" t="s">
        <v>32</v>
      </c>
      <c r="B1719">
        <v>1013904</v>
      </c>
      <c r="C1719">
        <v>2</v>
      </c>
      <c r="E1719" t="s">
        <v>134</v>
      </c>
      <c r="H1719" t="s">
        <v>100</v>
      </c>
      <c r="I1719">
        <v>1</v>
      </c>
      <c r="J1719">
        <v>4</v>
      </c>
      <c r="K1719">
        <v>4</v>
      </c>
      <c r="L1719">
        <v>3</v>
      </c>
      <c r="M1719">
        <v>0</v>
      </c>
      <c r="N1719">
        <v>144</v>
      </c>
      <c r="O1719">
        <v>12</v>
      </c>
      <c r="Q1719" t="s">
        <v>101</v>
      </c>
      <c r="R1719" t="s">
        <v>960</v>
      </c>
      <c r="S1719" t="s">
        <v>961</v>
      </c>
      <c r="U1719" t="s">
        <v>962</v>
      </c>
      <c r="V1719" t="s">
        <v>963</v>
      </c>
      <c r="W1719" t="s">
        <v>41</v>
      </c>
      <c r="X1719" t="s">
        <v>117</v>
      </c>
      <c r="Y1719" t="s">
        <v>964</v>
      </c>
      <c r="Z1719" t="s">
        <v>46</v>
      </c>
      <c r="AA1719" t="s">
        <v>46</v>
      </c>
      <c r="AB1719" s="1"/>
      <c r="AD1719" t="s">
        <v>45</v>
      </c>
      <c r="AE1719" t="s">
        <v>286</v>
      </c>
      <c r="AF1719" t="s">
        <v>47</v>
      </c>
    </row>
    <row r="1720" spans="1:32" hidden="1" outlineLevel="3" x14ac:dyDescent="0.35">
      <c r="A1720" t="s">
        <v>32</v>
      </c>
      <c r="B1720">
        <v>1013904</v>
      </c>
      <c r="C1720">
        <v>2</v>
      </c>
      <c r="E1720" t="s">
        <v>134</v>
      </c>
      <c r="H1720" t="s">
        <v>102</v>
      </c>
      <c r="I1720">
        <v>1</v>
      </c>
      <c r="J1720">
        <v>2</v>
      </c>
      <c r="K1720">
        <v>2</v>
      </c>
      <c r="L1720">
        <v>4</v>
      </c>
      <c r="M1720">
        <v>1</v>
      </c>
      <c r="N1720">
        <v>19</v>
      </c>
      <c r="O1720">
        <v>2</v>
      </c>
      <c r="Q1720" t="s">
        <v>103</v>
      </c>
      <c r="R1720" t="s">
        <v>960</v>
      </c>
      <c r="S1720" t="s">
        <v>961</v>
      </c>
      <c r="U1720" t="s">
        <v>962</v>
      </c>
      <c r="V1720" t="s">
        <v>963</v>
      </c>
      <c r="W1720" t="s">
        <v>41</v>
      </c>
      <c r="X1720" t="s">
        <v>117</v>
      </c>
      <c r="Y1720" t="s">
        <v>964</v>
      </c>
      <c r="Z1720" t="s">
        <v>46</v>
      </c>
      <c r="AA1720" t="s">
        <v>46</v>
      </c>
      <c r="AB1720" s="1"/>
      <c r="AD1720" t="s">
        <v>45</v>
      </c>
      <c r="AE1720" t="s">
        <v>286</v>
      </c>
      <c r="AF1720" t="s">
        <v>47</v>
      </c>
    </row>
    <row r="1721" spans="1:32" hidden="1" outlineLevel="3" x14ac:dyDescent="0.35">
      <c r="A1721" t="s">
        <v>32</v>
      </c>
      <c r="B1721">
        <v>1013904</v>
      </c>
      <c r="C1721">
        <v>2</v>
      </c>
      <c r="E1721" t="s">
        <v>134</v>
      </c>
      <c r="H1721" t="s">
        <v>104</v>
      </c>
      <c r="I1721">
        <v>1</v>
      </c>
      <c r="J1721">
        <v>2</v>
      </c>
      <c r="K1721">
        <v>2</v>
      </c>
      <c r="L1721">
        <v>3</v>
      </c>
      <c r="M1721">
        <v>1</v>
      </c>
      <c r="N1721">
        <v>19</v>
      </c>
      <c r="O1721">
        <v>4</v>
      </c>
      <c r="Q1721" t="s">
        <v>105</v>
      </c>
      <c r="R1721" t="s">
        <v>960</v>
      </c>
      <c r="S1721" t="s">
        <v>961</v>
      </c>
      <c r="U1721" t="s">
        <v>962</v>
      </c>
      <c r="V1721" t="s">
        <v>963</v>
      </c>
      <c r="W1721" t="s">
        <v>41</v>
      </c>
      <c r="X1721" t="s">
        <v>117</v>
      </c>
      <c r="Y1721" t="s">
        <v>964</v>
      </c>
      <c r="Z1721" t="s">
        <v>46</v>
      </c>
      <c r="AA1721" t="s">
        <v>46</v>
      </c>
      <c r="AB1721" s="1"/>
      <c r="AD1721" t="s">
        <v>45</v>
      </c>
      <c r="AE1721" t="s">
        <v>286</v>
      </c>
      <c r="AF1721" t="s">
        <v>47</v>
      </c>
    </row>
    <row r="1722" spans="1:32" hidden="1" outlineLevel="3" x14ac:dyDescent="0.35">
      <c r="A1722" t="s">
        <v>32</v>
      </c>
      <c r="B1722">
        <v>1013904</v>
      </c>
      <c r="C1722">
        <v>2</v>
      </c>
      <c r="E1722" t="s">
        <v>134</v>
      </c>
      <c r="H1722" t="s">
        <v>106</v>
      </c>
      <c r="I1722">
        <v>1</v>
      </c>
      <c r="J1722">
        <v>2</v>
      </c>
      <c r="K1722">
        <v>2</v>
      </c>
      <c r="L1722">
        <v>19</v>
      </c>
      <c r="M1722">
        <v>0</v>
      </c>
      <c r="N1722">
        <v>144</v>
      </c>
      <c r="O1722">
        <v>5</v>
      </c>
      <c r="Q1722" t="s">
        <v>107</v>
      </c>
      <c r="R1722" t="s">
        <v>960</v>
      </c>
      <c r="S1722" t="s">
        <v>961</v>
      </c>
      <c r="U1722" t="s">
        <v>962</v>
      </c>
      <c r="V1722" t="s">
        <v>963</v>
      </c>
      <c r="W1722" t="s">
        <v>41</v>
      </c>
      <c r="X1722" t="s">
        <v>117</v>
      </c>
      <c r="Y1722" t="s">
        <v>964</v>
      </c>
      <c r="Z1722" t="s">
        <v>46</v>
      </c>
      <c r="AA1722" t="s">
        <v>46</v>
      </c>
      <c r="AB1722" s="1"/>
      <c r="AD1722" t="s">
        <v>45</v>
      </c>
      <c r="AE1722" t="s">
        <v>286</v>
      </c>
      <c r="AF1722" t="s">
        <v>47</v>
      </c>
    </row>
    <row r="1723" spans="1:32" hidden="1" outlineLevel="3" x14ac:dyDescent="0.35">
      <c r="A1723" t="s">
        <v>32</v>
      </c>
      <c r="B1723">
        <v>1013904</v>
      </c>
      <c r="C1723">
        <v>2</v>
      </c>
      <c r="E1723" t="s">
        <v>134</v>
      </c>
      <c r="H1723" t="s">
        <v>108</v>
      </c>
      <c r="I1723">
        <v>1</v>
      </c>
      <c r="J1723">
        <v>2</v>
      </c>
      <c r="K1723">
        <v>2</v>
      </c>
      <c r="L1723">
        <v>19</v>
      </c>
      <c r="M1723">
        <v>0</v>
      </c>
      <c r="N1723">
        <v>144</v>
      </c>
      <c r="O1723">
        <v>1</v>
      </c>
      <c r="Q1723" t="s">
        <v>109</v>
      </c>
      <c r="R1723" t="s">
        <v>960</v>
      </c>
      <c r="S1723" t="s">
        <v>961</v>
      </c>
      <c r="U1723" t="s">
        <v>962</v>
      </c>
      <c r="V1723" t="s">
        <v>963</v>
      </c>
      <c r="W1723" t="s">
        <v>41</v>
      </c>
      <c r="X1723" t="s">
        <v>117</v>
      </c>
      <c r="Y1723" t="s">
        <v>964</v>
      </c>
      <c r="Z1723" t="s">
        <v>46</v>
      </c>
      <c r="AA1723" t="s">
        <v>46</v>
      </c>
      <c r="AB1723" s="1"/>
      <c r="AD1723" t="s">
        <v>45</v>
      </c>
      <c r="AE1723" t="s">
        <v>286</v>
      </c>
      <c r="AF1723" t="s">
        <v>47</v>
      </c>
    </row>
    <row r="1724" spans="1:32" hidden="1" outlineLevel="2" x14ac:dyDescent="0.35">
      <c r="A1724" t="s">
        <v>32</v>
      </c>
      <c r="B1724">
        <v>1013904</v>
      </c>
      <c r="C1724">
        <v>2</v>
      </c>
      <c r="E1724" t="s">
        <v>134</v>
      </c>
      <c r="H1724" t="s">
        <v>321</v>
      </c>
      <c r="I1724">
        <v>2</v>
      </c>
      <c r="J1724">
        <v>2</v>
      </c>
      <c r="K1724">
        <v>4</v>
      </c>
      <c r="L1724">
        <v>10</v>
      </c>
      <c r="M1724">
        <v>0</v>
      </c>
      <c r="N1724">
        <v>144</v>
      </c>
      <c r="O1724">
        <v>4</v>
      </c>
      <c r="Q1724" t="s">
        <v>322</v>
      </c>
      <c r="R1724" t="s">
        <v>960</v>
      </c>
      <c r="S1724" t="s">
        <v>961</v>
      </c>
      <c r="U1724" t="s">
        <v>962</v>
      </c>
      <c r="V1724" t="s">
        <v>963</v>
      </c>
      <c r="W1724" t="s">
        <v>41</v>
      </c>
      <c r="X1724" t="s">
        <v>117</v>
      </c>
      <c r="Y1724" t="s">
        <v>964</v>
      </c>
      <c r="Z1724" t="s">
        <v>46</v>
      </c>
      <c r="AA1724" t="s">
        <v>46</v>
      </c>
      <c r="AB1724" s="1"/>
      <c r="AD1724" t="s">
        <v>45</v>
      </c>
      <c r="AE1724" t="s">
        <v>286</v>
      </c>
      <c r="AF1724" t="s">
        <v>47</v>
      </c>
    </row>
    <row r="1725" spans="1:32" hidden="1" outlineLevel="1" x14ac:dyDescent="0.35">
      <c r="A1725" t="s">
        <v>32</v>
      </c>
      <c r="B1725">
        <v>1013904</v>
      </c>
      <c r="C1725" t="s">
        <v>150</v>
      </c>
      <c r="E1725" t="s">
        <v>182</v>
      </c>
      <c r="H1725" t="s">
        <v>151</v>
      </c>
      <c r="I1725">
        <v>35</v>
      </c>
      <c r="J1725" t="s">
        <v>35</v>
      </c>
      <c r="K1725">
        <v>240</v>
      </c>
      <c r="L1725">
        <v>22</v>
      </c>
      <c r="M1725">
        <v>22</v>
      </c>
      <c r="N1725">
        <v>145</v>
      </c>
      <c r="O1725">
        <v>1604</v>
      </c>
      <c r="Q1725" t="s">
        <v>152</v>
      </c>
      <c r="R1725" t="s">
        <v>960</v>
      </c>
      <c r="S1725" t="s">
        <v>961</v>
      </c>
      <c r="U1725" t="s">
        <v>962</v>
      </c>
      <c r="V1725" t="s">
        <v>963</v>
      </c>
      <c r="W1725" t="s">
        <v>41</v>
      </c>
      <c r="X1725" t="s">
        <v>117</v>
      </c>
      <c r="Y1725" t="s">
        <v>964</v>
      </c>
      <c r="Z1725" t="s">
        <v>46</v>
      </c>
      <c r="AA1725" t="s">
        <v>46</v>
      </c>
      <c r="AB1725" s="1"/>
      <c r="AD1725" t="s">
        <v>45</v>
      </c>
      <c r="AE1725" t="s">
        <v>286</v>
      </c>
      <c r="AF1725" t="s">
        <v>47</v>
      </c>
    </row>
    <row r="1726" spans="1:32" hidden="1" outlineLevel="2" x14ac:dyDescent="0.35">
      <c r="A1726" t="s">
        <v>32</v>
      </c>
      <c r="B1726">
        <v>1013904</v>
      </c>
      <c r="C1726">
        <v>3</v>
      </c>
      <c r="E1726" t="s">
        <v>182</v>
      </c>
      <c r="H1726" t="s">
        <v>895</v>
      </c>
      <c r="I1726">
        <v>28</v>
      </c>
      <c r="J1726">
        <v>8</v>
      </c>
      <c r="K1726">
        <v>224</v>
      </c>
      <c r="L1726">
        <v>2</v>
      </c>
      <c r="M1726">
        <v>7</v>
      </c>
      <c r="N1726">
        <v>145</v>
      </c>
      <c r="O1726">
        <v>56</v>
      </c>
      <c r="P1726" t="s">
        <v>136</v>
      </c>
      <c r="Q1726" t="s">
        <v>896</v>
      </c>
      <c r="R1726" t="s">
        <v>960</v>
      </c>
      <c r="S1726" t="s">
        <v>961</v>
      </c>
      <c r="U1726" t="s">
        <v>962</v>
      </c>
      <c r="V1726" t="s">
        <v>963</v>
      </c>
      <c r="W1726" t="s">
        <v>41</v>
      </c>
      <c r="X1726" t="s">
        <v>117</v>
      </c>
      <c r="Y1726" t="s">
        <v>964</v>
      </c>
      <c r="Z1726" t="s">
        <v>46</v>
      </c>
      <c r="AA1726" t="s">
        <v>46</v>
      </c>
      <c r="AB1726" s="1"/>
      <c r="AD1726" t="s">
        <v>45</v>
      </c>
      <c r="AE1726" t="s">
        <v>286</v>
      </c>
      <c r="AF1726" t="s">
        <v>47</v>
      </c>
    </row>
    <row r="1727" spans="1:32" hidden="1" outlineLevel="3" x14ac:dyDescent="0.35">
      <c r="A1727" t="s">
        <v>32</v>
      </c>
      <c r="B1727">
        <v>1013904</v>
      </c>
      <c r="C1727">
        <v>3</v>
      </c>
      <c r="E1727" t="s">
        <v>182</v>
      </c>
      <c r="H1727" t="s">
        <v>100</v>
      </c>
      <c r="I1727">
        <v>1</v>
      </c>
      <c r="J1727">
        <v>4</v>
      </c>
      <c r="K1727">
        <v>4</v>
      </c>
      <c r="L1727">
        <v>3</v>
      </c>
      <c r="M1727">
        <v>0</v>
      </c>
      <c r="N1727">
        <v>144</v>
      </c>
      <c r="O1727">
        <v>12</v>
      </c>
      <c r="Q1727" t="s">
        <v>101</v>
      </c>
      <c r="R1727" t="s">
        <v>960</v>
      </c>
      <c r="S1727" t="s">
        <v>961</v>
      </c>
      <c r="U1727" t="s">
        <v>962</v>
      </c>
      <c r="V1727" t="s">
        <v>963</v>
      </c>
      <c r="W1727" t="s">
        <v>41</v>
      </c>
      <c r="X1727" t="s">
        <v>117</v>
      </c>
      <c r="Y1727" t="s">
        <v>964</v>
      </c>
      <c r="Z1727" t="s">
        <v>46</v>
      </c>
      <c r="AA1727" t="s">
        <v>46</v>
      </c>
      <c r="AB1727" s="1"/>
      <c r="AD1727" t="s">
        <v>45</v>
      </c>
      <c r="AE1727" t="s">
        <v>286</v>
      </c>
      <c r="AF1727" t="s">
        <v>47</v>
      </c>
    </row>
    <row r="1728" spans="1:32" hidden="1" outlineLevel="3" x14ac:dyDescent="0.35">
      <c r="A1728" t="s">
        <v>32</v>
      </c>
      <c r="B1728">
        <v>1013904</v>
      </c>
      <c r="C1728">
        <v>3</v>
      </c>
      <c r="E1728" t="s">
        <v>182</v>
      </c>
      <c r="H1728" t="s">
        <v>102</v>
      </c>
      <c r="I1728">
        <v>1</v>
      </c>
      <c r="J1728">
        <v>2</v>
      </c>
      <c r="K1728">
        <v>2</v>
      </c>
      <c r="L1728">
        <v>4</v>
      </c>
      <c r="M1728">
        <v>1</v>
      </c>
      <c r="N1728">
        <v>19</v>
      </c>
      <c r="O1728">
        <v>2</v>
      </c>
      <c r="Q1728" t="s">
        <v>103</v>
      </c>
      <c r="R1728" t="s">
        <v>960</v>
      </c>
      <c r="S1728" t="s">
        <v>961</v>
      </c>
      <c r="U1728" t="s">
        <v>962</v>
      </c>
      <c r="V1728" t="s">
        <v>963</v>
      </c>
      <c r="W1728" t="s">
        <v>41</v>
      </c>
      <c r="X1728" t="s">
        <v>117</v>
      </c>
      <c r="Y1728" t="s">
        <v>964</v>
      </c>
      <c r="Z1728" t="s">
        <v>46</v>
      </c>
      <c r="AA1728" t="s">
        <v>46</v>
      </c>
      <c r="AB1728" s="1"/>
      <c r="AD1728" t="s">
        <v>45</v>
      </c>
      <c r="AE1728" t="s">
        <v>286</v>
      </c>
      <c r="AF1728" t="s">
        <v>47</v>
      </c>
    </row>
    <row r="1729" spans="1:32" hidden="1" outlineLevel="3" x14ac:dyDescent="0.35">
      <c r="A1729" t="s">
        <v>32</v>
      </c>
      <c r="B1729">
        <v>1013904</v>
      </c>
      <c r="C1729">
        <v>3</v>
      </c>
      <c r="E1729" t="s">
        <v>182</v>
      </c>
      <c r="H1729" t="s">
        <v>104</v>
      </c>
      <c r="I1729">
        <v>1</v>
      </c>
      <c r="J1729">
        <v>2</v>
      </c>
      <c r="K1729">
        <v>2</v>
      </c>
      <c r="L1729">
        <v>3</v>
      </c>
      <c r="M1729">
        <v>1</v>
      </c>
      <c r="N1729">
        <v>19</v>
      </c>
      <c r="O1729">
        <v>4</v>
      </c>
      <c r="Q1729" t="s">
        <v>105</v>
      </c>
      <c r="R1729" t="s">
        <v>960</v>
      </c>
      <c r="S1729" t="s">
        <v>961</v>
      </c>
      <c r="U1729" t="s">
        <v>962</v>
      </c>
      <c r="V1729" t="s">
        <v>963</v>
      </c>
      <c r="W1729" t="s">
        <v>41</v>
      </c>
      <c r="X1729" t="s">
        <v>117</v>
      </c>
      <c r="Y1729" t="s">
        <v>964</v>
      </c>
      <c r="Z1729" t="s">
        <v>46</v>
      </c>
      <c r="AA1729" t="s">
        <v>46</v>
      </c>
      <c r="AB1729" s="1"/>
      <c r="AD1729" t="s">
        <v>45</v>
      </c>
      <c r="AE1729" t="s">
        <v>286</v>
      </c>
      <c r="AF1729" t="s">
        <v>47</v>
      </c>
    </row>
    <row r="1730" spans="1:32" hidden="1" outlineLevel="3" x14ac:dyDescent="0.35">
      <c r="A1730" t="s">
        <v>32</v>
      </c>
      <c r="B1730">
        <v>1013904</v>
      </c>
      <c r="C1730">
        <v>3</v>
      </c>
      <c r="E1730" t="s">
        <v>182</v>
      </c>
      <c r="H1730" t="s">
        <v>106</v>
      </c>
      <c r="I1730">
        <v>1</v>
      </c>
      <c r="J1730">
        <v>2</v>
      </c>
      <c r="K1730">
        <v>2</v>
      </c>
      <c r="L1730">
        <v>19</v>
      </c>
      <c r="M1730">
        <v>0</v>
      </c>
      <c r="N1730">
        <v>144</v>
      </c>
      <c r="O1730">
        <v>5</v>
      </c>
      <c r="Q1730" t="s">
        <v>107</v>
      </c>
      <c r="R1730" t="s">
        <v>960</v>
      </c>
      <c r="S1730" t="s">
        <v>961</v>
      </c>
      <c r="U1730" t="s">
        <v>962</v>
      </c>
      <c r="V1730" t="s">
        <v>963</v>
      </c>
      <c r="W1730" t="s">
        <v>41</v>
      </c>
      <c r="X1730" t="s">
        <v>117</v>
      </c>
      <c r="Y1730" t="s">
        <v>964</v>
      </c>
      <c r="Z1730" t="s">
        <v>46</v>
      </c>
      <c r="AA1730" t="s">
        <v>46</v>
      </c>
      <c r="AB1730" s="1"/>
      <c r="AD1730" t="s">
        <v>45</v>
      </c>
      <c r="AE1730" t="s">
        <v>286</v>
      </c>
      <c r="AF1730" t="s">
        <v>47</v>
      </c>
    </row>
    <row r="1731" spans="1:32" hidden="1" outlineLevel="3" x14ac:dyDescent="0.35">
      <c r="A1731" t="s">
        <v>32</v>
      </c>
      <c r="B1731">
        <v>1013904</v>
      </c>
      <c r="C1731">
        <v>3</v>
      </c>
      <c r="E1731" t="s">
        <v>182</v>
      </c>
      <c r="H1731" t="s">
        <v>108</v>
      </c>
      <c r="I1731">
        <v>1</v>
      </c>
      <c r="J1731">
        <v>2</v>
      </c>
      <c r="K1731">
        <v>2</v>
      </c>
      <c r="L1731">
        <v>19</v>
      </c>
      <c r="M1731">
        <v>0</v>
      </c>
      <c r="N1731">
        <v>144</v>
      </c>
      <c r="O1731">
        <v>1</v>
      </c>
      <c r="Q1731" t="s">
        <v>109</v>
      </c>
      <c r="R1731" t="s">
        <v>960</v>
      </c>
      <c r="S1731" t="s">
        <v>961</v>
      </c>
      <c r="U1731" t="s">
        <v>962</v>
      </c>
      <c r="V1731" t="s">
        <v>963</v>
      </c>
      <c r="W1731" t="s">
        <v>41</v>
      </c>
      <c r="X1731" t="s">
        <v>117</v>
      </c>
      <c r="Y1731" t="s">
        <v>964</v>
      </c>
      <c r="Z1731" t="s">
        <v>46</v>
      </c>
      <c r="AA1731" t="s">
        <v>46</v>
      </c>
      <c r="AB1731" s="1"/>
      <c r="AD1731" t="s">
        <v>45</v>
      </c>
      <c r="AE1731" t="s">
        <v>286</v>
      </c>
      <c r="AF1731" t="s">
        <v>47</v>
      </c>
    </row>
    <row r="1732" spans="1:32" hidden="1" outlineLevel="2" x14ac:dyDescent="0.35">
      <c r="A1732" t="s">
        <v>32</v>
      </c>
      <c r="B1732">
        <v>1013904</v>
      </c>
      <c r="C1732">
        <v>3</v>
      </c>
      <c r="E1732" t="s">
        <v>182</v>
      </c>
      <c r="H1732" t="s">
        <v>248</v>
      </c>
      <c r="I1732">
        <v>2</v>
      </c>
      <c r="J1732">
        <v>2</v>
      </c>
      <c r="K1732">
        <v>4</v>
      </c>
      <c r="L1732">
        <v>19</v>
      </c>
      <c r="M1732">
        <v>0</v>
      </c>
      <c r="N1732">
        <v>144</v>
      </c>
      <c r="O1732">
        <v>6</v>
      </c>
      <c r="Q1732" t="s">
        <v>144</v>
      </c>
      <c r="R1732" t="s">
        <v>960</v>
      </c>
      <c r="S1732" t="s">
        <v>961</v>
      </c>
      <c r="U1732" t="s">
        <v>962</v>
      </c>
      <c r="V1732" t="s">
        <v>963</v>
      </c>
      <c r="W1732" t="s">
        <v>41</v>
      </c>
      <c r="X1732" t="s">
        <v>117</v>
      </c>
      <c r="Y1732" t="s">
        <v>964</v>
      </c>
      <c r="Z1732" t="s">
        <v>46</v>
      </c>
      <c r="AA1732" t="s">
        <v>46</v>
      </c>
      <c r="AB1732" s="1"/>
      <c r="AD1732" t="s">
        <v>45</v>
      </c>
      <c r="AE1732" t="s">
        <v>286</v>
      </c>
      <c r="AF1732" t="s">
        <v>47</v>
      </c>
    </row>
    <row r="1733" spans="1:32" hidden="1" outlineLevel="1" x14ac:dyDescent="0.35">
      <c r="A1733" t="s">
        <v>32</v>
      </c>
      <c r="B1733">
        <v>1013904</v>
      </c>
      <c r="C1733" t="s">
        <v>153</v>
      </c>
      <c r="E1733" t="s">
        <v>57</v>
      </c>
      <c r="H1733" t="s">
        <v>154</v>
      </c>
      <c r="I1733">
        <v>13</v>
      </c>
      <c r="J1733" t="s">
        <v>35</v>
      </c>
      <c r="K1733">
        <v>111</v>
      </c>
      <c r="L1733">
        <v>10</v>
      </c>
      <c r="M1733">
        <v>7</v>
      </c>
      <c r="N1733">
        <v>145</v>
      </c>
      <c r="O1733">
        <v>154</v>
      </c>
      <c r="Q1733" t="s">
        <v>155</v>
      </c>
      <c r="R1733" t="s">
        <v>960</v>
      </c>
      <c r="S1733" t="s">
        <v>961</v>
      </c>
      <c r="U1733" t="s">
        <v>962</v>
      </c>
      <c r="V1733" t="s">
        <v>963</v>
      </c>
      <c r="W1733" t="s">
        <v>41</v>
      </c>
      <c r="X1733" t="s">
        <v>117</v>
      </c>
      <c r="Y1733" t="s">
        <v>964</v>
      </c>
      <c r="Z1733" t="s">
        <v>46</v>
      </c>
      <c r="AA1733" t="s">
        <v>46</v>
      </c>
      <c r="AB1733" s="1"/>
      <c r="AD1733" t="s">
        <v>45</v>
      </c>
      <c r="AE1733" t="s">
        <v>286</v>
      </c>
      <c r="AF1733" t="s">
        <v>47</v>
      </c>
    </row>
    <row r="1734" spans="1:32" hidden="1" outlineLevel="2" x14ac:dyDescent="0.35">
      <c r="A1734" t="s">
        <v>32</v>
      </c>
      <c r="B1734">
        <v>1013904</v>
      </c>
      <c r="C1734">
        <v>4</v>
      </c>
      <c r="E1734" t="s">
        <v>57</v>
      </c>
      <c r="H1734" t="s">
        <v>969</v>
      </c>
      <c r="I1734">
        <v>1</v>
      </c>
      <c r="J1734">
        <v>8</v>
      </c>
      <c r="K1734">
        <v>8</v>
      </c>
      <c r="L1734">
        <v>2</v>
      </c>
      <c r="M1734">
        <v>4</v>
      </c>
      <c r="N1734">
        <v>145</v>
      </c>
      <c r="O1734">
        <v>22</v>
      </c>
      <c r="P1734" t="s">
        <v>52</v>
      </c>
      <c r="Q1734" t="s">
        <v>632</v>
      </c>
      <c r="R1734" t="s">
        <v>960</v>
      </c>
      <c r="S1734" t="s">
        <v>961</v>
      </c>
      <c r="U1734" t="s">
        <v>962</v>
      </c>
      <c r="V1734" t="s">
        <v>963</v>
      </c>
      <c r="W1734" t="s">
        <v>41</v>
      </c>
      <c r="X1734" t="s">
        <v>117</v>
      </c>
      <c r="Y1734" t="s">
        <v>964</v>
      </c>
      <c r="Z1734" t="s">
        <v>46</v>
      </c>
      <c r="AA1734" t="s">
        <v>46</v>
      </c>
      <c r="AB1734" s="1"/>
      <c r="AD1734" t="s">
        <v>45</v>
      </c>
      <c r="AE1734" t="s">
        <v>286</v>
      </c>
      <c r="AF1734" t="s">
        <v>47</v>
      </c>
    </row>
    <row r="1735" spans="1:32" hidden="1" outlineLevel="2" x14ac:dyDescent="0.35">
      <c r="A1735" t="s">
        <v>32</v>
      </c>
      <c r="B1735">
        <v>1013904</v>
      </c>
      <c r="C1735">
        <v>4</v>
      </c>
      <c r="E1735" t="s">
        <v>57</v>
      </c>
      <c r="H1735" t="s">
        <v>659</v>
      </c>
      <c r="I1735">
        <v>1</v>
      </c>
      <c r="J1735">
        <v>20</v>
      </c>
      <c r="K1735">
        <v>20</v>
      </c>
      <c r="L1735">
        <v>1</v>
      </c>
      <c r="M1735">
        <v>3</v>
      </c>
      <c r="N1735">
        <v>145</v>
      </c>
      <c r="O1735">
        <v>24</v>
      </c>
      <c r="P1735" t="s">
        <v>52</v>
      </c>
      <c r="Q1735" t="s">
        <v>628</v>
      </c>
      <c r="R1735" t="s">
        <v>960</v>
      </c>
      <c r="S1735" t="s">
        <v>961</v>
      </c>
      <c r="U1735" t="s">
        <v>962</v>
      </c>
      <c r="V1735" t="s">
        <v>963</v>
      </c>
      <c r="W1735" t="s">
        <v>41</v>
      </c>
      <c r="X1735" t="s">
        <v>117</v>
      </c>
      <c r="Y1735" t="s">
        <v>964</v>
      </c>
      <c r="Z1735" t="s">
        <v>46</v>
      </c>
      <c r="AA1735" t="s">
        <v>46</v>
      </c>
      <c r="AB1735" s="1"/>
      <c r="AD1735" t="s">
        <v>45</v>
      </c>
      <c r="AE1735" t="s">
        <v>286</v>
      </c>
      <c r="AF1735" t="s">
        <v>47</v>
      </c>
    </row>
    <row r="1736" spans="1:32" hidden="1" outlineLevel="2" x14ac:dyDescent="0.35">
      <c r="A1736" t="s">
        <v>32</v>
      </c>
      <c r="B1736">
        <v>1013904</v>
      </c>
      <c r="C1736">
        <v>4</v>
      </c>
      <c r="E1736" t="s">
        <v>57</v>
      </c>
      <c r="H1736" t="s">
        <v>627</v>
      </c>
      <c r="I1736">
        <v>1</v>
      </c>
      <c r="J1736">
        <v>12</v>
      </c>
      <c r="K1736">
        <v>12</v>
      </c>
      <c r="L1736">
        <v>1</v>
      </c>
      <c r="M1736">
        <v>3</v>
      </c>
      <c r="N1736">
        <v>145</v>
      </c>
      <c r="O1736">
        <v>14</v>
      </c>
      <c r="P1736" t="s">
        <v>52</v>
      </c>
      <c r="Q1736" t="s">
        <v>628</v>
      </c>
      <c r="R1736" t="s">
        <v>960</v>
      </c>
      <c r="S1736" t="s">
        <v>961</v>
      </c>
      <c r="U1736" t="s">
        <v>962</v>
      </c>
      <c r="V1736" t="s">
        <v>963</v>
      </c>
      <c r="W1736" t="s">
        <v>41</v>
      </c>
      <c r="X1736" t="s">
        <v>117</v>
      </c>
      <c r="Y1736" t="s">
        <v>964</v>
      </c>
      <c r="Z1736" t="s">
        <v>46</v>
      </c>
      <c r="AA1736" t="s">
        <v>46</v>
      </c>
      <c r="AB1736" s="1"/>
      <c r="AD1736" t="s">
        <v>45</v>
      </c>
      <c r="AE1736" t="s">
        <v>286</v>
      </c>
      <c r="AF1736" t="s">
        <v>47</v>
      </c>
    </row>
    <row r="1737" spans="1:32" hidden="1" outlineLevel="2" x14ac:dyDescent="0.35">
      <c r="A1737" t="s">
        <v>32</v>
      </c>
      <c r="B1737">
        <v>1013904</v>
      </c>
      <c r="C1737">
        <v>4</v>
      </c>
      <c r="E1737" t="s">
        <v>57</v>
      </c>
      <c r="H1737" t="s">
        <v>970</v>
      </c>
      <c r="I1737">
        <v>1</v>
      </c>
      <c r="J1737">
        <v>4</v>
      </c>
      <c r="K1737">
        <v>4</v>
      </c>
      <c r="L1737">
        <v>1</v>
      </c>
      <c r="M1737">
        <v>3</v>
      </c>
      <c r="N1737">
        <v>145</v>
      </c>
      <c r="O1737">
        <v>8</v>
      </c>
      <c r="P1737" t="s">
        <v>52</v>
      </c>
      <c r="Q1737" t="s">
        <v>971</v>
      </c>
      <c r="R1737" t="s">
        <v>960</v>
      </c>
      <c r="S1737" t="s">
        <v>961</v>
      </c>
      <c r="U1737" t="s">
        <v>962</v>
      </c>
      <c r="V1737" t="s">
        <v>963</v>
      </c>
      <c r="W1737" t="s">
        <v>41</v>
      </c>
      <c r="X1737" t="s">
        <v>117</v>
      </c>
      <c r="Y1737" t="s">
        <v>964</v>
      </c>
      <c r="Z1737" t="s">
        <v>46</v>
      </c>
      <c r="AA1737" t="s">
        <v>46</v>
      </c>
      <c r="AB1737" s="1"/>
      <c r="AD1737" t="s">
        <v>45</v>
      </c>
      <c r="AE1737" t="s">
        <v>286</v>
      </c>
      <c r="AF1737" t="s">
        <v>47</v>
      </c>
    </row>
    <row r="1738" spans="1:32" hidden="1" outlineLevel="2" x14ac:dyDescent="0.35">
      <c r="A1738" t="s">
        <v>32</v>
      </c>
      <c r="B1738">
        <v>1013904</v>
      </c>
      <c r="C1738">
        <v>4</v>
      </c>
      <c r="E1738" t="s">
        <v>57</v>
      </c>
      <c r="H1738" t="s">
        <v>972</v>
      </c>
      <c r="I1738">
        <v>1</v>
      </c>
      <c r="J1738">
        <v>20</v>
      </c>
      <c r="K1738">
        <v>20</v>
      </c>
      <c r="L1738">
        <v>1</v>
      </c>
      <c r="M1738">
        <v>2</v>
      </c>
      <c r="N1738">
        <v>145</v>
      </c>
      <c r="O1738">
        <v>21</v>
      </c>
      <c r="P1738" t="s">
        <v>52</v>
      </c>
      <c r="Q1738" t="s">
        <v>580</v>
      </c>
      <c r="R1738" t="s">
        <v>960</v>
      </c>
      <c r="S1738" t="s">
        <v>961</v>
      </c>
      <c r="U1738" t="s">
        <v>962</v>
      </c>
      <c r="V1738" t="s">
        <v>963</v>
      </c>
      <c r="W1738" t="s">
        <v>41</v>
      </c>
      <c r="X1738" t="s">
        <v>117</v>
      </c>
      <c r="Y1738" t="s">
        <v>964</v>
      </c>
      <c r="Z1738" t="s">
        <v>46</v>
      </c>
      <c r="AA1738" t="s">
        <v>46</v>
      </c>
      <c r="AB1738" s="1"/>
      <c r="AD1738" t="s">
        <v>45</v>
      </c>
      <c r="AE1738" t="s">
        <v>286</v>
      </c>
      <c r="AF1738" t="s">
        <v>47</v>
      </c>
    </row>
    <row r="1739" spans="1:32" hidden="1" outlineLevel="2" x14ac:dyDescent="0.35">
      <c r="A1739" t="s">
        <v>32</v>
      </c>
      <c r="B1739">
        <v>1013904</v>
      </c>
      <c r="C1739">
        <v>4</v>
      </c>
      <c r="E1739" t="s">
        <v>57</v>
      </c>
      <c r="H1739" t="s">
        <v>625</v>
      </c>
      <c r="I1739">
        <v>1</v>
      </c>
      <c r="J1739">
        <v>20</v>
      </c>
      <c r="K1739">
        <v>20</v>
      </c>
      <c r="L1739">
        <v>1</v>
      </c>
      <c r="M1739">
        <v>2</v>
      </c>
      <c r="N1739">
        <v>145</v>
      </c>
      <c r="O1739">
        <v>21</v>
      </c>
      <c r="P1739" t="s">
        <v>52</v>
      </c>
      <c r="Q1739" t="s">
        <v>626</v>
      </c>
      <c r="R1739" t="s">
        <v>960</v>
      </c>
      <c r="S1739" t="s">
        <v>961</v>
      </c>
      <c r="U1739" t="s">
        <v>962</v>
      </c>
      <c r="V1739" t="s">
        <v>963</v>
      </c>
      <c r="W1739" t="s">
        <v>41</v>
      </c>
      <c r="X1739" t="s">
        <v>117</v>
      </c>
      <c r="Y1739" t="s">
        <v>964</v>
      </c>
      <c r="Z1739" t="s">
        <v>46</v>
      </c>
      <c r="AA1739" t="s">
        <v>46</v>
      </c>
      <c r="AB1739" s="1"/>
      <c r="AD1739" t="s">
        <v>45</v>
      </c>
      <c r="AE1739" t="s">
        <v>286</v>
      </c>
      <c r="AF1739" t="s">
        <v>47</v>
      </c>
    </row>
    <row r="1740" spans="1:32" hidden="1" outlineLevel="2" x14ac:dyDescent="0.35">
      <c r="A1740" t="s">
        <v>32</v>
      </c>
      <c r="B1740">
        <v>1013904</v>
      </c>
      <c r="C1740">
        <v>4</v>
      </c>
      <c r="E1740" t="s">
        <v>57</v>
      </c>
      <c r="H1740" t="s">
        <v>639</v>
      </c>
      <c r="I1740">
        <v>1</v>
      </c>
      <c r="J1740">
        <v>13</v>
      </c>
      <c r="K1740">
        <v>13</v>
      </c>
      <c r="L1740">
        <v>1</v>
      </c>
      <c r="M1740">
        <v>2</v>
      </c>
      <c r="N1740">
        <v>145</v>
      </c>
      <c r="O1740">
        <v>14</v>
      </c>
      <c r="P1740" t="s">
        <v>52</v>
      </c>
      <c r="Q1740" t="s">
        <v>626</v>
      </c>
      <c r="R1740" t="s">
        <v>960</v>
      </c>
      <c r="S1740" t="s">
        <v>961</v>
      </c>
      <c r="U1740" t="s">
        <v>962</v>
      </c>
      <c r="V1740" t="s">
        <v>963</v>
      </c>
      <c r="W1740" t="s">
        <v>41</v>
      </c>
      <c r="X1740" t="s">
        <v>117</v>
      </c>
      <c r="Y1740" t="s">
        <v>964</v>
      </c>
      <c r="Z1740" t="s">
        <v>46</v>
      </c>
      <c r="AA1740" t="s">
        <v>46</v>
      </c>
      <c r="AB1740" s="1"/>
      <c r="AD1740" t="s">
        <v>45</v>
      </c>
      <c r="AE1740" t="s">
        <v>286</v>
      </c>
      <c r="AF1740" t="s">
        <v>47</v>
      </c>
    </row>
    <row r="1741" spans="1:32" hidden="1" outlineLevel="3" x14ac:dyDescent="0.35">
      <c r="A1741" t="s">
        <v>32</v>
      </c>
      <c r="B1741">
        <v>1013904</v>
      </c>
      <c r="C1741">
        <v>4</v>
      </c>
      <c r="E1741" t="s">
        <v>57</v>
      </c>
      <c r="H1741" t="s">
        <v>100</v>
      </c>
      <c r="I1741">
        <v>1</v>
      </c>
      <c r="J1741">
        <v>4</v>
      </c>
      <c r="K1741">
        <v>4</v>
      </c>
      <c r="L1741">
        <v>3</v>
      </c>
      <c r="M1741">
        <v>0</v>
      </c>
      <c r="N1741">
        <v>144</v>
      </c>
      <c r="O1741">
        <v>12</v>
      </c>
      <c r="Q1741" t="s">
        <v>101</v>
      </c>
      <c r="R1741" t="s">
        <v>960</v>
      </c>
      <c r="S1741" t="s">
        <v>961</v>
      </c>
      <c r="U1741" t="s">
        <v>962</v>
      </c>
      <c r="V1741" t="s">
        <v>963</v>
      </c>
      <c r="W1741" t="s">
        <v>41</v>
      </c>
      <c r="X1741" t="s">
        <v>117</v>
      </c>
      <c r="Y1741" t="s">
        <v>964</v>
      </c>
      <c r="Z1741" t="s">
        <v>46</v>
      </c>
      <c r="AA1741" t="s">
        <v>46</v>
      </c>
      <c r="AB1741" s="1"/>
      <c r="AD1741" t="s">
        <v>45</v>
      </c>
      <c r="AE1741" t="s">
        <v>286</v>
      </c>
      <c r="AF1741" t="s">
        <v>47</v>
      </c>
    </row>
    <row r="1742" spans="1:32" hidden="1" outlineLevel="3" x14ac:dyDescent="0.35">
      <c r="A1742" t="s">
        <v>32</v>
      </c>
      <c r="B1742">
        <v>1013904</v>
      </c>
      <c r="C1742">
        <v>4</v>
      </c>
      <c r="E1742" t="s">
        <v>57</v>
      </c>
      <c r="H1742" t="s">
        <v>102</v>
      </c>
      <c r="I1742">
        <v>1</v>
      </c>
      <c r="J1742">
        <v>2</v>
      </c>
      <c r="K1742">
        <v>2</v>
      </c>
      <c r="L1742">
        <v>4</v>
      </c>
      <c r="M1742">
        <v>1</v>
      </c>
      <c r="N1742">
        <v>19</v>
      </c>
      <c r="O1742">
        <v>2</v>
      </c>
      <c r="Q1742" t="s">
        <v>103</v>
      </c>
      <c r="R1742" t="s">
        <v>960</v>
      </c>
      <c r="S1742" t="s">
        <v>961</v>
      </c>
      <c r="U1742" t="s">
        <v>962</v>
      </c>
      <c r="V1742" t="s">
        <v>963</v>
      </c>
      <c r="W1742" t="s">
        <v>41</v>
      </c>
      <c r="X1742" t="s">
        <v>117</v>
      </c>
      <c r="Y1742" t="s">
        <v>964</v>
      </c>
      <c r="Z1742" t="s">
        <v>46</v>
      </c>
      <c r="AA1742" t="s">
        <v>46</v>
      </c>
      <c r="AB1742" s="1"/>
      <c r="AD1742" t="s">
        <v>45</v>
      </c>
      <c r="AE1742" t="s">
        <v>286</v>
      </c>
      <c r="AF1742" t="s">
        <v>47</v>
      </c>
    </row>
    <row r="1743" spans="1:32" hidden="1" outlineLevel="3" x14ac:dyDescent="0.35">
      <c r="A1743" t="s">
        <v>32</v>
      </c>
      <c r="B1743">
        <v>1013904</v>
      </c>
      <c r="C1743">
        <v>4</v>
      </c>
      <c r="E1743" t="s">
        <v>57</v>
      </c>
      <c r="H1743" t="s">
        <v>104</v>
      </c>
      <c r="I1743">
        <v>1</v>
      </c>
      <c r="J1743">
        <v>2</v>
      </c>
      <c r="K1743">
        <v>2</v>
      </c>
      <c r="L1743">
        <v>3</v>
      </c>
      <c r="M1743">
        <v>1</v>
      </c>
      <c r="N1743">
        <v>19</v>
      </c>
      <c r="O1743">
        <v>4</v>
      </c>
      <c r="Q1743" t="s">
        <v>105</v>
      </c>
      <c r="R1743" t="s">
        <v>960</v>
      </c>
      <c r="S1743" t="s">
        <v>961</v>
      </c>
      <c r="U1743" t="s">
        <v>962</v>
      </c>
      <c r="V1743" t="s">
        <v>963</v>
      </c>
      <c r="W1743" t="s">
        <v>41</v>
      </c>
      <c r="X1743" t="s">
        <v>117</v>
      </c>
      <c r="Y1743" t="s">
        <v>964</v>
      </c>
      <c r="Z1743" t="s">
        <v>46</v>
      </c>
      <c r="AA1743" t="s">
        <v>46</v>
      </c>
      <c r="AB1743" s="1"/>
      <c r="AD1743" t="s">
        <v>45</v>
      </c>
      <c r="AE1743" t="s">
        <v>286</v>
      </c>
      <c r="AF1743" t="s">
        <v>47</v>
      </c>
    </row>
    <row r="1744" spans="1:32" hidden="1" outlineLevel="3" x14ac:dyDescent="0.35">
      <c r="A1744" t="s">
        <v>32</v>
      </c>
      <c r="B1744">
        <v>1013904</v>
      </c>
      <c r="C1744">
        <v>4</v>
      </c>
      <c r="E1744" t="s">
        <v>57</v>
      </c>
      <c r="H1744" t="s">
        <v>106</v>
      </c>
      <c r="I1744">
        <v>1</v>
      </c>
      <c r="J1744">
        <v>2</v>
      </c>
      <c r="K1744">
        <v>2</v>
      </c>
      <c r="L1744">
        <v>19</v>
      </c>
      <c r="M1744">
        <v>0</v>
      </c>
      <c r="N1744">
        <v>144</v>
      </c>
      <c r="O1744">
        <v>5</v>
      </c>
      <c r="Q1744" t="s">
        <v>107</v>
      </c>
      <c r="R1744" t="s">
        <v>960</v>
      </c>
      <c r="S1744" t="s">
        <v>961</v>
      </c>
      <c r="U1744" t="s">
        <v>962</v>
      </c>
      <c r="V1744" t="s">
        <v>963</v>
      </c>
      <c r="W1744" t="s">
        <v>41</v>
      </c>
      <c r="X1744" t="s">
        <v>117</v>
      </c>
      <c r="Y1744" t="s">
        <v>964</v>
      </c>
      <c r="Z1744" t="s">
        <v>46</v>
      </c>
      <c r="AA1744" t="s">
        <v>46</v>
      </c>
      <c r="AB1744" s="1"/>
      <c r="AD1744" t="s">
        <v>45</v>
      </c>
      <c r="AE1744" t="s">
        <v>286</v>
      </c>
      <c r="AF1744" t="s">
        <v>47</v>
      </c>
    </row>
    <row r="1745" spans="1:32" hidden="1" outlineLevel="3" x14ac:dyDescent="0.35">
      <c r="A1745" t="s">
        <v>32</v>
      </c>
      <c r="B1745">
        <v>1013904</v>
      </c>
      <c r="C1745">
        <v>4</v>
      </c>
      <c r="E1745" t="s">
        <v>57</v>
      </c>
      <c r="H1745" t="s">
        <v>108</v>
      </c>
      <c r="I1745">
        <v>1</v>
      </c>
      <c r="J1745">
        <v>2</v>
      </c>
      <c r="K1745">
        <v>2</v>
      </c>
      <c r="L1745">
        <v>19</v>
      </c>
      <c r="M1745">
        <v>0</v>
      </c>
      <c r="N1745">
        <v>144</v>
      </c>
      <c r="O1745">
        <v>1</v>
      </c>
      <c r="Q1745" t="s">
        <v>109</v>
      </c>
      <c r="R1745" t="s">
        <v>960</v>
      </c>
      <c r="S1745" t="s">
        <v>961</v>
      </c>
      <c r="U1745" t="s">
        <v>962</v>
      </c>
      <c r="V1745" t="s">
        <v>963</v>
      </c>
      <c r="W1745" t="s">
        <v>41</v>
      </c>
      <c r="X1745" t="s">
        <v>117</v>
      </c>
      <c r="Y1745" t="s">
        <v>964</v>
      </c>
      <c r="Z1745" t="s">
        <v>46</v>
      </c>
      <c r="AA1745" t="s">
        <v>46</v>
      </c>
      <c r="AB1745" s="1"/>
      <c r="AD1745" t="s">
        <v>45</v>
      </c>
      <c r="AE1745" t="s">
        <v>286</v>
      </c>
      <c r="AF1745" t="s">
        <v>47</v>
      </c>
    </row>
    <row r="1746" spans="1:32" hidden="1" outlineLevel="2" x14ac:dyDescent="0.35">
      <c r="A1746" t="s">
        <v>32</v>
      </c>
      <c r="B1746">
        <v>1013904</v>
      </c>
      <c r="C1746">
        <v>4</v>
      </c>
      <c r="E1746" t="s">
        <v>57</v>
      </c>
      <c r="H1746" t="s">
        <v>321</v>
      </c>
      <c r="I1746">
        <v>1</v>
      </c>
      <c r="J1746">
        <v>2</v>
      </c>
      <c r="K1746">
        <v>2</v>
      </c>
      <c r="L1746">
        <v>10</v>
      </c>
      <c r="M1746">
        <v>0</v>
      </c>
      <c r="N1746">
        <v>144</v>
      </c>
      <c r="O1746">
        <v>4</v>
      </c>
      <c r="Q1746" t="s">
        <v>322</v>
      </c>
      <c r="R1746" t="s">
        <v>960</v>
      </c>
      <c r="S1746" t="s">
        <v>961</v>
      </c>
      <c r="U1746" t="s">
        <v>962</v>
      </c>
      <c r="V1746" t="s">
        <v>963</v>
      </c>
      <c r="W1746" t="s">
        <v>41</v>
      </c>
      <c r="X1746" t="s">
        <v>117</v>
      </c>
      <c r="Y1746" t="s">
        <v>964</v>
      </c>
      <c r="Z1746" t="s">
        <v>46</v>
      </c>
      <c r="AA1746" t="s">
        <v>46</v>
      </c>
      <c r="AB1746" s="1"/>
      <c r="AD1746" t="s">
        <v>45</v>
      </c>
      <c r="AE1746" t="s">
        <v>286</v>
      </c>
      <c r="AF1746" t="s">
        <v>47</v>
      </c>
    </row>
    <row r="1747" spans="1:32" hidden="1" outlineLevel="1" x14ac:dyDescent="0.35">
      <c r="A1747" t="s">
        <v>32</v>
      </c>
      <c r="B1747">
        <v>1013904</v>
      </c>
      <c r="C1747" t="s">
        <v>156</v>
      </c>
      <c r="E1747" t="s">
        <v>182</v>
      </c>
      <c r="H1747" t="s">
        <v>157</v>
      </c>
      <c r="I1747">
        <v>22</v>
      </c>
      <c r="J1747" t="s">
        <v>35</v>
      </c>
      <c r="K1747">
        <v>137</v>
      </c>
      <c r="L1747">
        <v>17</v>
      </c>
      <c r="M1747">
        <v>8</v>
      </c>
      <c r="N1747">
        <v>145</v>
      </c>
      <c r="O1747">
        <v>371</v>
      </c>
      <c r="Q1747" t="s">
        <v>158</v>
      </c>
      <c r="R1747" t="s">
        <v>960</v>
      </c>
      <c r="S1747" t="s">
        <v>961</v>
      </c>
      <c r="U1747" t="s">
        <v>962</v>
      </c>
      <c r="V1747" t="s">
        <v>963</v>
      </c>
      <c r="W1747" t="s">
        <v>41</v>
      </c>
      <c r="X1747" t="s">
        <v>117</v>
      </c>
      <c r="Y1747" t="s">
        <v>964</v>
      </c>
      <c r="Z1747" t="s">
        <v>46</v>
      </c>
      <c r="AA1747" t="s">
        <v>46</v>
      </c>
      <c r="AB1747" s="1"/>
      <c r="AD1747" t="s">
        <v>45</v>
      </c>
      <c r="AE1747" t="s">
        <v>286</v>
      </c>
      <c r="AF1747" t="s">
        <v>47</v>
      </c>
    </row>
    <row r="1748" spans="1:32" hidden="1" outlineLevel="2" x14ac:dyDescent="0.35">
      <c r="A1748" t="s">
        <v>32</v>
      </c>
      <c r="B1748">
        <v>1013904</v>
      </c>
      <c r="C1748">
        <v>5</v>
      </c>
      <c r="E1748" t="s">
        <v>182</v>
      </c>
      <c r="H1748" t="s">
        <v>642</v>
      </c>
      <c r="I1748">
        <v>3</v>
      </c>
      <c r="J1748">
        <v>10</v>
      </c>
      <c r="K1748">
        <v>30</v>
      </c>
      <c r="L1748">
        <v>1</v>
      </c>
      <c r="M1748">
        <v>3</v>
      </c>
      <c r="N1748">
        <v>145</v>
      </c>
      <c r="O1748">
        <v>23</v>
      </c>
      <c r="P1748" t="s">
        <v>52</v>
      </c>
      <c r="Q1748" t="s">
        <v>620</v>
      </c>
      <c r="R1748" t="s">
        <v>960</v>
      </c>
      <c r="S1748" t="s">
        <v>961</v>
      </c>
      <c r="U1748" t="s">
        <v>962</v>
      </c>
      <c r="V1748" t="s">
        <v>963</v>
      </c>
      <c r="W1748" t="s">
        <v>41</v>
      </c>
      <c r="X1748" t="s">
        <v>117</v>
      </c>
      <c r="Y1748" t="s">
        <v>964</v>
      </c>
      <c r="Z1748" t="s">
        <v>46</v>
      </c>
      <c r="AA1748" t="s">
        <v>46</v>
      </c>
      <c r="AB1748" s="1"/>
      <c r="AD1748" t="s">
        <v>45</v>
      </c>
      <c r="AE1748" t="s">
        <v>286</v>
      </c>
      <c r="AF1748" t="s">
        <v>47</v>
      </c>
    </row>
    <row r="1749" spans="1:32" hidden="1" outlineLevel="2" x14ac:dyDescent="0.35">
      <c r="A1749" t="s">
        <v>32</v>
      </c>
      <c r="B1749">
        <v>1013904</v>
      </c>
      <c r="C1749">
        <v>5</v>
      </c>
      <c r="E1749" t="s">
        <v>182</v>
      </c>
      <c r="H1749" t="s">
        <v>656</v>
      </c>
      <c r="I1749">
        <v>2</v>
      </c>
      <c r="J1749">
        <v>4</v>
      </c>
      <c r="K1749">
        <v>8</v>
      </c>
      <c r="L1749">
        <v>2</v>
      </c>
      <c r="M1749">
        <v>3</v>
      </c>
      <c r="N1749">
        <v>145</v>
      </c>
      <c r="O1749">
        <v>17</v>
      </c>
      <c r="P1749" t="s">
        <v>52</v>
      </c>
      <c r="Q1749" t="s">
        <v>636</v>
      </c>
      <c r="R1749" t="s">
        <v>960</v>
      </c>
      <c r="S1749" t="s">
        <v>961</v>
      </c>
      <c r="U1749" t="s">
        <v>962</v>
      </c>
      <c r="V1749" t="s">
        <v>963</v>
      </c>
      <c r="W1749" t="s">
        <v>41</v>
      </c>
      <c r="X1749" t="s">
        <v>117</v>
      </c>
      <c r="Y1749" t="s">
        <v>964</v>
      </c>
      <c r="Z1749" t="s">
        <v>46</v>
      </c>
      <c r="AA1749" t="s">
        <v>46</v>
      </c>
      <c r="AB1749" s="1"/>
      <c r="AD1749" t="s">
        <v>45</v>
      </c>
      <c r="AE1749" t="s">
        <v>286</v>
      </c>
      <c r="AF1749" t="s">
        <v>47</v>
      </c>
    </row>
    <row r="1750" spans="1:32" hidden="1" outlineLevel="2" x14ac:dyDescent="0.35">
      <c r="A1750" t="s">
        <v>32</v>
      </c>
      <c r="B1750">
        <v>1013904</v>
      </c>
      <c r="C1750">
        <v>5</v>
      </c>
      <c r="E1750" t="s">
        <v>182</v>
      </c>
      <c r="H1750" t="s">
        <v>571</v>
      </c>
      <c r="I1750">
        <v>2</v>
      </c>
      <c r="J1750">
        <v>10</v>
      </c>
      <c r="K1750">
        <v>20</v>
      </c>
      <c r="L1750">
        <v>1</v>
      </c>
      <c r="M1750">
        <v>3</v>
      </c>
      <c r="N1750">
        <v>145</v>
      </c>
      <c r="O1750">
        <v>23</v>
      </c>
      <c r="P1750" t="s">
        <v>52</v>
      </c>
      <c r="Q1750" t="s">
        <v>572</v>
      </c>
      <c r="R1750" t="s">
        <v>960</v>
      </c>
      <c r="S1750" t="s">
        <v>961</v>
      </c>
      <c r="U1750" t="s">
        <v>962</v>
      </c>
      <c r="V1750" t="s">
        <v>963</v>
      </c>
      <c r="W1750" t="s">
        <v>41</v>
      </c>
      <c r="X1750" t="s">
        <v>117</v>
      </c>
      <c r="Y1750" t="s">
        <v>964</v>
      </c>
      <c r="Z1750" t="s">
        <v>46</v>
      </c>
      <c r="AA1750" t="s">
        <v>46</v>
      </c>
      <c r="AB1750" s="1"/>
      <c r="AD1750" t="s">
        <v>45</v>
      </c>
      <c r="AE1750" t="s">
        <v>286</v>
      </c>
      <c r="AF1750" t="s">
        <v>47</v>
      </c>
    </row>
    <row r="1751" spans="1:32" hidden="1" outlineLevel="2" x14ac:dyDescent="0.35">
      <c r="A1751" t="s">
        <v>32</v>
      </c>
      <c r="B1751">
        <v>1013904</v>
      </c>
      <c r="C1751">
        <v>5</v>
      </c>
      <c r="E1751" t="s">
        <v>182</v>
      </c>
      <c r="H1751" t="s">
        <v>577</v>
      </c>
      <c r="I1751">
        <v>1</v>
      </c>
      <c r="J1751">
        <v>18</v>
      </c>
      <c r="K1751">
        <v>18</v>
      </c>
      <c r="L1751">
        <v>1</v>
      </c>
      <c r="M1751">
        <v>3</v>
      </c>
      <c r="N1751">
        <v>145</v>
      </c>
      <c r="O1751">
        <v>21</v>
      </c>
      <c r="P1751" t="s">
        <v>52</v>
      </c>
      <c r="Q1751" t="s">
        <v>578</v>
      </c>
      <c r="R1751" t="s">
        <v>960</v>
      </c>
      <c r="S1751" t="s">
        <v>961</v>
      </c>
      <c r="U1751" t="s">
        <v>962</v>
      </c>
      <c r="V1751" t="s">
        <v>963</v>
      </c>
      <c r="W1751" t="s">
        <v>41</v>
      </c>
      <c r="X1751" t="s">
        <v>117</v>
      </c>
      <c r="Y1751" t="s">
        <v>964</v>
      </c>
      <c r="Z1751" t="s">
        <v>46</v>
      </c>
      <c r="AA1751" t="s">
        <v>46</v>
      </c>
      <c r="AB1751" s="1"/>
      <c r="AD1751" t="s">
        <v>45</v>
      </c>
      <c r="AE1751" t="s">
        <v>286</v>
      </c>
      <c r="AF1751" t="s">
        <v>47</v>
      </c>
    </row>
    <row r="1752" spans="1:32" hidden="1" outlineLevel="2" x14ac:dyDescent="0.35">
      <c r="A1752" t="s">
        <v>32</v>
      </c>
      <c r="B1752">
        <v>1013904</v>
      </c>
      <c r="C1752">
        <v>5</v>
      </c>
      <c r="E1752" t="s">
        <v>182</v>
      </c>
      <c r="H1752" t="s">
        <v>973</v>
      </c>
      <c r="I1752">
        <v>1</v>
      </c>
      <c r="J1752">
        <v>5</v>
      </c>
      <c r="K1752">
        <v>5</v>
      </c>
      <c r="L1752">
        <v>1</v>
      </c>
      <c r="M1752">
        <v>3</v>
      </c>
      <c r="N1752">
        <v>145</v>
      </c>
      <c r="O1752">
        <v>9</v>
      </c>
      <c r="P1752" t="s">
        <v>52</v>
      </c>
      <c r="Q1752" t="s">
        <v>974</v>
      </c>
      <c r="R1752" t="s">
        <v>960</v>
      </c>
      <c r="S1752" t="s">
        <v>961</v>
      </c>
      <c r="U1752" t="s">
        <v>962</v>
      </c>
      <c r="V1752" t="s">
        <v>963</v>
      </c>
      <c r="W1752" t="s">
        <v>41</v>
      </c>
      <c r="X1752" t="s">
        <v>117</v>
      </c>
      <c r="Y1752" t="s">
        <v>964</v>
      </c>
      <c r="Z1752" t="s">
        <v>46</v>
      </c>
      <c r="AA1752" t="s">
        <v>46</v>
      </c>
      <c r="AB1752" s="1"/>
      <c r="AD1752" t="s">
        <v>45</v>
      </c>
      <c r="AE1752" t="s">
        <v>286</v>
      </c>
      <c r="AF1752" t="s">
        <v>47</v>
      </c>
    </row>
    <row r="1753" spans="1:32" hidden="1" outlineLevel="2" x14ac:dyDescent="0.35">
      <c r="A1753" t="s">
        <v>32</v>
      </c>
      <c r="B1753">
        <v>1013904</v>
      </c>
      <c r="C1753">
        <v>5</v>
      </c>
      <c r="E1753" t="s">
        <v>182</v>
      </c>
      <c r="H1753" t="s">
        <v>575</v>
      </c>
      <c r="I1753">
        <v>1</v>
      </c>
      <c r="J1753">
        <v>6</v>
      </c>
      <c r="K1753">
        <v>6</v>
      </c>
      <c r="L1753">
        <v>1</v>
      </c>
      <c r="M1753">
        <v>3</v>
      </c>
      <c r="N1753">
        <v>145</v>
      </c>
      <c r="O1753">
        <v>11</v>
      </c>
      <c r="P1753" t="s">
        <v>52</v>
      </c>
      <c r="Q1753" t="s">
        <v>576</v>
      </c>
      <c r="R1753" t="s">
        <v>960</v>
      </c>
      <c r="S1753" t="s">
        <v>961</v>
      </c>
      <c r="U1753" t="s">
        <v>962</v>
      </c>
      <c r="V1753" t="s">
        <v>963</v>
      </c>
      <c r="W1753" t="s">
        <v>41</v>
      </c>
      <c r="X1753" t="s">
        <v>117</v>
      </c>
      <c r="Y1753" t="s">
        <v>964</v>
      </c>
      <c r="Z1753" t="s">
        <v>46</v>
      </c>
      <c r="AA1753" t="s">
        <v>46</v>
      </c>
      <c r="AB1753" s="1"/>
      <c r="AD1753" t="s">
        <v>45</v>
      </c>
      <c r="AE1753" t="s">
        <v>286</v>
      </c>
      <c r="AF1753" t="s">
        <v>47</v>
      </c>
    </row>
    <row r="1754" spans="1:32" hidden="1" outlineLevel="2" x14ac:dyDescent="0.35">
      <c r="A1754" t="s">
        <v>32</v>
      </c>
      <c r="B1754">
        <v>1013904</v>
      </c>
      <c r="C1754">
        <v>5</v>
      </c>
      <c r="E1754" t="s">
        <v>182</v>
      </c>
      <c r="H1754" t="s">
        <v>619</v>
      </c>
      <c r="I1754">
        <v>1</v>
      </c>
      <c r="J1754">
        <v>2</v>
      </c>
      <c r="K1754">
        <v>2</v>
      </c>
      <c r="L1754">
        <v>0</v>
      </c>
      <c r="M1754">
        <v>3</v>
      </c>
      <c r="N1754">
        <v>145</v>
      </c>
      <c r="O1754">
        <v>5</v>
      </c>
      <c r="P1754" t="s">
        <v>52</v>
      </c>
      <c r="Q1754" t="s">
        <v>620</v>
      </c>
      <c r="R1754" t="s">
        <v>960</v>
      </c>
      <c r="S1754" t="s">
        <v>961</v>
      </c>
      <c r="U1754" t="s">
        <v>962</v>
      </c>
      <c r="V1754" t="s">
        <v>963</v>
      </c>
      <c r="W1754" t="s">
        <v>41</v>
      </c>
      <c r="X1754" t="s">
        <v>117</v>
      </c>
      <c r="Y1754" t="s">
        <v>964</v>
      </c>
      <c r="Z1754" t="s">
        <v>46</v>
      </c>
      <c r="AA1754" t="s">
        <v>46</v>
      </c>
      <c r="AB1754" s="1"/>
      <c r="AD1754" t="s">
        <v>45</v>
      </c>
      <c r="AE1754" t="s">
        <v>286</v>
      </c>
      <c r="AF1754" t="s">
        <v>47</v>
      </c>
    </row>
    <row r="1755" spans="1:32" hidden="1" outlineLevel="2" x14ac:dyDescent="0.35">
      <c r="A1755" t="s">
        <v>32</v>
      </c>
      <c r="B1755">
        <v>1013904</v>
      </c>
      <c r="C1755">
        <v>5</v>
      </c>
      <c r="E1755" t="s">
        <v>182</v>
      </c>
      <c r="H1755" t="s">
        <v>579</v>
      </c>
      <c r="I1755">
        <v>1</v>
      </c>
      <c r="J1755">
        <v>4</v>
      </c>
      <c r="K1755">
        <v>4</v>
      </c>
      <c r="L1755">
        <v>0</v>
      </c>
      <c r="M1755">
        <v>2</v>
      </c>
      <c r="N1755">
        <v>145</v>
      </c>
      <c r="O1755">
        <v>4</v>
      </c>
      <c r="P1755" t="s">
        <v>52</v>
      </c>
      <c r="Q1755" t="s">
        <v>580</v>
      </c>
      <c r="R1755" t="s">
        <v>960</v>
      </c>
      <c r="S1755" t="s">
        <v>961</v>
      </c>
      <c r="U1755" t="s">
        <v>962</v>
      </c>
      <c r="V1755" t="s">
        <v>963</v>
      </c>
      <c r="W1755" t="s">
        <v>41</v>
      </c>
      <c r="X1755" t="s">
        <v>117</v>
      </c>
      <c r="Y1755" t="s">
        <v>964</v>
      </c>
      <c r="Z1755" t="s">
        <v>46</v>
      </c>
      <c r="AA1755" t="s">
        <v>46</v>
      </c>
      <c r="AB1755" s="1"/>
      <c r="AD1755" t="s">
        <v>45</v>
      </c>
      <c r="AE1755" t="s">
        <v>286</v>
      </c>
      <c r="AF1755" t="s">
        <v>47</v>
      </c>
    </row>
    <row r="1756" spans="1:32" hidden="1" outlineLevel="2" x14ac:dyDescent="0.35">
      <c r="A1756" t="s">
        <v>32</v>
      </c>
      <c r="B1756">
        <v>1013904</v>
      </c>
      <c r="C1756">
        <v>5</v>
      </c>
      <c r="E1756" t="s">
        <v>182</v>
      </c>
      <c r="H1756" t="s">
        <v>895</v>
      </c>
      <c r="I1756">
        <v>2</v>
      </c>
      <c r="J1756">
        <v>8</v>
      </c>
      <c r="K1756">
        <v>16</v>
      </c>
      <c r="L1756">
        <v>7</v>
      </c>
      <c r="M1756">
        <v>2</v>
      </c>
      <c r="N1756">
        <v>145</v>
      </c>
      <c r="O1756">
        <v>56</v>
      </c>
      <c r="P1756" t="s">
        <v>136</v>
      </c>
      <c r="Q1756" t="s">
        <v>896</v>
      </c>
      <c r="R1756" t="s">
        <v>960</v>
      </c>
      <c r="S1756" t="s">
        <v>961</v>
      </c>
      <c r="U1756" t="s">
        <v>962</v>
      </c>
      <c r="V1756" t="s">
        <v>963</v>
      </c>
      <c r="W1756" t="s">
        <v>41</v>
      </c>
      <c r="X1756" t="s">
        <v>117</v>
      </c>
      <c r="Y1756" t="s">
        <v>964</v>
      </c>
      <c r="Z1756" t="s">
        <v>46</v>
      </c>
      <c r="AA1756" t="s">
        <v>46</v>
      </c>
      <c r="AB1756" s="1"/>
      <c r="AD1756" t="s">
        <v>45</v>
      </c>
      <c r="AE1756" t="s">
        <v>286</v>
      </c>
      <c r="AF1756" t="s">
        <v>47</v>
      </c>
    </row>
    <row r="1757" spans="1:32" hidden="1" outlineLevel="2" x14ac:dyDescent="0.35">
      <c r="A1757" t="s">
        <v>32</v>
      </c>
      <c r="B1757">
        <v>1013904</v>
      </c>
      <c r="C1757">
        <v>5</v>
      </c>
      <c r="E1757" t="s">
        <v>182</v>
      </c>
      <c r="H1757" t="s">
        <v>623</v>
      </c>
      <c r="I1757">
        <v>1</v>
      </c>
      <c r="J1757">
        <v>8</v>
      </c>
      <c r="K1757">
        <v>8</v>
      </c>
      <c r="L1757">
        <v>1</v>
      </c>
      <c r="M1757">
        <v>4</v>
      </c>
      <c r="N1757">
        <v>145</v>
      </c>
      <c r="O1757">
        <v>15</v>
      </c>
      <c r="P1757" t="s">
        <v>52</v>
      </c>
      <c r="Q1757" t="s">
        <v>624</v>
      </c>
      <c r="R1757" t="s">
        <v>960</v>
      </c>
      <c r="S1757" t="s">
        <v>961</v>
      </c>
      <c r="U1757" t="s">
        <v>962</v>
      </c>
      <c r="V1757" t="s">
        <v>963</v>
      </c>
      <c r="W1757" t="s">
        <v>41</v>
      </c>
      <c r="X1757" t="s">
        <v>117</v>
      </c>
      <c r="Y1757" t="s">
        <v>964</v>
      </c>
      <c r="Z1757" t="s">
        <v>46</v>
      </c>
      <c r="AA1757" t="s">
        <v>46</v>
      </c>
      <c r="AB1757" s="1"/>
      <c r="AD1757" t="s">
        <v>45</v>
      </c>
      <c r="AE1757" t="s">
        <v>286</v>
      </c>
      <c r="AF1757" t="s">
        <v>47</v>
      </c>
    </row>
    <row r="1758" spans="1:32" hidden="1" outlineLevel="2" x14ac:dyDescent="0.35">
      <c r="A1758" t="s">
        <v>32</v>
      </c>
      <c r="B1758">
        <v>1013904</v>
      </c>
      <c r="C1758">
        <v>5</v>
      </c>
      <c r="E1758" t="s">
        <v>182</v>
      </c>
      <c r="H1758" t="s">
        <v>573</v>
      </c>
      <c r="I1758">
        <v>1</v>
      </c>
      <c r="J1758">
        <v>6</v>
      </c>
      <c r="K1758">
        <v>6</v>
      </c>
      <c r="L1758">
        <v>1</v>
      </c>
      <c r="M1758">
        <v>4</v>
      </c>
      <c r="N1758">
        <v>145</v>
      </c>
      <c r="O1758">
        <v>11</v>
      </c>
      <c r="P1758" t="s">
        <v>52</v>
      </c>
      <c r="Q1758" t="s">
        <v>574</v>
      </c>
      <c r="R1758" t="s">
        <v>960</v>
      </c>
      <c r="S1758" t="s">
        <v>961</v>
      </c>
      <c r="U1758" t="s">
        <v>962</v>
      </c>
      <c r="V1758" t="s">
        <v>963</v>
      </c>
      <c r="W1758" t="s">
        <v>41</v>
      </c>
      <c r="X1758" t="s">
        <v>117</v>
      </c>
      <c r="Y1758" t="s">
        <v>964</v>
      </c>
      <c r="Z1758" t="s">
        <v>46</v>
      </c>
      <c r="AA1758" t="s">
        <v>46</v>
      </c>
      <c r="AB1758" s="1"/>
      <c r="AD1758" t="s">
        <v>45</v>
      </c>
      <c r="AE1758" t="s">
        <v>286</v>
      </c>
      <c r="AF1758" t="s">
        <v>47</v>
      </c>
    </row>
    <row r="1759" spans="1:32" hidden="1" outlineLevel="3" x14ac:dyDescent="0.35">
      <c r="A1759" t="s">
        <v>32</v>
      </c>
      <c r="B1759">
        <v>1013904</v>
      </c>
      <c r="C1759">
        <v>5</v>
      </c>
      <c r="E1759" t="s">
        <v>182</v>
      </c>
      <c r="H1759" t="s">
        <v>100</v>
      </c>
      <c r="I1759">
        <v>1</v>
      </c>
      <c r="J1759">
        <v>4</v>
      </c>
      <c r="K1759">
        <v>4</v>
      </c>
      <c r="L1759">
        <v>3</v>
      </c>
      <c r="M1759">
        <v>0</v>
      </c>
      <c r="N1759">
        <v>144</v>
      </c>
      <c r="O1759">
        <v>12</v>
      </c>
      <c r="Q1759" t="s">
        <v>101</v>
      </c>
      <c r="R1759" t="s">
        <v>960</v>
      </c>
      <c r="S1759" t="s">
        <v>961</v>
      </c>
      <c r="U1759" t="s">
        <v>962</v>
      </c>
      <c r="V1759" t="s">
        <v>963</v>
      </c>
      <c r="W1759" t="s">
        <v>41</v>
      </c>
      <c r="X1759" t="s">
        <v>117</v>
      </c>
      <c r="Y1759" t="s">
        <v>964</v>
      </c>
      <c r="Z1759" t="s">
        <v>46</v>
      </c>
      <c r="AA1759" t="s">
        <v>46</v>
      </c>
      <c r="AB1759" s="1"/>
      <c r="AD1759" t="s">
        <v>45</v>
      </c>
      <c r="AE1759" t="s">
        <v>286</v>
      </c>
      <c r="AF1759" t="s">
        <v>47</v>
      </c>
    </row>
    <row r="1760" spans="1:32" hidden="1" outlineLevel="3" x14ac:dyDescent="0.35">
      <c r="A1760" t="s">
        <v>32</v>
      </c>
      <c r="B1760">
        <v>1013904</v>
      </c>
      <c r="C1760">
        <v>5</v>
      </c>
      <c r="E1760" t="s">
        <v>182</v>
      </c>
      <c r="H1760" t="s">
        <v>102</v>
      </c>
      <c r="I1760">
        <v>1</v>
      </c>
      <c r="J1760">
        <v>2</v>
      </c>
      <c r="K1760">
        <v>2</v>
      </c>
      <c r="L1760">
        <v>4</v>
      </c>
      <c r="M1760">
        <v>1</v>
      </c>
      <c r="N1760">
        <v>19</v>
      </c>
      <c r="O1760">
        <v>2</v>
      </c>
      <c r="Q1760" t="s">
        <v>103</v>
      </c>
      <c r="R1760" t="s">
        <v>960</v>
      </c>
      <c r="S1760" t="s">
        <v>961</v>
      </c>
      <c r="U1760" t="s">
        <v>962</v>
      </c>
      <c r="V1760" t="s">
        <v>963</v>
      </c>
      <c r="W1760" t="s">
        <v>41</v>
      </c>
      <c r="X1760" t="s">
        <v>117</v>
      </c>
      <c r="Y1760" t="s">
        <v>964</v>
      </c>
      <c r="Z1760" t="s">
        <v>46</v>
      </c>
      <c r="AA1760" t="s">
        <v>46</v>
      </c>
      <c r="AB1760" s="1"/>
      <c r="AD1760" t="s">
        <v>45</v>
      </c>
      <c r="AE1760" t="s">
        <v>286</v>
      </c>
      <c r="AF1760" t="s">
        <v>47</v>
      </c>
    </row>
    <row r="1761" spans="1:32" hidden="1" outlineLevel="3" x14ac:dyDescent="0.35">
      <c r="A1761" t="s">
        <v>32</v>
      </c>
      <c r="B1761">
        <v>1013904</v>
      </c>
      <c r="C1761">
        <v>5</v>
      </c>
      <c r="E1761" t="s">
        <v>182</v>
      </c>
      <c r="H1761" t="s">
        <v>104</v>
      </c>
      <c r="I1761">
        <v>1</v>
      </c>
      <c r="J1761">
        <v>2</v>
      </c>
      <c r="K1761">
        <v>2</v>
      </c>
      <c r="L1761">
        <v>3</v>
      </c>
      <c r="M1761">
        <v>1</v>
      </c>
      <c r="N1761">
        <v>19</v>
      </c>
      <c r="O1761">
        <v>4</v>
      </c>
      <c r="Q1761" t="s">
        <v>105</v>
      </c>
      <c r="R1761" t="s">
        <v>960</v>
      </c>
      <c r="S1761" t="s">
        <v>961</v>
      </c>
      <c r="U1761" t="s">
        <v>962</v>
      </c>
      <c r="V1761" t="s">
        <v>963</v>
      </c>
      <c r="W1761" t="s">
        <v>41</v>
      </c>
      <c r="X1761" t="s">
        <v>117</v>
      </c>
      <c r="Y1761" t="s">
        <v>964</v>
      </c>
      <c r="Z1761" t="s">
        <v>46</v>
      </c>
      <c r="AA1761" t="s">
        <v>46</v>
      </c>
      <c r="AB1761" s="1"/>
      <c r="AD1761" t="s">
        <v>45</v>
      </c>
      <c r="AE1761" t="s">
        <v>286</v>
      </c>
      <c r="AF1761" t="s">
        <v>47</v>
      </c>
    </row>
    <row r="1762" spans="1:32" hidden="1" outlineLevel="3" x14ac:dyDescent="0.35">
      <c r="A1762" t="s">
        <v>32</v>
      </c>
      <c r="B1762">
        <v>1013904</v>
      </c>
      <c r="C1762">
        <v>5</v>
      </c>
      <c r="E1762" t="s">
        <v>182</v>
      </c>
      <c r="H1762" t="s">
        <v>106</v>
      </c>
      <c r="I1762">
        <v>1</v>
      </c>
      <c r="J1762">
        <v>2</v>
      </c>
      <c r="K1762">
        <v>2</v>
      </c>
      <c r="L1762">
        <v>19</v>
      </c>
      <c r="M1762">
        <v>0</v>
      </c>
      <c r="N1762">
        <v>144</v>
      </c>
      <c r="O1762">
        <v>5</v>
      </c>
      <c r="Q1762" t="s">
        <v>107</v>
      </c>
      <c r="R1762" t="s">
        <v>960</v>
      </c>
      <c r="S1762" t="s">
        <v>961</v>
      </c>
      <c r="U1762" t="s">
        <v>962</v>
      </c>
      <c r="V1762" t="s">
        <v>963</v>
      </c>
      <c r="W1762" t="s">
        <v>41</v>
      </c>
      <c r="X1762" t="s">
        <v>117</v>
      </c>
      <c r="Y1762" t="s">
        <v>964</v>
      </c>
      <c r="Z1762" t="s">
        <v>46</v>
      </c>
      <c r="AA1762" t="s">
        <v>46</v>
      </c>
      <c r="AB1762" s="1"/>
      <c r="AD1762" t="s">
        <v>45</v>
      </c>
      <c r="AE1762" t="s">
        <v>286</v>
      </c>
      <c r="AF1762" t="s">
        <v>47</v>
      </c>
    </row>
    <row r="1763" spans="1:32" hidden="1" outlineLevel="3" x14ac:dyDescent="0.35">
      <c r="A1763" t="s">
        <v>32</v>
      </c>
      <c r="B1763">
        <v>1013904</v>
      </c>
      <c r="C1763">
        <v>5</v>
      </c>
      <c r="E1763" t="s">
        <v>182</v>
      </c>
      <c r="H1763" t="s">
        <v>108</v>
      </c>
      <c r="I1763">
        <v>1</v>
      </c>
      <c r="J1763">
        <v>2</v>
      </c>
      <c r="K1763">
        <v>2</v>
      </c>
      <c r="L1763">
        <v>19</v>
      </c>
      <c r="M1763">
        <v>0</v>
      </c>
      <c r="N1763">
        <v>144</v>
      </c>
      <c r="O1763">
        <v>1</v>
      </c>
      <c r="Q1763" t="s">
        <v>109</v>
      </c>
      <c r="R1763" t="s">
        <v>960</v>
      </c>
      <c r="S1763" t="s">
        <v>961</v>
      </c>
      <c r="U1763" t="s">
        <v>962</v>
      </c>
      <c r="V1763" t="s">
        <v>963</v>
      </c>
      <c r="W1763" t="s">
        <v>41</v>
      </c>
      <c r="X1763" t="s">
        <v>117</v>
      </c>
      <c r="Y1763" t="s">
        <v>964</v>
      </c>
      <c r="Z1763" t="s">
        <v>46</v>
      </c>
      <c r="AA1763" t="s">
        <v>46</v>
      </c>
      <c r="AB1763" s="1"/>
      <c r="AD1763" t="s">
        <v>45</v>
      </c>
      <c r="AE1763" t="s">
        <v>286</v>
      </c>
      <c r="AF1763" t="s">
        <v>47</v>
      </c>
    </row>
    <row r="1764" spans="1:32" hidden="1" outlineLevel="2" x14ac:dyDescent="0.35">
      <c r="A1764" t="s">
        <v>32</v>
      </c>
      <c r="B1764">
        <v>1013904</v>
      </c>
      <c r="C1764">
        <v>5</v>
      </c>
      <c r="E1764" t="s">
        <v>182</v>
      </c>
      <c r="H1764" t="s">
        <v>248</v>
      </c>
      <c r="I1764">
        <v>1</v>
      </c>
      <c r="J1764">
        <v>2</v>
      </c>
      <c r="K1764">
        <v>2</v>
      </c>
      <c r="L1764">
        <v>19</v>
      </c>
      <c r="M1764">
        <v>0</v>
      </c>
      <c r="N1764">
        <v>144</v>
      </c>
      <c r="O1764">
        <v>6</v>
      </c>
      <c r="Q1764" t="s">
        <v>144</v>
      </c>
      <c r="R1764" t="s">
        <v>960</v>
      </c>
      <c r="S1764" t="s">
        <v>961</v>
      </c>
      <c r="U1764" t="s">
        <v>962</v>
      </c>
      <c r="V1764" t="s">
        <v>963</v>
      </c>
      <c r="W1764" t="s">
        <v>41</v>
      </c>
      <c r="X1764" t="s">
        <v>117</v>
      </c>
      <c r="Y1764" t="s">
        <v>964</v>
      </c>
      <c r="Z1764" t="s">
        <v>46</v>
      </c>
      <c r="AA1764" t="s">
        <v>46</v>
      </c>
      <c r="AB1764" s="1"/>
      <c r="AD1764" t="s">
        <v>45</v>
      </c>
      <c r="AE1764" t="s">
        <v>286</v>
      </c>
      <c r="AF1764" t="s">
        <v>47</v>
      </c>
    </row>
    <row r="1765" spans="1:32" hidden="1" collapsed="1" x14ac:dyDescent="0.35"/>
    <row r="1766" spans="1:32" hidden="1" x14ac:dyDescent="0.35">
      <c r="A1766" t="s">
        <v>32</v>
      </c>
      <c r="B1766">
        <v>1013657</v>
      </c>
      <c r="C1766" t="s">
        <v>48</v>
      </c>
      <c r="H1766" t="s">
        <v>49</v>
      </c>
      <c r="I1766">
        <v>1</v>
      </c>
      <c r="J1766" t="s">
        <v>35</v>
      </c>
      <c r="K1766" t="s">
        <v>35</v>
      </c>
      <c r="L1766" t="s">
        <v>35</v>
      </c>
      <c r="M1766" t="s">
        <v>35</v>
      </c>
      <c r="N1766" t="s">
        <v>35</v>
      </c>
      <c r="O1766" t="s">
        <v>35</v>
      </c>
      <c r="Q1766" t="s">
        <v>50</v>
      </c>
      <c r="R1766" t="s">
        <v>975</v>
      </c>
      <c r="S1766" t="s">
        <v>976</v>
      </c>
      <c r="U1766" t="s">
        <v>977</v>
      </c>
      <c r="V1766" t="s">
        <v>116</v>
      </c>
      <c r="W1766" t="s">
        <v>41</v>
      </c>
      <c r="X1766" t="s">
        <v>117</v>
      </c>
      <c r="Y1766" t="s">
        <v>876</v>
      </c>
      <c r="Z1766" t="s">
        <v>876</v>
      </c>
      <c r="AA1766" t="s">
        <v>876</v>
      </c>
      <c r="AB1766" s="1"/>
      <c r="AD1766" t="s">
        <v>45</v>
      </c>
      <c r="AE1766" t="s">
        <v>877</v>
      </c>
      <c r="AF1766" t="s">
        <v>47</v>
      </c>
    </row>
    <row r="1767" spans="1:32" hidden="1" outlineLevel="2" x14ac:dyDescent="0.35">
      <c r="A1767" t="s">
        <v>32</v>
      </c>
      <c r="B1767">
        <v>1013657</v>
      </c>
      <c r="C1767">
        <v>0</v>
      </c>
      <c r="H1767" t="s">
        <v>878</v>
      </c>
      <c r="I1767">
        <v>3</v>
      </c>
      <c r="J1767" t="s">
        <v>35</v>
      </c>
      <c r="K1767" t="s">
        <v>35</v>
      </c>
      <c r="L1767" t="s">
        <v>35</v>
      </c>
      <c r="M1767" t="s">
        <v>35</v>
      </c>
      <c r="N1767" t="s">
        <v>35</v>
      </c>
      <c r="O1767" t="s">
        <v>35</v>
      </c>
      <c r="P1767" t="s">
        <v>52</v>
      </c>
      <c r="Q1767" t="s">
        <v>879</v>
      </c>
      <c r="R1767" t="s">
        <v>975</v>
      </c>
      <c r="S1767" t="s">
        <v>976</v>
      </c>
      <c r="U1767" t="s">
        <v>977</v>
      </c>
      <c r="V1767" t="s">
        <v>116</v>
      </c>
      <c r="W1767" t="s">
        <v>41</v>
      </c>
      <c r="X1767" t="s">
        <v>117</v>
      </c>
      <c r="Y1767" t="s">
        <v>876</v>
      </c>
      <c r="Z1767" t="s">
        <v>876</v>
      </c>
      <c r="AA1767" t="s">
        <v>876</v>
      </c>
      <c r="AB1767" s="1"/>
      <c r="AD1767" t="s">
        <v>45</v>
      </c>
      <c r="AE1767" t="s">
        <v>877</v>
      </c>
      <c r="AF1767" t="s">
        <v>47</v>
      </c>
    </row>
    <row r="1768" spans="1:32" hidden="1" collapsed="1" x14ac:dyDescent="0.35"/>
    <row r="1769" spans="1:32" hidden="1" x14ac:dyDescent="0.35">
      <c r="A1769" t="s">
        <v>32</v>
      </c>
      <c r="B1769">
        <v>1012038</v>
      </c>
      <c r="C1769" t="s">
        <v>33</v>
      </c>
      <c r="H1769" t="s">
        <v>34</v>
      </c>
      <c r="I1769">
        <v>33</v>
      </c>
      <c r="J1769" t="s">
        <v>35</v>
      </c>
      <c r="K1769">
        <v>158</v>
      </c>
      <c r="L1769" t="s">
        <v>35</v>
      </c>
      <c r="M1769" t="s">
        <v>35</v>
      </c>
      <c r="N1769" t="s">
        <v>35</v>
      </c>
      <c r="O1769">
        <v>195</v>
      </c>
      <c r="Q1769" t="s">
        <v>36</v>
      </c>
      <c r="R1769" t="s">
        <v>978</v>
      </c>
      <c r="S1769" t="s">
        <v>979</v>
      </c>
      <c r="U1769" t="s">
        <v>980</v>
      </c>
      <c r="V1769" t="s">
        <v>613</v>
      </c>
      <c r="W1769" t="s">
        <v>125</v>
      </c>
      <c r="X1769" t="s">
        <v>42</v>
      </c>
      <c r="Y1769" t="s">
        <v>981</v>
      </c>
      <c r="Z1769" t="s">
        <v>982</v>
      </c>
      <c r="AA1769" t="s">
        <v>982</v>
      </c>
      <c r="AB1769" s="1"/>
      <c r="AE1769" t="s">
        <v>983</v>
      </c>
      <c r="AF1769" t="s">
        <v>47</v>
      </c>
    </row>
    <row r="1770" spans="1:32" hidden="1" outlineLevel="1" x14ac:dyDescent="0.35">
      <c r="A1770" t="s">
        <v>32</v>
      </c>
      <c r="B1770">
        <v>1012038</v>
      </c>
      <c r="C1770" t="s">
        <v>56</v>
      </c>
      <c r="E1770" t="s">
        <v>182</v>
      </c>
      <c r="H1770" t="s">
        <v>58</v>
      </c>
      <c r="I1770">
        <v>8</v>
      </c>
      <c r="J1770" t="s">
        <v>35</v>
      </c>
      <c r="K1770">
        <v>19</v>
      </c>
      <c r="L1770">
        <v>5</v>
      </c>
      <c r="M1770">
        <v>7</v>
      </c>
      <c r="N1770">
        <v>145</v>
      </c>
      <c r="O1770">
        <v>41</v>
      </c>
      <c r="Q1770" t="s">
        <v>59</v>
      </c>
      <c r="R1770" t="s">
        <v>978</v>
      </c>
      <c r="S1770" t="s">
        <v>979</v>
      </c>
      <c r="U1770" t="s">
        <v>980</v>
      </c>
      <c r="V1770" t="s">
        <v>613</v>
      </c>
      <c r="W1770" t="s">
        <v>125</v>
      </c>
      <c r="X1770" t="s">
        <v>42</v>
      </c>
      <c r="Y1770" t="s">
        <v>981</v>
      </c>
      <c r="Z1770" t="s">
        <v>982</v>
      </c>
      <c r="AA1770" t="s">
        <v>982</v>
      </c>
      <c r="AB1770" s="1"/>
      <c r="AE1770" t="s">
        <v>983</v>
      </c>
      <c r="AF1770" t="s">
        <v>47</v>
      </c>
    </row>
    <row r="1771" spans="1:32" hidden="1" outlineLevel="2" x14ac:dyDescent="0.35">
      <c r="A1771" t="s">
        <v>32</v>
      </c>
      <c r="B1771">
        <v>1012038</v>
      </c>
      <c r="C1771">
        <v>1</v>
      </c>
      <c r="E1771" t="s">
        <v>182</v>
      </c>
      <c r="H1771" t="s">
        <v>984</v>
      </c>
      <c r="I1771">
        <v>1</v>
      </c>
      <c r="J1771">
        <v>2</v>
      </c>
      <c r="K1771">
        <v>2</v>
      </c>
      <c r="L1771">
        <v>0</v>
      </c>
      <c r="M1771">
        <v>4</v>
      </c>
      <c r="N1771">
        <v>145</v>
      </c>
      <c r="O1771">
        <v>4</v>
      </c>
      <c r="P1771" t="s">
        <v>52</v>
      </c>
      <c r="Q1771" t="s">
        <v>985</v>
      </c>
      <c r="R1771" t="s">
        <v>978</v>
      </c>
      <c r="S1771" t="s">
        <v>979</v>
      </c>
      <c r="U1771" t="s">
        <v>980</v>
      </c>
      <c r="V1771" t="s">
        <v>613</v>
      </c>
      <c r="W1771" t="s">
        <v>125</v>
      </c>
      <c r="X1771" t="s">
        <v>42</v>
      </c>
      <c r="Y1771" t="s">
        <v>981</v>
      </c>
      <c r="Z1771" t="s">
        <v>982</v>
      </c>
      <c r="AA1771" t="s">
        <v>982</v>
      </c>
      <c r="AB1771" s="1"/>
      <c r="AE1771" t="s">
        <v>983</v>
      </c>
      <c r="AF1771" t="s">
        <v>47</v>
      </c>
    </row>
    <row r="1772" spans="1:32" hidden="1" outlineLevel="2" x14ac:dyDescent="0.35">
      <c r="A1772" t="s">
        <v>32</v>
      </c>
      <c r="B1772">
        <v>1012038</v>
      </c>
      <c r="C1772">
        <v>1</v>
      </c>
      <c r="E1772" t="s">
        <v>182</v>
      </c>
      <c r="H1772" t="s">
        <v>509</v>
      </c>
      <c r="I1772">
        <v>1</v>
      </c>
      <c r="J1772">
        <v>4</v>
      </c>
      <c r="K1772">
        <v>4</v>
      </c>
      <c r="L1772">
        <v>1</v>
      </c>
      <c r="M1772">
        <v>3</v>
      </c>
      <c r="N1772">
        <v>145</v>
      </c>
      <c r="O1772">
        <v>9</v>
      </c>
      <c r="P1772" t="s">
        <v>52</v>
      </c>
      <c r="Q1772" t="s">
        <v>510</v>
      </c>
      <c r="R1772" t="s">
        <v>978</v>
      </c>
      <c r="S1772" t="s">
        <v>979</v>
      </c>
      <c r="U1772" t="s">
        <v>980</v>
      </c>
      <c r="V1772" t="s">
        <v>613</v>
      </c>
      <c r="W1772" t="s">
        <v>125</v>
      </c>
      <c r="X1772" t="s">
        <v>42</v>
      </c>
      <c r="Y1772" t="s">
        <v>981</v>
      </c>
      <c r="Z1772" t="s">
        <v>982</v>
      </c>
      <c r="AA1772" t="s">
        <v>982</v>
      </c>
      <c r="AB1772" s="1"/>
      <c r="AE1772" t="s">
        <v>983</v>
      </c>
      <c r="AF1772" t="s">
        <v>47</v>
      </c>
    </row>
    <row r="1773" spans="1:32" hidden="1" outlineLevel="2" x14ac:dyDescent="0.35">
      <c r="A1773" t="s">
        <v>32</v>
      </c>
      <c r="B1773">
        <v>1012038</v>
      </c>
      <c r="C1773">
        <v>1</v>
      </c>
      <c r="E1773" t="s">
        <v>182</v>
      </c>
      <c r="H1773" t="s">
        <v>179</v>
      </c>
      <c r="I1773">
        <v>1</v>
      </c>
      <c r="J1773">
        <v>1</v>
      </c>
      <c r="K1773">
        <v>1</v>
      </c>
      <c r="L1773">
        <v>4</v>
      </c>
      <c r="M1773">
        <v>4</v>
      </c>
      <c r="N1773">
        <v>144</v>
      </c>
      <c r="O1773">
        <v>4</v>
      </c>
      <c r="Q1773" t="s">
        <v>180</v>
      </c>
      <c r="R1773" t="s">
        <v>978</v>
      </c>
      <c r="S1773" t="s">
        <v>979</v>
      </c>
      <c r="U1773" t="s">
        <v>980</v>
      </c>
      <c r="V1773" t="s">
        <v>613</v>
      </c>
      <c r="W1773" t="s">
        <v>125</v>
      </c>
      <c r="X1773" t="s">
        <v>42</v>
      </c>
      <c r="Y1773" t="s">
        <v>981</v>
      </c>
      <c r="Z1773" t="s">
        <v>982</v>
      </c>
      <c r="AA1773" t="s">
        <v>982</v>
      </c>
      <c r="AB1773" s="1"/>
      <c r="AE1773" t="s">
        <v>983</v>
      </c>
      <c r="AF1773" t="s">
        <v>47</v>
      </c>
    </row>
    <row r="1774" spans="1:32" hidden="1" outlineLevel="3" x14ac:dyDescent="0.35">
      <c r="A1774" t="s">
        <v>32</v>
      </c>
      <c r="B1774">
        <v>1012038</v>
      </c>
      <c r="C1774">
        <v>1</v>
      </c>
      <c r="E1774" t="s">
        <v>182</v>
      </c>
      <c r="H1774" t="s">
        <v>100</v>
      </c>
      <c r="I1774">
        <v>1</v>
      </c>
      <c r="J1774">
        <v>4</v>
      </c>
      <c r="K1774">
        <v>4</v>
      </c>
      <c r="L1774">
        <v>3</v>
      </c>
      <c r="M1774">
        <v>0</v>
      </c>
      <c r="N1774">
        <v>144</v>
      </c>
      <c r="O1774">
        <v>12</v>
      </c>
      <c r="Q1774" t="s">
        <v>101</v>
      </c>
      <c r="R1774" t="s">
        <v>978</v>
      </c>
      <c r="S1774" t="s">
        <v>979</v>
      </c>
      <c r="U1774" t="s">
        <v>980</v>
      </c>
      <c r="V1774" t="s">
        <v>613</v>
      </c>
      <c r="W1774" t="s">
        <v>125</v>
      </c>
      <c r="X1774" t="s">
        <v>42</v>
      </c>
      <c r="Y1774" t="s">
        <v>981</v>
      </c>
      <c r="Z1774" t="s">
        <v>982</v>
      </c>
      <c r="AA1774" t="s">
        <v>982</v>
      </c>
      <c r="AB1774" s="1"/>
      <c r="AE1774" t="s">
        <v>983</v>
      </c>
      <c r="AF1774" t="s">
        <v>47</v>
      </c>
    </row>
    <row r="1775" spans="1:32" hidden="1" outlineLevel="3" x14ac:dyDescent="0.35">
      <c r="A1775" t="s">
        <v>32</v>
      </c>
      <c r="B1775">
        <v>1012038</v>
      </c>
      <c r="C1775">
        <v>1</v>
      </c>
      <c r="E1775" t="s">
        <v>182</v>
      </c>
      <c r="H1775" t="s">
        <v>102</v>
      </c>
      <c r="I1775">
        <v>1</v>
      </c>
      <c r="J1775">
        <v>2</v>
      </c>
      <c r="K1775">
        <v>2</v>
      </c>
      <c r="L1775">
        <v>4</v>
      </c>
      <c r="M1775">
        <v>1</v>
      </c>
      <c r="N1775">
        <v>19</v>
      </c>
      <c r="O1775">
        <v>2</v>
      </c>
      <c r="Q1775" t="s">
        <v>103</v>
      </c>
      <c r="R1775" t="s">
        <v>978</v>
      </c>
      <c r="S1775" t="s">
        <v>979</v>
      </c>
      <c r="U1775" t="s">
        <v>980</v>
      </c>
      <c r="V1775" t="s">
        <v>613</v>
      </c>
      <c r="W1775" t="s">
        <v>125</v>
      </c>
      <c r="X1775" t="s">
        <v>42</v>
      </c>
      <c r="Y1775" t="s">
        <v>981</v>
      </c>
      <c r="Z1775" t="s">
        <v>982</v>
      </c>
      <c r="AA1775" t="s">
        <v>982</v>
      </c>
      <c r="AB1775" s="1"/>
      <c r="AE1775" t="s">
        <v>983</v>
      </c>
      <c r="AF1775" t="s">
        <v>47</v>
      </c>
    </row>
    <row r="1776" spans="1:32" hidden="1" outlineLevel="3" x14ac:dyDescent="0.35">
      <c r="A1776" t="s">
        <v>32</v>
      </c>
      <c r="B1776">
        <v>1012038</v>
      </c>
      <c r="C1776">
        <v>1</v>
      </c>
      <c r="E1776" t="s">
        <v>182</v>
      </c>
      <c r="H1776" t="s">
        <v>104</v>
      </c>
      <c r="I1776">
        <v>1</v>
      </c>
      <c r="J1776">
        <v>2</v>
      </c>
      <c r="K1776">
        <v>2</v>
      </c>
      <c r="L1776">
        <v>3</v>
      </c>
      <c r="M1776">
        <v>1</v>
      </c>
      <c r="N1776">
        <v>19</v>
      </c>
      <c r="O1776">
        <v>4</v>
      </c>
      <c r="Q1776" t="s">
        <v>105</v>
      </c>
      <c r="R1776" t="s">
        <v>978</v>
      </c>
      <c r="S1776" t="s">
        <v>979</v>
      </c>
      <c r="U1776" t="s">
        <v>980</v>
      </c>
      <c r="V1776" t="s">
        <v>613</v>
      </c>
      <c r="W1776" t="s">
        <v>125</v>
      </c>
      <c r="X1776" t="s">
        <v>42</v>
      </c>
      <c r="Y1776" t="s">
        <v>981</v>
      </c>
      <c r="Z1776" t="s">
        <v>982</v>
      </c>
      <c r="AA1776" t="s">
        <v>982</v>
      </c>
      <c r="AB1776" s="1"/>
      <c r="AE1776" t="s">
        <v>983</v>
      </c>
      <c r="AF1776" t="s">
        <v>47</v>
      </c>
    </row>
    <row r="1777" spans="1:32" hidden="1" outlineLevel="3" x14ac:dyDescent="0.35">
      <c r="A1777" t="s">
        <v>32</v>
      </c>
      <c r="B1777">
        <v>1012038</v>
      </c>
      <c r="C1777">
        <v>1</v>
      </c>
      <c r="E1777" t="s">
        <v>182</v>
      </c>
      <c r="H1777" t="s">
        <v>106</v>
      </c>
      <c r="I1777">
        <v>1</v>
      </c>
      <c r="J1777">
        <v>2</v>
      </c>
      <c r="K1777">
        <v>2</v>
      </c>
      <c r="L1777">
        <v>19</v>
      </c>
      <c r="M1777">
        <v>0</v>
      </c>
      <c r="N1777">
        <v>144</v>
      </c>
      <c r="O1777">
        <v>5</v>
      </c>
      <c r="Q1777" t="s">
        <v>107</v>
      </c>
      <c r="R1777" t="s">
        <v>978</v>
      </c>
      <c r="S1777" t="s">
        <v>979</v>
      </c>
      <c r="U1777" t="s">
        <v>980</v>
      </c>
      <c r="V1777" t="s">
        <v>613</v>
      </c>
      <c r="W1777" t="s">
        <v>125</v>
      </c>
      <c r="X1777" t="s">
        <v>42</v>
      </c>
      <c r="Y1777" t="s">
        <v>981</v>
      </c>
      <c r="Z1777" t="s">
        <v>982</v>
      </c>
      <c r="AA1777" t="s">
        <v>982</v>
      </c>
      <c r="AB1777" s="1"/>
      <c r="AE1777" t="s">
        <v>983</v>
      </c>
      <c r="AF1777" t="s">
        <v>47</v>
      </c>
    </row>
    <row r="1778" spans="1:32" hidden="1" outlineLevel="2" x14ac:dyDescent="0.35">
      <c r="A1778" t="s">
        <v>32</v>
      </c>
      <c r="B1778">
        <v>1012038</v>
      </c>
      <c r="C1778">
        <v>1</v>
      </c>
      <c r="E1778" t="s">
        <v>182</v>
      </c>
      <c r="H1778" t="s">
        <v>108</v>
      </c>
      <c r="I1778">
        <v>1</v>
      </c>
      <c r="J1778">
        <v>2</v>
      </c>
      <c r="K1778">
        <v>2</v>
      </c>
      <c r="L1778">
        <v>19</v>
      </c>
      <c r="M1778">
        <v>0</v>
      </c>
      <c r="N1778">
        <v>144</v>
      </c>
      <c r="O1778">
        <v>1</v>
      </c>
      <c r="Q1778" t="s">
        <v>109</v>
      </c>
      <c r="R1778" t="s">
        <v>978</v>
      </c>
      <c r="S1778" t="s">
        <v>979</v>
      </c>
      <c r="U1778" t="s">
        <v>980</v>
      </c>
      <c r="V1778" t="s">
        <v>613</v>
      </c>
      <c r="W1778" t="s">
        <v>125</v>
      </c>
      <c r="X1778" t="s">
        <v>42</v>
      </c>
      <c r="Y1778" t="s">
        <v>981</v>
      </c>
      <c r="Z1778" t="s">
        <v>982</v>
      </c>
      <c r="AA1778" t="s">
        <v>982</v>
      </c>
      <c r="AB1778" s="1"/>
      <c r="AE1778" t="s">
        <v>983</v>
      </c>
      <c r="AF1778" t="s">
        <v>47</v>
      </c>
    </row>
    <row r="1779" spans="1:32" hidden="1" outlineLevel="1" x14ac:dyDescent="0.35">
      <c r="A1779" t="s">
        <v>32</v>
      </c>
      <c r="B1779">
        <v>1012038</v>
      </c>
      <c r="C1779" t="s">
        <v>147</v>
      </c>
      <c r="E1779" t="s">
        <v>182</v>
      </c>
      <c r="H1779" t="s">
        <v>148</v>
      </c>
      <c r="I1779">
        <v>14</v>
      </c>
      <c r="J1779" t="s">
        <v>35</v>
      </c>
      <c r="K1779">
        <v>21</v>
      </c>
      <c r="L1779">
        <v>1</v>
      </c>
      <c r="M1779">
        <v>7</v>
      </c>
      <c r="N1779">
        <v>145</v>
      </c>
      <c r="O1779">
        <v>70</v>
      </c>
      <c r="Q1779" t="s">
        <v>149</v>
      </c>
      <c r="R1779" t="s">
        <v>978</v>
      </c>
      <c r="S1779" t="s">
        <v>979</v>
      </c>
      <c r="U1779" t="s">
        <v>980</v>
      </c>
      <c r="V1779" t="s">
        <v>613</v>
      </c>
      <c r="W1779" t="s">
        <v>125</v>
      </c>
      <c r="X1779" t="s">
        <v>42</v>
      </c>
      <c r="Y1779" t="s">
        <v>981</v>
      </c>
      <c r="Z1779" t="s">
        <v>982</v>
      </c>
      <c r="AA1779" t="s">
        <v>982</v>
      </c>
      <c r="AB1779" s="1"/>
      <c r="AE1779" t="s">
        <v>983</v>
      </c>
      <c r="AF1779" t="s">
        <v>47</v>
      </c>
    </row>
    <row r="1780" spans="1:32" hidden="1" outlineLevel="2" x14ac:dyDescent="0.35">
      <c r="A1780" t="s">
        <v>32</v>
      </c>
      <c r="B1780">
        <v>1012038</v>
      </c>
      <c r="C1780">
        <v>2</v>
      </c>
      <c r="E1780" t="s">
        <v>182</v>
      </c>
      <c r="H1780" t="s">
        <v>986</v>
      </c>
      <c r="I1780">
        <v>8</v>
      </c>
      <c r="J1780">
        <v>1</v>
      </c>
      <c r="K1780">
        <v>8</v>
      </c>
      <c r="L1780">
        <v>1</v>
      </c>
      <c r="M1780">
        <v>3</v>
      </c>
      <c r="N1780">
        <v>72</v>
      </c>
      <c r="O1780">
        <v>5</v>
      </c>
      <c r="P1780" t="s">
        <v>52</v>
      </c>
      <c r="Q1780" t="s">
        <v>987</v>
      </c>
      <c r="R1780" t="s">
        <v>978</v>
      </c>
      <c r="S1780" t="s">
        <v>979</v>
      </c>
      <c r="U1780" t="s">
        <v>980</v>
      </c>
      <c r="V1780" t="s">
        <v>613</v>
      </c>
      <c r="W1780" t="s">
        <v>125</v>
      </c>
      <c r="X1780" t="s">
        <v>42</v>
      </c>
      <c r="Y1780" t="s">
        <v>981</v>
      </c>
      <c r="Z1780" t="s">
        <v>982</v>
      </c>
      <c r="AA1780" t="s">
        <v>982</v>
      </c>
      <c r="AB1780" s="1"/>
      <c r="AE1780" t="s">
        <v>983</v>
      </c>
      <c r="AF1780" t="s">
        <v>47</v>
      </c>
    </row>
    <row r="1781" spans="1:32" hidden="1" outlineLevel="3" x14ac:dyDescent="0.35">
      <c r="A1781" t="s">
        <v>32</v>
      </c>
      <c r="B1781">
        <v>1012038</v>
      </c>
      <c r="C1781">
        <v>2</v>
      </c>
      <c r="E1781" t="s">
        <v>182</v>
      </c>
      <c r="H1781" t="s">
        <v>100</v>
      </c>
      <c r="I1781">
        <v>1</v>
      </c>
      <c r="J1781">
        <v>4</v>
      </c>
      <c r="K1781">
        <v>4</v>
      </c>
      <c r="L1781">
        <v>3</v>
      </c>
      <c r="M1781">
        <v>0</v>
      </c>
      <c r="N1781">
        <v>144</v>
      </c>
      <c r="O1781">
        <v>12</v>
      </c>
      <c r="Q1781" t="s">
        <v>101</v>
      </c>
      <c r="R1781" t="s">
        <v>978</v>
      </c>
      <c r="S1781" t="s">
        <v>979</v>
      </c>
      <c r="U1781" t="s">
        <v>980</v>
      </c>
      <c r="V1781" t="s">
        <v>613</v>
      </c>
      <c r="W1781" t="s">
        <v>125</v>
      </c>
      <c r="X1781" t="s">
        <v>42</v>
      </c>
      <c r="Y1781" t="s">
        <v>981</v>
      </c>
      <c r="Z1781" t="s">
        <v>982</v>
      </c>
      <c r="AA1781" t="s">
        <v>982</v>
      </c>
      <c r="AB1781" s="1"/>
      <c r="AE1781" t="s">
        <v>983</v>
      </c>
      <c r="AF1781" t="s">
        <v>47</v>
      </c>
    </row>
    <row r="1782" spans="1:32" hidden="1" outlineLevel="3" x14ac:dyDescent="0.35">
      <c r="A1782" t="s">
        <v>32</v>
      </c>
      <c r="B1782">
        <v>1012038</v>
      </c>
      <c r="C1782">
        <v>2</v>
      </c>
      <c r="E1782" t="s">
        <v>182</v>
      </c>
      <c r="H1782" t="s">
        <v>102</v>
      </c>
      <c r="I1782">
        <v>1</v>
      </c>
      <c r="J1782">
        <v>2</v>
      </c>
      <c r="K1782">
        <v>2</v>
      </c>
      <c r="L1782">
        <v>4</v>
      </c>
      <c r="M1782">
        <v>1</v>
      </c>
      <c r="N1782">
        <v>19</v>
      </c>
      <c r="O1782">
        <v>2</v>
      </c>
      <c r="Q1782" t="s">
        <v>103</v>
      </c>
      <c r="R1782" t="s">
        <v>978</v>
      </c>
      <c r="S1782" t="s">
        <v>979</v>
      </c>
      <c r="U1782" t="s">
        <v>980</v>
      </c>
      <c r="V1782" t="s">
        <v>613</v>
      </c>
      <c r="W1782" t="s">
        <v>125</v>
      </c>
      <c r="X1782" t="s">
        <v>42</v>
      </c>
      <c r="Y1782" t="s">
        <v>981</v>
      </c>
      <c r="Z1782" t="s">
        <v>982</v>
      </c>
      <c r="AA1782" t="s">
        <v>982</v>
      </c>
      <c r="AB1782" s="1"/>
      <c r="AE1782" t="s">
        <v>983</v>
      </c>
      <c r="AF1782" t="s">
        <v>47</v>
      </c>
    </row>
    <row r="1783" spans="1:32" hidden="1" outlineLevel="3" x14ac:dyDescent="0.35">
      <c r="A1783" t="s">
        <v>32</v>
      </c>
      <c r="B1783">
        <v>1012038</v>
      </c>
      <c r="C1783">
        <v>2</v>
      </c>
      <c r="E1783" t="s">
        <v>182</v>
      </c>
      <c r="H1783" t="s">
        <v>104</v>
      </c>
      <c r="I1783">
        <v>1</v>
      </c>
      <c r="J1783">
        <v>2</v>
      </c>
      <c r="K1783">
        <v>2</v>
      </c>
      <c r="L1783">
        <v>3</v>
      </c>
      <c r="M1783">
        <v>1</v>
      </c>
      <c r="N1783">
        <v>19</v>
      </c>
      <c r="O1783">
        <v>4</v>
      </c>
      <c r="Q1783" t="s">
        <v>105</v>
      </c>
      <c r="R1783" t="s">
        <v>978</v>
      </c>
      <c r="S1783" t="s">
        <v>979</v>
      </c>
      <c r="U1783" t="s">
        <v>980</v>
      </c>
      <c r="V1783" t="s">
        <v>613</v>
      </c>
      <c r="W1783" t="s">
        <v>125</v>
      </c>
      <c r="X1783" t="s">
        <v>42</v>
      </c>
      <c r="Y1783" t="s">
        <v>981</v>
      </c>
      <c r="Z1783" t="s">
        <v>982</v>
      </c>
      <c r="AA1783" t="s">
        <v>982</v>
      </c>
      <c r="AB1783" s="1"/>
      <c r="AE1783" t="s">
        <v>983</v>
      </c>
      <c r="AF1783" t="s">
        <v>47</v>
      </c>
    </row>
    <row r="1784" spans="1:32" hidden="1" outlineLevel="3" x14ac:dyDescent="0.35">
      <c r="A1784" t="s">
        <v>32</v>
      </c>
      <c r="B1784">
        <v>1012038</v>
      </c>
      <c r="C1784">
        <v>2</v>
      </c>
      <c r="E1784" t="s">
        <v>182</v>
      </c>
      <c r="H1784" t="s">
        <v>106</v>
      </c>
      <c r="I1784">
        <v>1</v>
      </c>
      <c r="J1784">
        <v>2</v>
      </c>
      <c r="K1784">
        <v>2</v>
      </c>
      <c r="L1784">
        <v>19</v>
      </c>
      <c r="M1784">
        <v>0</v>
      </c>
      <c r="N1784">
        <v>144</v>
      </c>
      <c r="O1784">
        <v>5</v>
      </c>
      <c r="Q1784" t="s">
        <v>107</v>
      </c>
      <c r="R1784" t="s">
        <v>978</v>
      </c>
      <c r="S1784" t="s">
        <v>979</v>
      </c>
      <c r="U1784" t="s">
        <v>980</v>
      </c>
      <c r="V1784" t="s">
        <v>613</v>
      </c>
      <c r="W1784" t="s">
        <v>125</v>
      </c>
      <c r="X1784" t="s">
        <v>42</v>
      </c>
      <c r="Y1784" t="s">
        <v>981</v>
      </c>
      <c r="Z1784" t="s">
        <v>982</v>
      </c>
      <c r="AA1784" t="s">
        <v>982</v>
      </c>
      <c r="AB1784" s="1"/>
      <c r="AE1784" t="s">
        <v>983</v>
      </c>
      <c r="AF1784" t="s">
        <v>47</v>
      </c>
    </row>
    <row r="1785" spans="1:32" hidden="1" outlineLevel="3" x14ac:dyDescent="0.35">
      <c r="A1785" t="s">
        <v>32</v>
      </c>
      <c r="B1785">
        <v>1012038</v>
      </c>
      <c r="C1785">
        <v>2</v>
      </c>
      <c r="E1785" t="s">
        <v>182</v>
      </c>
      <c r="H1785" t="s">
        <v>108</v>
      </c>
      <c r="I1785">
        <v>1</v>
      </c>
      <c r="J1785">
        <v>2</v>
      </c>
      <c r="K1785">
        <v>2</v>
      </c>
      <c r="L1785">
        <v>19</v>
      </c>
      <c r="M1785">
        <v>0</v>
      </c>
      <c r="N1785">
        <v>144</v>
      </c>
      <c r="O1785">
        <v>1</v>
      </c>
      <c r="Q1785" t="s">
        <v>109</v>
      </c>
      <c r="R1785" t="s">
        <v>978</v>
      </c>
      <c r="S1785" t="s">
        <v>979</v>
      </c>
      <c r="U1785" t="s">
        <v>980</v>
      </c>
      <c r="V1785" t="s">
        <v>613</v>
      </c>
      <c r="W1785" t="s">
        <v>125</v>
      </c>
      <c r="X1785" t="s">
        <v>42</v>
      </c>
      <c r="Y1785" t="s">
        <v>981</v>
      </c>
      <c r="Z1785" t="s">
        <v>982</v>
      </c>
      <c r="AA1785" t="s">
        <v>982</v>
      </c>
      <c r="AB1785" s="1"/>
      <c r="AE1785" t="s">
        <v>983</v>
      </c>
      <c r="AF1785" t="s">
        <v>47</v>
      </c>
    </row>
    <row r="1786" spans="1:32" hidden="1" outlineLevel="2" x14ac:dyDescent="0.35">
      <c r="A1786" t="s">
        <v>32</v>
      </c>
      <c r="B1786">
        <v>1012038</v>
      </c>
      <c r="C1786">
        <v>2</v>
      </c>
      <c r="E1786" t="s">
        <v>182</v>
      </c>
      <c r="H1786" t="s">
        <v>261</v>
      </c>
      <c r="I1786">
        <v>1</v>
      </c>
      <c r="J1786">
        <v>1</v>
      </c>
      <c r="K1786">
        <v>1</v>
      </c>
      <c r="L1786">
        <v>4</v>
      </c>
      <c r="M1786">
        <v>1</v>
      </c>
      <c r="N1786">
        <v>144</v>
      </c>
      <c r="O1786">
        <v>6</v>
      </c>
      <c r="Q1786" t="s">
        <v>262</v>
      </c>
      <c r="R1786" t="s">
        <v>978</v>
      </c>
      <c r="S1786" t="s">
        <v>979</v>
      </c>
      <c r="U1786" t="s">
        <v>980</v>
      </c>
      <c r="V1786" t="s">
        <v>613</v>
      </c>
      <c r="W1786" t="s">
        <v>125</v>
      </c>
      <c r="X1786" t="s">
        <v>42</v>
      </c>
      <c r="Y1786" t="s">
        <v>981</v>
      </c>
      <c r="Z1786" t="s">
        <v>982</v>
      </c>
      <c r="AA1786" t="s">
        <v>982</v>
      </c>
      <c r="AB1786" s="1"/>
      <c r="AE1786" t="s">
        <v>983</v>
      </c>
      <c r="AF1786" t="s">
        <v>47</v>
      </c>
    </row>
    <row r="1787" spans="1:32" hidden="1" outlineLevel="1" x14ac:dyDescent="0.35">
      <c r="A1787" t="s">
        <v>32</v>
      </c>
      <c r="B1787">
        <v>1012038</v>
      </c>
      <c r="C1787" t="s">
        <v>150</v>
      </c>
      <c r="E1787" t="s">
        <v>182</v>
      </c>
      <c r="H1787" t="s">
        <v>151</v>
      </c>
      <c r="I1787">
        <v>11</v>
      </c>
      <c r="J1787" t="s">
        <v>35</v>
      </c>
      <c r="K1787">
        <v>118</v>
      </c>
      <c r="L1787">
        <v>7</v>
      </c>
      <c r="M1787">
        <v>10</v>
      </c>
      <c r="N1787">
        <v>145</v>
      </c>
      <c r="O1787">
        <v>84</v>
      </c>
      <c r="Q1787" t="s">
        <v>152</v>
      </c>
      <c r="R1787" t="s">
        <v>978</v>
      </c>
      <c r="S1787" t="s">
        <v>979</v>
      </c>
      <c r="U1787" t="s">
        <v>980</v>
      </c>
      <c r="V1787" t="s">
        <v>613</v>
      </c>
      <c r="W1787" t="s">
        <v>125</v>
      </c>
      <c r="X1787" t="s">
        <v>42</v>
      </c>
      <c r="Y1787" t="s">
        <v>981</v>
      </c>
      <c r="Z1787" t="s">
        <v>982</v>
      </c>
      <c r="AA1787" t="s">
        <v>982</v>
      </c>
      <c r="AB1787" s="1"/>
      <c r="AE1787" t="s">
        <v>983</v>
      </c>
      <c r="AF1787" t="s">
        <v>47</v>
      </c>
    </row>
    <row r="1788" spans="1:32" hidden="1" outlineLevel="2" x14ac:dyDescent="0.35">
      <c r="A1788" t="s">
        <v>32</v>
      </c>
      <c r="B1788">
        <v>1012038</v>
      </c>
      <c r="C1788">
        <v>3</v>
      </c>
      <c r="E1788" t="s">
        <v>182</v>
      </c>
      <c r="H1788" t="s">
        <v>256</v>
      </c>
      <c r="I1788">
        <v>2</v>
      </c>
      <c r="J1788">
        <v>50</v>
      </c>
      <c r="K1788">
        <v>100</v>
      </c>
      <c r="L1788">
        <v>6</v>
      </c>
      <c r="M1788">
        <v>6</v>
      </c>
      <c r="N1788">
        <v>6</v>
      </c>
      <c r="O1788">
        <v>22</v>
      </c>
      <c r="P1788" t="s">
        <v>52</v>
      </c>
      <c r="Q1788" t="s">
        <v>257</v>
      </c>
      <c r="R1788" t="s">
        <v>978</v>
      </c>
      <c r="S1788" t="s">
        <v>979</v>
      </c>
      <c r="U1788" t="s">
        <v>980</v>
      </c>
      <c r="V1788" t="s">
        <v>613</v>
      </c>
      <c r="W1788" t="s">
        <v>125</v>
      </c>
      <c r="X1788" t="s">
        <v>42</v>
      </c>
      <c r="Y1788" t="s">
        <v>981</v>
      </c>
      <c r="Z1788" t="s">
        <v>982</v>
      </c>
      <c r="AA1788" t="s">
        <v>982</v>
      </c>
      <c r="AB1788" s="1"/>
      <c r="AE1788" t="s">
        <v>983</v>
      </c>
      <c r="AF1788" t="s">
        <v>47</v>
      </c>
    </row>
    <row r="1789" spans="1:32" hidden="1" outlineLevel="3" x14ac:dyDescent="0.35">
      <c r="A1789" t="s">
        <v>32</v>
      </c>
      <c r="B1789">
        <v>1012038</v>
      </c>
      <c r="C1789">
        <v>3</v>
      </c>
      <c r="E1789" t="s">
        <v>182</v>
      </c>
      <c r="H1789" t="s">
        <v>100</v>
      </c>
      <c r="I1789">
        <v>1</v>
      </c>
      <c r="J1789">
        <v>4</v>
      </c>
      <c r="K1789">
        <v>4</v>
      </c>
      <c r="L1789">
        <v>3</v>
      </c>
      <c r="M1789">
        <v>0</v>
      </c>
      <c r="N1789">
        <v>144</v>
      </c>
      <c r="O1789">
        <v>12</v>
      </c>
      <c r="Q1789" t="s">
        <v>101</v>
      </c>
      <c r="R1789" t="s">
        <v>978</v>
      </c>
      <c r="S1789" t="s">
        <v>979</v>
      </c>
      <c r="U1789" t="s">
        <v>980</v>
      </c>
      <c r="V1789" t="s">
        <v>613</v>
      </c>
      <c r="W1789" t="s">
        <v>125</v>
      </c>
      <c r="X1789" t="s">
        <v>42</v>
      </c>
      <c r="Y1789" t="s">
        <v>981</v>
      </c>
      <c r="Z1789" t="s">
        <v>982</v>
      </c>
      <c r="AA1789" t="s">
        <v>982</v>
      </c>
      <c r="AB1789" s="1"/>
      <c r="AE1789" t="s">
        <v>983</v>
      </c>
      <c r="AF1789" t="s">
        <v>47</v>
      </c>
    </row>
    <row r="1790" spans="1:32" hidden="1" outlineLevel="3" x14ac:dyDescent="0.35">
      <c r="A1790" t="s">
        <v>32</v>
      </c>
      <c r="B1790">
        <v>1012038</v>
      </c>
      <c r="C1790">
        <v>3</v>
      </c>
      <c r="E1790" t="s">
        <v>182</v>
      </c>
      <c r="H1790" t="s">
        <v>102</v>
      </c>
      <c r="I1790">
        <v>1</v>
      </c>
      <c r="J1790">
        <v>2</v>
      </c>
      <c r="K1790">
        <v>2</v>
      </c>
      <c r="L1790">
        <v>4</v>
      </c>
      <c r="M1790">
        <v>1</v>
      </c>
      <c r="N1790">
        <v>19</v>
      </c>
      <c r="O1790">
        <v>2</v>
      </c>
      <c r="Q1790" t="s">
        <v>103</v>
      </c>
      <c r="R1790" t="s">
        <v>978</v>
      </c>
      <c r="S1790" t="s">
        <v>979</v>
      </c>
      <c r="U1790" t="s">
        <v>980</v>
      </c>
      <c r="V1790" t="s">
        <v>613</v>
      </c>
      <c r="W1790" t="s">
        <v>125</v>
      </c>
      <c r="X1790" t="s">
        <v>42</v>
      </c>
      <c r="Y1790" t="s">
        <v>981</v>
      </c>
      <c r="Z1790" t="s">
        <v>982</v>
      </c>
      <c r="AA1790" t="s">
        <v>982</v>
      </c>
      <c r="AB1790" s="1"/>
      <c r="AE1790" t="s">
        <v>983</v>
      </c>
      <c r="AF1790" t="s">
        <v>47</v>
      </c>
    </row>
    <row r="1791" spans="1:32" hidden="1" outlineLevel="3" x14ac:dyDescent="0.35">
      <c r="A1791" t="s">
        <v>32</v>
      </c>
      <c r="B1791">
        <v>1012038</v>
      </c>
      <c r="C1791">
        <v>3</v>
      </c>
      <c r="E1791" t="s">
        <v>182</v>
      </c>
      <c r="H1791" t="s">
        <v>104</v>
      </c>
      <c r="I1791">
        <v>1</v>
      </c>
      <c r="J1791">
        <v>2</v>
      </c>
      <c r="K1791">
        <v>2</v>
      </c>
      <c r="L1791">
        <v>3</v>
      </c>
      <c r="M1791">
        <v>1</v>
      </c>
      <c r="N1791">
        <v>19</v>
      </c>
      <c r="O1791">
        <v>4</v>
      </c>
      <c r="Q1791" t="s">
        <v>105</v>
      </c>
      <c r="R1791" t="s">
        <v>978</v>
      </c>
      <c r="S1791" t="s">
        <v>979</v>
      </c>
      <c r="U1791" t="s">
        <v>980</v>
      </c>
      <c r="V1791" t="s">
        <v>613</v>
      </c>
      <c r="W1791" t="s">
        <v>125</v>
      </c>
      <c r="X1791" t="s">
        <v>42</v>
      </c>
      <c r="Y1791" t="s">
        <v>981</v>
      </c>
      <c r="Z1791" t="s">
        <v>982</v>
      </c>
      <c r="AA1791" t="s">
        <v>982</v>
      </c>
      <c r="AB1791" s="1"/>
      <c r="AE1791" t="s">
        <v>983</v>
      </c>
      <c r="AF1791" t="s">
        <v>47</v>
      </c>
    </row>
    <row r="1792" spans="1:32" hidden="1" outlineLevel="3" x14ac:dyDescent="0.35">
      <c r="A1792" t="s">
        <v>32</v>
      </c>
      <c r="B1792">
        <v>1012038</v>
      </c>
      <c r="C1792">
        <v>3</v>
      </c>
      <c r="E1792" t="s">
        <v>182</v>
      </c>
      <c r="H1792" t="s">
        <v>106</v>
      </c>
      <c r="I1792">
        <v>1</v>
      </c>
      <c r="J1792">
        <v>2</v>
      </c>
      <c r="K1792">
        <v>2</v>
      </c>
      <c r="L1792">
        <v>19</v>
      </c>
      <c r="M1792">
        <v>0</v>
      </c>
      <c r="N1792">
        <v>144</v>
      </c>
      <c r="O1792">
        <v>5</v>
      </c>
      <c r="Q1792" t="s">
        <v>107</v>
      </c>
      <c r="R1792" t="s">
        <v>978</v>
      </c>
      <c r="S1792" t="s">
        <v>979</v>
      </c>
      <c r="U1792" t="s">
        <v>980</v>
      </c>
      <c r="V1792" t="s">
        <v>613</v>
      </c>
      <c r="W1792" t="s">
        <v>125</v>
      </c>
      <c r="X1792" t="s">
        <v>42</v>
      </c>
      <c r="Y1792" t="s">
        <v>981</v>
      </c>
      <c r="Z1792" t="s">
        <v>982</v>
      </c>
      <c r="AA1792" t="s">
        <v>982</v>
      </c>
      <c r="AB1792" s="1"/>
      <c r="AE1792" t="s">
        <v>983</v>
      </c>
      <c r="AF1792" t="s">
        <v>47</v>
      </c>
    </row>
    <row r="1793" spans="1:32" hidden="1" outlineLevel="3" x14ac:dyDescent="0.35">
      <c r="A1793" t="s">
        <v>32</v>
      </c>
      <c r="B1793">
        <v>1012038</v>
      </c>
      <c r="C1793">
        <v>3</v>
      </c>
      <c r="E1793" t="s">
        <v>182</v>
      </c>
      <c r="H1793" t="s">
        <v>108</v>
      </c>
      <c r="I1793">
        <v>1</v>
      </c>
      <c r="J1793">
        <v>2</v>
      </c>
      <c r="K1793">
        <v>2</v>
      </c>
      <c r="L1793">
        <v>19</v>
      </c>
      <c r="M1793">
        <v>0</v>
      </c>
      <c r="N1793">
        <v>144</v>
      </c>
      <c r="O1793">
        <v>1</v>
      </c>
      <c r="Q1793" t="s">
        <v>109</v>
      </c>
      <c r="R1793" t="s">
        <v>978</v>
      </c>
      <c r="S1793" t="s">
        <v>979</v>
      </c>
      <c r="U1793" t="s">
        <v>980</v>
      </c>
      <c r="V1793" t="s">
        <v>613</v>
      </c>
      <c r="W1793" t="s">
        <v>125</v>
      </c>
      <c r="X1793" t="s">
        <v>42</v>
      </c>
      <c r="Y1793" t="s">
        <v>981</v>
      </c>
      <c r="Z1793" t="s">
        <v>982</v>
      </c>
      <c r="AA1793" t="s">
        <v>982</v>
      </c>
      <c r="AB1793" s="1"/>
      <c r="AE1793" t="s">
        <v>983</v>
      </c>
      <c r="AF1793" t="s">
        <v>47</v>
      </c>
    </row>
    <row r="1794" spans="1:32" hidden="1" outlineLevel="3" x14ac:dyDescent="0.35">
      <c r="A1794" t="s">
        <v>32</v>
      </c>
      <c r="B1794">
        <v>1012038</v>
      </c>
      <c r="C1794">
        <v>3</v>
      </c>
      <c r="E1794" t="s">
        <v>182</v>
      </c>
      <c r="H1794" t="s">
        <v>110</v>
      </c>
      <c r="I1794">
        <v>2</v>
      </c>
      <c r="J1794">
        <v>2</v>
      </c>
      <c r="K1794">
        <v>4</v>
      </c>
      <c r="L1794">
        <v>8</v>
      </c>
      <c r="M1794">
        <v>0</v>
      </c>
      <c r="N1794">
        <v>144</v>
      </c>
      <c r="O1794">
        <v>2</v>
      </c>
      <c r="Q1794" t="s">
        <v>111</v>
      </c>
      <c r="R1794" t="s">
        <v>978</v>
      </c>
      <c r="S1794" t="s">
        <v>979</v>
      </c>
      <c r="U1794" t="s">
        <v>980</v>
      </c>
      <c r="V1794" t="s">
        <v>613</v>
      </c>
      <c r="W1794" t="s">
        <v>125</v>
      </c>
      <c r="X1794" t="s">
        <v>42</v>
      </c>
      <c r="Y1794" t="s">
        <v>981</v>
      </c>
      <c r="Z1794" t="s">
        <v>982</v>
      </c>
      <c r="AA1794" t="s">
        <v>982</v>
      </c>
      <c r="AB1794" s="1"/>
      <c r="AE1794" t="s">
        <v>983</v>
      </c>
      <c r="AF1794" t="s">
        <v>47</v>
      </c>
    </row>
    <row r="1795" spans="1:32" hidden="1" outlineLevel="2" x14ac:dyDescent="0.35">
      <c r="A1795" t="s">
        <v>32</v>
      </c>
      <c r="B1795">
        <v>1012038</v>
      </c>
      <c r="C1795">
        <v>3</v>
      </c>
      <c r="E1795" t="s">
        <v>182</v>
      </c>
      <c r="H1795" t="s">
        <v>261</v>
      </c>
      <c r="I1795">
        <v>2</v>
      </c>
      <c r="J1795">
        <v>1</v>
      </c>
      <c r="K1795">
        <v>2</v>
      </c>
      <c r="L1795">
        <v>4</v>
      </c>
      <c r="M1795">
        <v>1</v>
      </c>
      <c r="N1795">
        <v>144</v>
      </c>
      <c r="O1795">
        <v>6</v>
      </c>
      <c r="Q1795" t="s">
        <v>262</v>
      </c>
      <c r="R1795" t="s">
        <v>978</v>
      </c>
      <c r="S1795" t="s">
        <v>979</v>
      </c>
      <c r="U1795" t="s">
        <v>980</v>
      </c>
      <c r="V1795" t="s">
        <v>613</v>
      </c>
      <c r="W1795" t="s">
        <v>125</v>
      </c>
      <c r="X1795" t="s">
        <v>42</v>
      </c>
      <c r="Y1795" t="s">
        <v>981</v>
      </c>
      <c r="Z1795" t="s">
        <v>982</v>
      </c>
      <c r="AA1795" t="s">
        <v>982</v>
      </c>
      <c r="AB1795" s="1"/>
      <c r="AE1795" t="s">
        <v>983</v>
      </c>
      <c r="AF1795" t="s">
        <v>47</v>
      </c>
    </row>
    <row r="1796" spans="1:32" hidden="1" collapsed="1" x14ac:dyDescent="0.35"/>
    <row r="1797" spans="1:32" hidden="1" x14ac:dyDescent="0.35">
      <c r="A1797" t="s">
        <v>32</v>
      </c>
      <c r="B1797">
        <v>1014362</v>
      </c>
      <c r="C1797" t="s">
        <v>33</v>
      </c>
      <c r="H1797" t="s">
        <v>34</v>
      </c>
      <c r="I1797">
        <v>8</v>
      </c>
      <c r="J1797" t="s">
        <v>35</v>
      </c>
      <c r="K1797">
        <v>53</v>
      </c>
      <c r="L1797" t="s">
        <v>35</v>
      </c>
      <c r="M1797" t="s">
        <v>35</v>
      </c>
      <c r="N1797" t="s">
        <v>35</v>
      </c>
      <c r="O1797">
        <v>31</v>
      </c>
      <c r="Q1797" t="s">
        <v>36</v>
      </c>
      <c r="R1797" t="s">
        <v>988</v>
      </c>
      <c r="S1797" t="s">
        <v>989</v>
      </c>
      <c r="T1797" t="s">
        <v>990</v>
      </c>
      <c r="U1797" t="s">
        <v>612</v>
      </c>
      <c r="V1797" t="s">
        <v>889</v>
      </c>
      <c r="W1797" t="s">
        <v>41</v>
      </c>
      <c r="X1797" t="s">
        <v>117</v>
      </c>
      <c r="Y1797" t="s">
        <v>686</v>
      </c>
      <c r="Z1797" t="s">
        <v>286</v>
      </c>
      <c r="AA1797" t="s">
        <v>286</v>
      </c>
      <c r="AB1797" s="1"/>
      <c r="AD1797" t="s">
        <v>45</v>
      </c>
      <c r="AE1797" t="s">
        <v>377</v>
      </c>
      <c r="AF1797" t="s">
        <v>47</v>
      </c>
    </row>
    <row r="1798" spans="1:32" hidden="1" outlineLevel="1" x14ac:dyDescent="0.35">
      <c r="A1798" t="s">
        <v>32</v>
      </c>
      <c r="B1798">
        <v>1014362</v>
      </c>
      <c r="C1798" t="s">
        <v>56</v>
      </c>
      <c r="E1798" t="s">
        <v>182</v>
      </c>
      <c r="H1798" t="s">
        <v>58</v>
      </c>
      <c r="I1798">
        <v>8</v>
      </c>
      <c r="J1798" t="s">
        <v>35</v>
      </c>
      <c r="K1798">
        <v>53</v>
      </c>
      <c r="L1798">
        <v>3</v>
      </c>
      <c r="M1798">
        <v>5</v>
      </c>
      <c r="N1798">
        <v>145</v>
      </c>
      <c r="O1798">
        <v>31</v>
      </c>
      <c r="Q1798" t="s">
        <v>59</v>
      </c>
      <c r="R1798" t="s">
        <v>988</v>
      </c>
      <c r="S1798" t="s">
        <v>989</v>
      </c>
      <c r="T1798" t="s">
        <v>990</v>
      </c>
      <c r="U1798" t="s">
        <v>612</v>
      </c>
      <c r="V1798" t="s">
        <v>889</v>
      </c>
      <c r="W1798" t="s">
        <v>41</v>
      </c>
      <c r="X1798" t="s">
        <v>117</v>
      </c>
      <c r="Y1798" t="s">
        <v>686</v>
      </c>
      <c r="Z1798" t="s">
        <v>286</v>
      </c>
      <c r="AA1798" t="s">
        <v>286</v>
      </c>
      <c r="AB1798" s="1"/>
      <c r="AD1798" t="s">
        <v>45</v>
      </c>
      <c r="AE1798" t="s">
        <v>377</v>
      </c>
      <c r="AF1798" t="s">
        <v>47</v>
      </c>
    </row>
    <row r="1799" spans="1:32" hidden="1" outlineLevel="2" x14ac:dyDescent="0.35">
      <c r="A1799" t="s">
        <v>32</v>
      </c>
      <c r="B1799">
        <v>1014362</v>
      </c>
      <c r="C1799">
        <v>1</v>
      </c>
      <c r="E1799" t="s">
        <v>182</v>
      </c>
      <c r="H1799" t="s">
        <v>991</v>
      </c>
      <c r="I1799">
        <v>2</v>
      </c>
      <c r="J1799">
        <v>20</v>
      </c>
      <c r="K1799">
        <v>40</v>
      </c>
      <c r="L1799">
        <v>2</v>
      </c>
      <c r="M1799">
        <v>1</v>
      </c>
      <c r="N1799">
        <v>5</v>
      </c>
      <c r="O1799">
        <v>1</v>
      </c>
      <c r="P1799" t="s">
        <v>167</v>
      </c>
      <c r="Q1799" t="s">
        <v>992</v>
      </c>
      <c r="R1799" t="s">
        <v>988</v>
      </c>
      <c r="S1799" t="s">
        <v>989</v>
      </c>
      <c r="T1799" t="s">
        <v>990</v>
      </c>
      <c r="U1799" t="s">
        <v>612</v>
      </c>
      <c r="V1799" t="s">
        <v>889</v>
      </c>
      <c r="W1799" t="s">
        <v>41</v>
      </c>
      <c r="X1799" t="s">
        <v>117</v>
      </c>
      <c r="Y1799" t="s">
        <v>686</v>
      </c>
      <c r="Z1799" t="s">
        <v>286</v>
      </c>
      <c r="AA1799" t="s">
        <v>286</v>
      </c>
      <c r="AB1799" s="1"/>
      <c r="AD1799" t="s">
        <v>45</v>
      </c>
      <c r="AE1799" t="s">
        <v>377</v>
      </c>
      <c r="AF1799" t="s">
        <v>47</v>
      </c>
    </row>
    <row r="1800" spans="1:32" hidden="1" outlineLevel="3" x14ac:dyDescent="0.35">
      <c r="A1800" t="s">
        <v>32</v>
      </c>
      <c r="B1800">
        <v>1014362</v>
      </c>
      <c r="C1800">
        <v>1</v>
      </c>
      <c r="E1800" t="s">
        <v>182</v>
      </c>
      <c r="H1800" t="s">
        <v>100</v>
      </c>
      <c r="I1800">
        <v>1</v>
      </c>
      <c r="J1800">
        <v>4</v>
      </c>
      <c r="K1800">
        <v>4</v>
      </c>
      <c r="L1800">
        <v>3</v>
      </c>
      <c r="M1800">
        <v>0</v>
      </c>
      <c r="N1800">
        <v>144</v>
      </c>
      <c r="O1800">
        <v>12</v>
      </c>
      <c r="Q1800" t="s">
        <v>101</v>
      </c>
      <c r="R1800" t="s">
        <v>988</v>
      </c>
      <c r="S1800" t="s">
        <v>989</v>
      </c>
      <c r="T1800" t="s">
        <v>990</v>
      </c>
      <c r="U1800" t="s">
        <v>612</v>
      </c>
      <c r="V1800" t="s">
        <v>889</v>
      </c>
      <c r="W1800" t="s">
        <v>41</v>
      </c>
      <c r="X1800" t="s">
        <v>117</v>
      </c>
      <c r="Y1800" t="s">
        <v>686</v>
      </c>
      <c r="Z1800" t="s">
        <v>286</v>
      </c>
      <c r="AA1800" t="s">
        <v>286</v>
      </c>
      <c r="AB1800" s="1"/>
      <c r="AD1800" t="s">
        <v>45</v>
      </c>
      <c r="AE1800" t="s">
        <v>377</v>
      </c>
      <c r="AF1800" t="s">
        <v>47</v>
      </c>
    </row>
    <row r="1801" spans="1:32" hidden="1" outlineLevel="3" x14ac:dyDescent="0.35">
      <c r="A1801" t="s">
        <v>32</v>
      </c>
      <c r="B1801">
        <v>1014362</v>
      </c>
      <c r="C1801">
        <v>1</v>
      </c>
      <c r="E1801" t="s">
        <v>182</v>
      </c>
      <c r="H1801" t="s">
        <v>102</v>
      </c>
      <c r="I1801">
        <v>1</v>
      </c>
      <c r="J1801">
        <v>2</v>
      </c>
      <c r="K1801">
        <v>2</v>
      </c>
      <c r="L1801">
        <v>4</v>
      </c>
      <c r="M1801">
        <v>1</v>
      </c>
      <c r="N1801">
        <v>19</v>
      </c>
      <c r="O1801">
        <v>2</v>
      </c>
      <c r="Q1801" t="s">
        <v>103</v>
      </c>
      <c r="R1801" t="s">
        <v>988</v>
      </c>
      <c r="S1801" t="s">
        <v>989</v>
      </c>
      <c r="T1801" t="s">
        <v>990</v>
      </c>
      <c r="U1801" t="s">
        <v>612</v>
      </c>
      <c r="V1801" t="s">
        <v>889</v>
      </c>
      <c r="W1801" t="s">
        <v>41</v>
      </c>
      <c r="X1801" t="s">
        <v>117</v>
      </c>
      <c r="Y1801" t="s">
        <v>686</v>
      </c>
      <c r="Z1801" t="s">
        <v>286</v>
      </c>
      <c r="AA1801" t="s">
        <v>286</v>
      </c>
      <c r="AB1801" s="1"/>
      <c r="AD1801" t="s">
        <v>45</v>
      </c>
      <c r="AE1801" t="s">
        <v>377</v>
      </c>
      <c r="AF1801" t="s">
        <v>47</v>
      </c>
    </row>
    <row r="1802" spans="1:32" hidden="1" outlineLevel="3" x14ac:dyDescent="0.35">
      <c r="A1802" t="s">
        <v>32</v>
      </c>
      <c r="B1802">
        <v>1014362</v>
      </c>
      <c r="C1802">
        <v>1</v>
      </c>
      <c r="E1802" t="s">
        <v>182</v>
      </c>
      <c r="H1802" t="s">
        <v>104</v>
      </c>
      <c r="I1802">
        <v>1</v>
      </c>
      <c r="J1802">
        <v>2</v>
      </c>
      <c r="K1802">
        <v>2</v>
      </c>
      <c r="L1802">
        <v>3</v>
      </c>
      <c r="M1802">
        <v>1</v>
      </c>
      <c r="N1802">
        <v>19</v>
      </c>
      <c r="O1802">
        <v>4</v>
      </c>
      <c r="Q1802" t="s">
        <v>105</v>
      </c>
      <c r="R1802" t="s">
        <v>988</v>
      </c>
      <c r="S1802" t="s">
        <v>989</v>
      </c>
      <c r="T1802" t="s">
        <v>990</v>
      </c>
      <c r="U1802" t="s">
        <v>612</v>
      </c>
      <c r="V1802" t="s">
        <v>889</v>
      </c>
      <c r="W1802" t="s">
        <v>41</v>
      </c>
      <c r="X1802" t="s">
        <v>117</v>
      </c>
      <c r="Y1802" t="s">
        <v>686</v>
      </c>
      <c r="Z1802" t="s">
        <v>286</v>
      </c>
      <c r="AA1802" t="s">
        <v>286</v>
      </c>
      <c r="AB1802" s="1"/>
      <c r="AD1802" t="s">
        <v>45</v>
      </c>
      <c r="AE1802" t="s">
        <v>377</v>
      </c>
      <c r="AF1802" t="s">
        <v>47</v>
      </c>
    </row>
    <row r="1803" spans="1:32" hidden="1" outlineLevel="3" x14ac:dyDescent="0.35">
      <c r="A1803" t="s">
        <v>32</v>
      </c>
      <c r="B1803">
        <v>1014362</v>
      </c>
      <c r="C1803">
        <v>1</v>
      </c>
      <c r="E1803" t="s">
        <v>182</v>
      </c>
      <c r="H1803" t="s">
        <v>106</v>
      </c>
      <c r="I1803">
        <v>1</v>
      </c>
      <c r="J1803">
        <v>2</v>
      </c>
      <c r="K1803">
        <v>2</v>
      </c>
      <c r="L1803">
        <v>19</v>
      </c>
      <c r="M1803">
        <v>0</v>
      </c>
      <c r="N1803">
        <v>144</v>
      </c>
      <c r="O1803">
        <v>5</v>
      </c>
      <c r="Q1803" t="s">
        <v>107</v>
      </c>
      <c r="R1803" t="s">
        <v>988</v>
      </c>
      <c r="S1803" t="s">
        <v>989</v>
      </c>
      <c r="T1803" t="s">
        <v>990</v>
      </c>
      <c r="U1803" t="s">
        <v>612</v>
      </c>
      <c r="V1803" t="s">
        <v>889</v>
      </c>
      <c r="W1803" t="s">
        <v>41</v>
      </c>
      <c r="X1803" t="s">
        <v>117</v>
      </c>
      <c r="Y1803" t="s">
        <v>686</v>
      </c>
      <c r="Z1803" t="s">
        <v>286</v>
      </c>
      <c r="AA1803" t="s">
        <v>286</v>
      </c>
      <c r="AB1803" s="1"/>
      <c r="AD1803" t="s">
        <v>45</v>
      </c>
      <c r="AE1803" t="s">
        <v>377</v>
      </c>
      <c r="AF1803" t="s">
        <v>47</v>
      </c>
    </row>
    <row r="1804" spans="1:32" hidden="1" outlineLevel="3" x14ac:dyDescent="0.35">
      <c r="A1804" t="s">
        <v>32</v>
      </c>
      <c r="B1804">
        <v>1014362</v>
      </c>
      <c r="C1804">
        <v>1</v>
      </c>
      <c r="E1804" t="s">
        <v>182</v>
      </c>
      <c r="H1804" t="s">
        <v>108</v>
      </c>
      <c r="I1804">
        <v>1</v>
      </c>
      <c r="J1804">
        <v>2</v>
      </c>
      <c r="K1804">
        <v>2</v>
      </c>
      <c r="L1804">
        <v>19</v>
      </c>
      <c r="M1804">
        <v>0</v>
      </c>
      <c r="N1804">
        <v>144</v>
      </c>
      <c r="O1804">
        <v>1</v>
      </c>
      <c r="Q1804" t="s">
        <v>109</v>
      </c>
      <c r="R1804" t="s">
        <v>988</v>
      </c>
      <c r="S1804" t="s">
        <v>989</v>
      </c>
      <c r="T1804" t="s">
        <v>990</v>
      </c>
      <c r="U1804" t="s">
        <v>612</v>
      </c>
      <c r="V1804" t="s">
        <v>889</v>
      </c>
      <c r="W1804" t="s">
        <v>41</v>
      </c>
      <c r="X1804" t="s">
        <v>117</v>
      </c>
      <c r="Y1804" t="s">
        <v>686</v>
      </c>
      <c r="Z1804" t="s">
        <v>286</v>
      </c>
      <c r="AA1804" t="s">
        <v>286</v>
      </c>
      <c r="AB1804" s="1"/>
      <c r="AD1804" t="s">
        <v>45</v>
      </c>
      <c r="AE1804" t="s">
        <v>377</v>
      </c>
      <c r="AF1804" t="s">
        <v>47</v>
      </c>
    </row>
    <row r="1805" spans="1:32" hidden="1" outlineLevel="2" x14ac:dyDescent="0.35">
      <c r="A1805" t="s">
        <v>32</v>
      </c>
      <c r="B1805">
        <v>1014362</v>
      </c>
      <c r="C1805">
        <v>1</v>
      </c>
      <c r="E1805" t="s">
        <v>182</v>
      </c>
      <c r="H1805" t="s">
        <v>261</v>
      </c>
      <c r="I1805">
        <v>1</v>
      </c>
      <c r="J1805">
        <v>1</v>
      </c>
      <c r="K1805">
        <v>1</v>
      </c>
      <c r="L1805">
        <v>4</v>
      </c>
      <c r="M1805">
        <v>1</v>
      </c>
      <c r="N1805">
        <v>144</v>
      </c>
      <c r="O1805">
        <v>6</v>
      </c>
      <c r="Q1805" t="s">
        <v>262</v>
      </c>
      <c r="R1805" t="s">
        <v>988</v>
      </c>
      <c r="S1805" t="s">
        <v>989</v>
      </c>
      <c r="T1805" t="s">
        <v>990</v>
      </c>
      <c r="U1805" t="s">
        <v>612</v>
      </c>
      <c r="V1805" t="s">
        <v>889</v>
      </c>
      <c r="W1805" t="s">
        <v>41</v>
      </c>
      <c r="X1805" t="s">
        <v>117</v>
      </c>
      <c r="Y1805" t="s">
        <v>686</v>
      </c>
      <c r="Z1805" t="s">
        <v>286</v>
      </c>
      <c r="AA1805" t="s">
        <v>286</v>
      </c>
      <c r="AB1805" s="1"/>
      <c r="AD1805" t="s">
        <v>45</v>
      </c>
      <c r="AE1805" t="s">
        <v>377</v>
      </c>
      <c r="AF1805" t="s">
        <v>47</v>
      </c>
    </row>
    <row r="1806" spans="1:32" hidden="1" collapsed="1" x14ac:dyDescent="0.35"/>
    <row r="1807" spans="1:32" hidden="1" x14ac:dyDescent="0.35">
      <c r="A1807" t="s">
        <v>32</v>
      </c>
      <c r="B1807">
        <v>1014495</v>
      </c>
      <c r="C1807" t="s">
        <v>33</v>
      </c>
      <c r="H1807" t="s">
        <v>34</v>
      </c>
      <c r="I1807">
        <v>75</v>
      </c>
      <c r="J1807" t="s">
        <v>35</v>
      </c>
      <c r="K1807">
        <v>493</v>
      </c>
      <c r="L1807" t="s">
        <v>35</v>
      </c>
      <c r="M1807" t="s">
        <v>35</v>
      </c>
      <c r="N1807" t="s">
        <v>35</v>
      </c>
      <c r="O1807">
        <v>2365</v>
      </c>
      <c r="Q1807" t="s">
        <v>36</v>
      </c>
      <c r="R1807" t="s">
        <v>993</v>
      </c>
      <c r="S1807" t="s">
        <v>994</v>
      </c>
      <c r="U1807" t="s">
        <v>995</v>
      </c>
      <c r="V1807" t="s">
        <v>295</v>
      </c>
      <c r="W1807" t="s">
        <v>41</v>
      </c>
      <c r="X1807" t="s">
        <v>42</v>
      </c>
      <c r="Y1807" t="s">
        <v>328</v>
      </c>
      <c r="Z1807" t="s">
        <v>362</v>
      </c>
      <c r="AA1807" t="s">
        <v>362</v>
      </c>
      <c r="AB1807" s="1"/>
      <c r="AD1807" t="s">
        <v>45</v>
      </c>
      <c r="AE1807" t="s">
        <v>377</v>
      </c>
      <c r="AF1807" t="s">
        <v>47</v>
      </c>
    </row>
    <row r="1808" spans="1:32" hidden="1" outlineLevel="1" x14ac:dyDescent="0.35">
      <c r="A1808" t="s">
        <v>32</v>
      </c>
      <c r="B1808">
        <v>1014495</v>
      </c>
      <c r="C1808" t="s">
        <v>56</v>
      </c>
      <c r="E1808" t="s">
        <v>182</v>
      </c>
      <c r="H1808" t="s">
        <v>58</v>
      </c>
      <c r="I1808">
        <v>32</v>
      </c>
      <c r="J1808" t="s">
        <v>35</v>
      </c>
      <c r="K1808">
        <v>132</v>
      </c>
      <c r="L1808">
        <v>21</v>
      </c>
      <c r="M1808">
        <v>23</v>
      </c>
      <c r="N1808">
        <v>289</v>
      </c>
      <c r="O1808">
        <v>1512</v>
      </c>
      <c r="Q1808" t="s">
        <v>59</v>
      </c>
      <c r="R1808" t="s">
        <v>993</v>
      </c>
      <c r="S1808" t="s">
        <v>994</v>
      </c>
      <c r="U1808" t="s">
        <v>995</v>
      </c>
      <c r="V1808" t="s">
        <v>295</v>
      </c>
      <c r="W1808" t="s">
        <v>41</v>
      </c>
      <c r="X1808" t="s">
        <v>42</v>
      </c>
      <c r="Y1808" t="s">
        <v>328</v>
      </c>
      <c r="Z1808" t="s">
        <v>362</v>
      </c>
      <c r="AA1808" t="s">
        <v>362</v>
      </c>
      <c r="AB1808" s="1"/>
      <c r="AD1808" t="s">
        <v>45</v>
      </c>
      <c r="AE1808" t="s">
        <v>377</v>
      </c>
      <c r="AF1808" t="s">
        <v>47</v>
      </c>
    </row>
    <row r="1809" spans="1:32" hidden="1" outlineLevel="2" x14ac:dyDescent="0.35">
      <c r="A1809" t="s">
        <v>32</v>
      </c>
      <c r="B1809">
        <v>1014495</v>
      </c>
      <c r="C1809">
        <v>1</v>
      </c>
      <c r="E1809" t="s">
        <v>182</v>
      </c>
      <c r="H1809" t="s">
        <v>996</v>
      </c>
      <c r="I1809">
        <v>25</v>
      </c>
      <c r="J1809">
        <v>4</v>
      </c>
      <c r="K1809">
        <v>100</v>
      </c>
      <c r="L1809">
        <v>4</v>
      </c>
      <c r="M1809">
        <v>4</v>
      </c>
      <c r="N1809">
        <v>289</v>
      </c>
      <c r="O1809">
        <v>58</v>
      </c>
      <c r="P1809" t="s">
        <v>160</v>
      </c>
      <c r="Q1809" t="s">
        <v>997</v>
      </c>
      <c r="R1809" t="s">
        <v>993</v>
      </c>
      <c r="S1809" t="s">
        <v>994</v>
      </c>
      <c r="U1809" t="s">
        <v>995</v>
      </c>
      <c r="V1809" t="s">
        <v>295</v>
      </c>
      <c r="W1809" t="s">
        <v>41</v>
      </c>
      <c r="X1809" t="s">
        <v>42</v>
      </c>
      <c r="Y1809" t="s">
        <v>328</v>
      </c>
      <c r="Z1809" t="s">
        <v>362</v>
      </c>
      <c r="AA1809" t="s">
        <v>362</v>
      </c>
      <c r="AB1809" s="1"/>
      <c r="AD1809" t="s">
        <v>45</v>
      </c>
      <c r="AE1809" t="s">
        <v>377</v>
      </c>
      <c r="AF1809" t="s">
        <v>47</v>
      </c>
    </row>
    <row r="1810" spans="1:32" hidden="1" outlineLevel="3" x14ac:dyDescent="0.35">
      <c r="A1810" t="s">
        <v>32</v>
      </c>
      <c r="B1810">
        <v>1014495</v>
      </c>
      <c r="C1810">
        <v>1</v>
      </c>
      <c r="E1810" t="s">
        <v>182</v>
      </c>
      <c r="H1810" t="s">
        <v>138</v>
      </c>
      <c r="I1810">
        <v>1</v>
      </c>
      <c r="J1810">
        <v>8</v>
      </c>
      <c r="K1810">
        <v>8</v>
      </c>
      <c r="L1810">
        <v>3</v>
      </c>
      <c r="M1810">
        <v>0</v>
      </c>
      <c r="N1810">
        <v>288</v>
      </c>
      <c r="O1810">
        <v>24</v>
      </c>
      <c r="Q1810" t="s">
        <v>101</v>
      </c>
      <c r="R1810" t="s">
        <v>993</v>
      </c>
      <c r="S1810" t="s">
        <v>994</v>
      </c>
      <c r="U1810" t="s">
        <v>995</v>
      </c>
      <c r="V1810" t="s">
        <v>295</v>
      </c>
      <c r="W1810" t="s">
        <v>41</v>
      </c>
      <c r="X1810" t="s">
        <v>42</v>
      </c>
      <c r="Y1810" t="s">
        <v>328</v>
      </c>
      <c r="Z1810" t="s">
        <v>362</v>
      </c>
      <c r="AA1810" t="s">
        <v>362</v>
      </c>
      <c r="AB1810" s="1"/>
      <c r="AD1810" t="s">
        <v>45</v>
      </c>
      <c r="AE1810" t="s">
        <v>377</v>
      </c>
      <c r="AF1810" t="s">
        <v>47</v>
      </c>
    </row>
    <row r="1811" spans="1:32" hidden="1" outlineLevel="3" x14ac:dyDescent="0.35">
      <c r="A1811" t="s">
        <v>32</v>
      </c>
      <c r="B1811">
        <v>1014495</v>
      </c>
      <c r="C1811">
        <v>1</v>
      </c>
      <c r="E1811" t="s">
        <v>182</v>
      </c>
      <c r="H1811" t="s">
        <v>139</v>
      </c>
      <c r="I1811">
        <v>1</v>
      </c>
      <c r="J1811">
        <v>4</v>
      </c>
      <c r="K1811">
        <v>4</v>
      </c>
      <c r="L1811">
        <v>4</v>
      </c>
      <c r="M1811">
        <v>1</v>
      </c>
      <c r="N1811">
        <v>38</v>
      </c>
      <c r="O1811">
        <v>4</v>
      </c>
      <c r="Q1811" t="s">
        <v>103</v>
      </c>
      <c r="R1811" t="s">
        <v>993</v>
      </c>
      <c r="S1811" t="s">
        <v>994</v>
      </c>
      <c r="U1811" t="s">
        <v>995</v>
      </c>
      <c r="V1811" t="s">
        <v>295</v>
      </c>
      <c r="W1811" t="s">
        <v>41</v>
      </c>
      <c r="X1811" t="s">
        <v>42</v>
      </c>
      <c r="Y1811" t="s">
        <v>328</v>
      </c>
      <c r="Z1811" t="s">
        <v>362</v>
      </c>
      <c r="AA1811" t="s">
        <v>362</v>
      </c>
      <c r="AB1811" s="1"/>
      <c r="AD1811" t="s">
        <v>45</v>
      </c>
      <c r="AE1811" t="s">
        <v>377</v>
      </c>
      <c r="AF1811" t="s">
        <v>47</v>
      </c>
    </row>
    <row r="1812" spans="1:32" hidden="1" outlineLevel="3" x14ac:dyDescent="0.35">
      <c r="A1812" t="s">
        <v>32</v>
      </c>
      <c r="B1812">
        <v>1014495</v>
      </c>
      <c r="C1812">
        <v>1</v>
      </c>
      <c r="E1812" t="s">
        <v>182</v>
      </c>
      <c r="H1812" t="s">
        <v>140</v>
      </c>
      <c r="I1812">
        <v>1</v>
      </c>
      <c r="J1812">
        <v>4</v>
      </c>
      <c r="K1812">
        <v>4</v>
      </c>
      <c r="L1812">
        <v>3</v>
      </c>
      <c r="M1812">
        <v>1</v>
      </c>
      <c r="N1812">
        <v>38</v>
      </c>
      <c r="O1812">
        <v>8</v>
      </c>
      <c r="Q1812" t="s">
        <v>105</v>
      </c>
      <c r="R1812" t="s">
        <v>993</v>
      </c>
      <c r="S1812" t="s">
        <v>994</v>
      </c>
      <c r="U1812" t="s">
        <v>995</v>
      </c>
      <c r="V1812" t="s">
        <v>295</v>
      </c>
      <c r="W1812" t="s">
        <v>41</v>
      </c>
      <c r="X1812" t="s">
        <v>42</v>
      </c>
      <c r="Y1812" t="s">
        <v>328</v>
      </c>
      <c r="Z1812" t="s">
        <v>362</v>
      </c>
      <c r="AA1812" t="s">
        <v>362</v>
      </c>
      <c r="AB1812" s="1"/>
      <c r="AD1812" t="s">
        <v>45</v>
      </c>
      <c r="AE1812" t="s">
        <v>377</v>
      </c>
      <c r="AF1812" t="s">
        <v>47</v>
      </c>
    </row>
    <row r="1813" spans="1:32" hidden="1" outlineLevel="3" x14ac:dyDescent="0.35">
      <c r="A1813" t="s">
        <v>32</v>
      </c>
      <c r="B1813">
        <v>1014495</v>
      </c>
      <c r="C1813">
        <v>1</v>
      </c>
      <c r="E1813" t="s">
        <v>182</v>
      </c>
      <c r="H1813" t="s">
        <v>141</v>
      </c>
      <c r="I1813">
        <v>1</v>
      </c>
      <c r="J1813">
        <v>4</v>
      </c>
      <c r="K1813">
        <v>4</v>
      </c>
      <c r="L1813">
        <v>19</v>
      </c>
      <c r="M1813">
        <v>0</v>
      </c>
      <c r="N1813">
        <v>288</v>
      </c>
      <c r="O1813">
        <v>10</v>
      </c>
      <c r="Q1813" t="s">
        <v>107</v>
      </c>
      <c r="R1813" t="s">
        <v>993</v>
      </c>
      <c r="S1813" t="s">
        <v>994</v>
      </c>
      <c r="U1813" t="s">
        <v>995</v>
      </c>
      <c r="V1813" t="s">
        <v>295</v>
      </c>
      <c r="W1813" t="s">
        <v>41</v>
      </c>
      <c r="X1813" t="s">
        <v>42</v>
      </c>
      <c r="Y1813" t="s">
        <v>328</v>
      </c>
      <c r="Z1813" t="s">
        <v>362</v>
      </c>
      <c r="AA1813" t="s">
        <v>362</v>
      </c>
      <c r="AB1813" s="1"/>
      <c r="AD1813" t="s">
        <v>45</v>
      </c>
      <c r="AE1813" t="s">
        <v>377</v>
      </c>
      <c r="AF1813" t="s">
        <v>47</v>
      </c>
    </row>
    <row r="1814" spans="1:32" hidden="1" outlineLevel="3" x14ac:dyDescent="0.35">
      <c r="A1814" t="s">
        <v>32</v>
      </c>
      <c r="B1814">
        <v>1014495</v>
      </c>
      <c r="C1814">
        <v>1</v>
      </c>
      <c r="E1814" t="s">
        <v>182</v>
      </c>
      <c r="H1814" t="s">
        <v>142</v>
      </c>
      <c r="I1814">
        <v>1</v>
      </c>
      <c r="J1814">
        <v>4</v>
      </c>
      <c r="K1814">
        <v>4</v>
      </c>
      <c r="L1814">
        <v>19</v>
      </c>
      <c r="M1814">
        <v>0</v>
      </c>
      <c r="N1814">
        <v>288</v>
      </c>
      <c r="O1814">
        <v>2</v>
      </c>
      <c r="Q1814" t="s">
        <v>109</v>
      </c>
      <c r="R1814" t="s">
        <v>993</v>
      </c>
      <c r="S1814" t="s">
        <v>994</v>
      </c>
      <c r="U1814" t="s">
        <v>995</v>
      </c>
      <c r="V1814" t="s">
        <v>295</v>
      </c>
      <c r="W1814" t="s">
        <v>41</v>
      </c>
      <c r="X1814" t="s">
        <v>42</v>
      </c>
      <c r="Y1814" t="s">
        <v>328</v>
      </c>
      <c r="Z1814" t="s">
        <v>362</v>
      </c>
      <c r="AA1814" t="s">
        <v>362</v>
      </c>
      <c r="AB1814" s="1"/>
      <c r="AD1814" t="s">
        <v>45</v>
      </c>
      <c r="AE1814" t="s">
        <v>377</v>
      </c>
      <c r="AF1814" t="s">
        <v>47</v>
      </c>
    </row>
    <row r="1815" spans="1:32" hidden="1" outlineLevel="2" x14ac:dyDescent="0.35">
      <c r="A1815" t="s">
        <v>32</v>
      </c>
      <c r="B1815">
        <v>1014495</v>
      </c>
      <c r="C1815">
        <v>1</v>
      </c>
      <c r="E1815" t="s">
        <v>182</v>
      </c>
      <c r="H1815" t="s">
        <v>143</v>
      </c>
      <c r="I1815">
        <v>2</v>
      </c>
      <c r="J1815">
        <v>4</v>
      </c>
      <c r="K1815">
        <v>8</v>
      </c>
      <c r="L1815">
        <v>19</v>
      </c>
      <c r="M1815">
        <v>0</v>
      </c>
      <c r="N1815">
        <v>288</v>
      </c>
      <c r="O1815">
        <v>12</v>
      </c>
      <c r="Q1815" t="s">
        <v>144</v>
      </c>
      <c r="R1815" t="s">
        <v>993</v>
      </c>
      <c r="S1815" t="s">
        <v>994</v>
      </c>
      <c r="U1815" t="s">
        <v>995</v>
      </c>
      <c r="V1815" t="s">
        <v>295</v>
      </c>
      <c r="W1815" t="s">
        <v>41</v>
      </c>
      <c r="X1815" t="s">
        <v>42</v>
      </c>
      <c r="Y1815" t="s">
        <v>328</v>
      </c>
      <c r="Z1815" t="s">
        <v>362</v>
      </c>
      <c r="AA1815" t="s">
        <v>362</v>
      </c>
      <c r="AB1815" s="1"/>
      <c r="AD1815" t="s">
        <v>45</v>
      </c>
      <c r="AE1815" t="s">
        <v>377</v>
      </c>
      <c r="AF1815" t="s">
        <v>47</v>
      </c>
    </row>
    <row r="1816" spans="1:32" hidden="1" outlineLevel="1" x14ac:dyDescent="0.35">
      <c r="A1816" t="s">
        <v>32</v>
      </c>
      <c r="B1816">
        <v>1014495</v>
      </c>
      <c r="C1816" t="s">
        <v>147</v>
      </c>
      <c r="E1816" t="s">
        <v>182</v>
      </c>
      <c r="H1816" t="s">
        <v>148</v>
      </c>
      <c r="I1816">
        <v>17</v>
      </c>
      <c r="J1816" t="s">
        <v>35</v>
      </c>
      <c r="K1816">
        <v>72</v>
      </c>
      <c r="L1816">
        <v>21</v>
      </c>
      <c r="M1816">
        <v>11</v>
      </c>
      <c r="N1816">
        <v>289</v>
      </c>
      <c r="O1816">
        <v>640</v>
      </c>
      <c r="Q1816" t="s">
        <v>149</v>
      </c>
      <c r="R1816" t="s">
        <v>993</v>
      </c>
      <c r="S1816" t="s">
        <v>994</v>
      </c>
      <c r="U1816" t="s">
        <v>995</v>
      </c>
      <c r="V1816" t="s">
        <v>295</v>
      </c>
      <c r="W1816" t="s">
        <v>41</v>
      </c>
      <c r="X1816" t="s">
        <v>42</v>
      </c>
      <c r="Y1816" t="s">
        <v>328</v>
      </c>
      <c r="Z1816" t="s">
        <v>362</v>
      </c>
      <c r="AA1816" t="s">
        <v>362</v>
      </c>
      <c r="AB1816" s="1"/>
      <c r="AD1816" t="s">
        <v>45</v>
      </c>
      <c r="AE1816" t="s">
        <v>377</v>
      </c>
      <c r="AF1816" t="s">
        <v>47</v>
      </c>
    </row>
    <row r="1817" spans="1:32" hidden="1" outlineLevel="2" x14ac:dyDescent="0.35">
      <c r="A1817" t="s">
        <v>32</v>
      </c>
      <c r="B1817">
        <v>1014495</v>
      </c>
      <c r="C1817">
        <v>2</v>
      </c>
      <c r="E1817" t="s">
        <v>182</v>
      </c>
      <c r="H1817" t="s">
        <v>996</v>
      </c>
      <c r="I1817">
        <v>10</v>
      </c>
      <c r="J1817">
        <v>4</v>
      </c>
      <c r="K1817">
        <v>40</v>
      </c>
      <c r="L1817">
        <v>4</v>
      </c>
      <c r="M1817">
        <v>4</v>
      </c>
      <c r="N1817">
        <v>289</v>
      </c>
      <c r="O1817">
        <v>58</v>
      </c>
      <c r="P1817" t="s">
        <v>160</v>
      </c>
      <c r="Q1817" t="s">
        <v>997</v>
      </c>
      <c r="R1817" t="s">
        <v>993</v>
      </c>
      <c r="S1817" t="s">
        <v>994</v>
      </c>
      <c r="U1817" t="s">
        <v>995</v>
      </c>
      <c r="V1817" t="s">
        <v>295</v>
      </c>
      <c r="W1817" t="s">
        <v>41</v>
      </c>
      <c r="X1817" t="s">
        <v>42</v>
      </c>
      <c r="Y1817" t="s">
        <v>328</v>
      </c>
      <c r="Z1817" t="s">
        <v>362</v>
      </c>
      <c r="AA1817" t="s">
        <v>362</v>
      </c>
      <c r="AB1817" s="1"/>
      <c r="AD1817" t="s">
        <v>45</v>
      </c>
      <c r="AE1817" t="s">
        <v>377</v>
      </c>
      <c r="AF1817" t="s">
        <v>47</v>
      </c>
    </row>
    <row r="1818" spans="1:32" hidden="1" outlineLevel="3" x14ac:dyDescent="0.35">
      <c r="A1818" t="s">
        <v>32</v>
      </c>
      <c r="B1818">
        <v>1014495</v>
      </c>
      <c r="C1818">
        <v>2</v>
      </c>
      <c r="E1818" t="s">
        <v>182</v>
      </c>
      <c r="H1818" t="s">
        <v>138</v>
      </c>
      <c r="I1818">
        <v>1</v>
      </c>
      <c r="J1818">
        <v>8</v>
      </c>
      <c r="K1818">
        <v>8</v>
      </c>
      <c r="L1818">
        <v>3</v>
      </c>
      <c r="M1818">
        <v>0</v>
      </c>
      <c r="N1818">
        <v>288</v>
      </c>
      <c r="O1818">
        <v>24</v>
      </c>
      <c r="Q1818" t="s">
        <v>101</v>
      </c>
      <c r="R1818" t="s">
        <v>993</v>
      </c>
      <c r="S1818" t="s">
        <v>994</v>
      </c>
      <c r="U1818" t="s">
        <v>995</v>
      </c>
      <c r="V1818" t="s">
        <v>295</v>
      </c>
      <c r="W1818" t="s">
        <v>41</v>
      </c>
      <c r="X1818" t="s">
        <v>42</v>
      </c>
      <c r="Y1818" t="s">
        <v>328</v>
      </c>
      <c r="Z1818" t="s">
        <v>362</v>
      </c>
      <c r="AA1818" t="s">
        <v>362</v>
      </c>
      <c r="AB1818" s="1"/>
      <c r="AD1818" t="s">
        <v>45</v>
      </c>
      <c r="AE1818" t="s">
        <v>377</v>
      </c>
      <c r="AF1818" t="s">
        <v>47</v>
      </c>
    </row>
    <row r="1819" spans="1:32" hidden="1" outlineLevel="3" x14ac:dyDescent="0.35">
      <c r="A1819" t="s">
        <v>32</v>
      </c>
      <c r="B1819">
        <v>1014495</v>
      </c>
      <c r="C1819">
        <v>2</v>
      </c>
      <c r="E1819" t="s">
        <v>182</v>
      </c>
      <c r="H1819" t="s">
        <v>139</v>
      </c>
      <c r="I1819">
        <v>1</v>
      </c>
      <c r="J1819">
        <v>4</v>
      </c>
      <c r="K1819">
        <v>4</v>
      </c>
      <c r="L1819">
        <v>4</v>
      </c>
      <c r="M1819">
        <v>1</v>
      </c>
      <c r="N1819">
        <v>38</v>
      </c>
      <c r="O1819">
        <v>4</v>
      </c>
      <c r="Q1819" t="s">
        <v>103</v>
      </c>
      <c r="R1819" t="s">
        <v>993</v>
      </c>
      <c r="S1819" t="s">
        <v>994</v>
      </c>
      <c r="U1819" t="s">
        <v>995</v>
      </c>
      <c r="V1819" t="s">
        <v>295</v>
      </c>
      <c r="W1819" t="s">
        <v>41</v>
      </c>
      <c r="X1819" t="s">
        <v>42</v>
      </c>
      <c r="Y1819" t="s">
        <v>328</v>
      </c>
      <c r="Z1819" t="s">
        <v>362</v>
      </c>
      <c r="AA1819" t="s">
        <v>362</v>
      </c>
      <c r="AB1819" s="1"/>
      <c r="AD1819" t="s">
        <v>45</v>
      </c>
      <c r="AE1819" t="s">
        <v>377</v>
      </c>
      <c r="AF1819" t="s">
        <v>47</v>
      </c>
    </row>
    <row r="1820" spans="1:32" hidden="1" outlineLevel="3" x14ac:dyDescent="0.35">
      <c r="A1820" t="s">
        <v>32</v>
      </c>
      <c r="B1820">
        <v>1014495</v>
      </c>
      <c r="C1820">
        <v>2</v>
      </c>
      <c r="E1820" t="s">
        <v>182</v>
      </c>
      <c r="H1820" t="s">
        <v>140</v>
      </c>
      <c r="I1820">
        <v>1</v>
      </c>
      <c r="J1820">
        <v>4</v>
      </c>
      <c r="K1820">
        <v>4</v>
      </c>
      <c r="L1820">
        <v>3</v>
      </c>
      <c r="M1820">
        <v>1</v>
      </c>
      <c r="N1820">
        <v>38</v>
      </c>
      <c r="O1820">
        <v>8</v>
      </c>
      <c r="Q1820" t="s">
        <v>105</v>
      </c>
      <c r="R1820" t="s">
        <v>993</v>
      </c>
      <c r="S1820" t="s">
        <v>994</v>
      </c>
      <c r="U1820" t="s">
        <v>995</v>
      </c>
      <c r="V1820" t="s">
        <v>295</v>
      </c>
      <c r="W1820" t="s">
        <v>41</v>
      </c>
      <c r="X1820" t="s">
        <v>42</v>
      </c>
      <c r="Y1820" t="s">
        <v>328</v>
      </c>
      <c r="Z1820" t="s">
        <v>362</v>
      </c>
      <c r="AA1820" t="s">
        <v>362</v>
      </c>
      <c r="AB1820" s="1"/>
      <c r="AD1820" t="s">
        <v>45</v>
      </c>
      <c r="AE1820" t="s">
        <v>377</v>
      </c>
      <c r="AF1820" t="s">
        <v>47</v>
      </c>
    </row>
    <row r="1821" spans="1:32" hidden="1" outlineLevel="3" x14ac:dyDescent="0.35">
      <c r="A1821" t="s">
        <v>32</v>
      </c>
      <c r="B1821">
        <v>1014495</v>
      </c>
      <c r="C1821">
        <v>2</v>
      </c>
      <c r="E1821" t="s">
        <v>182</v>
      </c>
      <c r="H1821" t="s">
        <v>141</v>
      </c>
      <c r="I1821">
        <v>1</v>
      </c>
      <c r="J1821">
        <v>4</v>
      </c>
      <c r="K1821">
        <v>4</v>
      </c>
      <c r="L1821">
        <v>19</v>
      </c>
      <c r="M1821">
        <v>0</v>
      </c>
      <c r="N1821">
        <v>288</v>
      </c>
      <c r="O1821">
        <v>10</v>
      </c>
      <c r="Q1821" t="s">
        <v>107</v>
      </c>
      <c r="R1821" t="s">
        <v>993</v>
      </c>
      <c r="S1821" t="s">
        <v>994</v>
      </c>
      <c r="U1821" t="s">
        <v>995</v>
      </c>
      <c r="V1821" t="s">
        <v>295</v>
      </c>
      <c r="W1821" t="s">
        <v>41</v>
      </c>
      <c r="X1821" t="s">
        <v>42</v>
      </c>
      <c r="Y1821" t="s">
        <v>328</v>
      </c>
      <c r="Z1821" t="s">
        <v>362</v>
      </c>
      <c r="AA1821" t="s">
        <v>362</v>
      </c>
      <c r="AB1821" s="1"/>
      <c r="AD1821" t="s">
        <v>45</v>
      </c>
      <c r="AE1821" t="s">
        <v>377</v>
      </c>
      <c r="AF1821" t="s">
        <v>47</v>
      </c>
    </row>
    <row r="1822" spans="1:32" hidden="1" outlineLevel="3" x14ac:dyDescent="0.35">
      <c r="A1822" t="s">
        <v>32</v>
      </c>
      <c r="B1822">
        <v>1014495</v>
      </c>
      <c r="C1822">
        <v>2</v>
      </c>
      <c r="E1822" t="s">
        <v>182</v>
      </c>
      <c r="H1822" t="s">
        <v>142</v>
      </c>
      <c r="I1822">
        <v>1</v>
      </c>
      <c r="J1822">
        <v>4</v>
      </c>
      <c r="K1822">
        <v>4</v>
      </c>
      <c r="L1822">
        <v>19</v>
      </c>
      <c r="M1822">
        <v>0</v>
      </c>
      <c r="N1822">
        <v>288</v>
      </c>
      <c r="O1822">
        <v>2</v>
      </c>
      <c r="Q1822" t="s">
        <v>109</v>
      </c>
      <c r="R1822" t="s">
        <v>993</v>
      </c>
      <c r="S1822" t="s">
        <v>994</v>
      </c>
      <c r="U1822" t="s">
        <v>995</v>
      </c>
      <c r="V1822" t="s">
        <v>295</v>
      </c>
      <c r="W1822" t="s">
        <v>41</v>
      </c>
      <c r="X1822" t="s">
        <v>42</v>
      </c>
      <c r="Y1822" t="s">
        <v>328</v>
      </c>
      <c r="Z1822" t="s">
        <v>362</v>
      </c>
      <c r="AA1822" t="s">
        <v>362</v>
      </c>
      <c r="AB1822" s="1"/>
      <c r="AD1822" t="s">
        <v>45</v>
      </c>
      <c r="AE1822" t="s">
        <v>377</v>
      </c>
      <c r="AF1822" t="s">
        <v>47</v>
      </c>
    </row>
    <row r="1823" spans="1:32" hidden="1" outlineLevel="3" x14ac:dyDescent="0.35">
      <c r="A1823" t="s">
        <v>32</v>
      </c>
      <c r="B1823">
        <v>1014495</v>
      </c>
      <c r="C1823">
        <v>2</v>
      </c>
      <c r="E1823" t="s">
        <v>182</v>
      </c>
      <c r="H1823" t="s">
        <v>143</v>
      </c>
      <c r="I1823">
        <v>1</v>
      </c>
      <c r="J1823">
        <v>4</v>
      </c>
      <c r="K1823">
        <v>4</v>
      </c>
      <c r="L1823">
        <v>19</v>
      </c>
      <c r="M1823">
        <v>0</v>
      </c>
      <c r="N1823">
        <v>288</v>
      </c>
      <c r="O1823">
        <v>12</v>
      </c>
      <c r="Q1823" t="s">
        <v>144</v>
      </c>
      <c r="R1823" t="s">
        <v>993</v>
      </c>
      <c r="S1823" t="s">
        <v>994</v>
      </c>
      <c r="U1823" t="s">
        <v>995</v>
      </c>
      <c r="V1823" t="s">
        <v>295</v>
      </c>
      <c r="W1823" t="s">
        <v>41</v>
      </c>
      <c r="X1823" t="s">
        <v>42</v>
      </c>
      <c r="Y1823" t="s">
        <v>328</v>
      </c>
      <c r="Z1823" t="s">
        <v>362</v>
      </c>
      <c r="AA1823" t="s">
        <v>362</v>
      </c>
      <c r="AB1823" s="1"/>
      <c r="AD1823" t="s">
        <v>45</v>
      </c>
      <c r="AE1823" t="s">
        <v>377</v>
      </c>
      <c r="AF1823" t="s">
        <v>47</v>
      </c>
    </row>
    <row r="1824" spans="1:32" hidden="1" outlineLevel="2" x14ac:dyDescent="0.35">
      <c r="A1824" t="s">
        <v>32</v>
      </c>
      <c r="B1824">
        <v>1014495</v>
      </c>
      <c r="C1824">
        <v>2</v>
      </c>
      <c r="E1824" t="s">
        <v>182</v>
      </c>
      <c r="H1824" t="s">
        <v>237</v>
      </c>
      <c r="I1824">
        <v>1</v>
      </c>
      <c r="J1824">
        <v>4</v>
      </c>
      <c r="K1824">
        <v>4</v>
      </c>
      <c r="L1824">
        <v>8</v>
      </c>
      <c r="M1824">
        <v>0</v>
      </c>
      <c r="N1824">
        <v>288</v>
      </c>
      <c r="O1824">
        <v>4</v>
      </c>
      <c r="Q1824" t="s">
        <v>111</v>
      </c>
      <c r="R1824" t="s">
        <v>993</v>
      </c>
      <c r="S1824" t="s">
        <v>994</v>
      </c>
      <c r="U1824" t="s">
        <v>995</v>
      </c>
      <c r="V1824" t="s">
        <v>295</v>
      </c>
      <c r="W1824" t="s">
        <v>41</v>
      </c>
      <c r="X1824" t="s">
        <v>42</v>
      </c>
      <c r="Y1824" t="s">
        <v>328</v>
      </c>
      <c r="Z1824" t="s">
        <v>362</v>
      </c>
      <c r="AA1824" t="s">
        <v>362</v>
      </c>
      <c r="AB1824" s="1"/>
      <c r="AD1824" t="s">
        <v>45</v>
      </c>
      <c r="AE1824" t="s">
        <v>377</v>
      </c>
      <c r="AF1824" t="s">
        <v>47</v>
      </c>
    </row>
    <row r="1825" spans="1:32" hidden="1" outlineLevel="1" x14ac:dyDescent="0.35">
      <c r="A1825" t="s">
        <v>32</v>
      </c>
      <c r="B1825">
        <v>1014495</v>
      </c>
      <c r="C1825" t="s">
        <v>150</v>
      </c>
      <c r="E1825" t="s">
        <v>182</v>
      </c>
      <c r="H1825" t="s">
        <v>151</v>
      </c>
      <c r="I1825">
        <v>8</v>
      </c>
      <c r="J1825" t="s">
        <v>35</v>
      </c>
      <c r="K1825">
        <v>36</v>
      </c>
      <c r="L1825">
        <v>9</v>
      </c>
      <c r="M1825">
        <v>7</v>
      </c>
      <c r="N1825">
        <v>289</v>
      </c>
      <c r="O1825">
        <v>168</v>
      </c>
      <c r="Q1825" t="s">
        <v>152</v>
      </c>
      <c r="R1825" t="s">
        <v>993</v>
      </c>
      <c r="S1825" t="s">
        <v>994</v>
      </c>
      <c r="U1825" t="s">
        <v>995</v>
      </c>
      <c r="V1825" t="s">
        <v>295</v>
      </c>
      <c r="W1825" t="s">
        <v>41</v>
      </c>
      <c r="X1825" t="s">
        <v>42</v>
      </c>
      <c r="Y1825" t="s">
        <v>328</v>
      </c>
      <c r="Z1825" t="s">
        <v>362</v>
      </c>
      <c r="AA1825" t="s">
        <v>362</v>
      </c>
      <c r="AB1825" s="1"/>
      <c r="AD1825" t="s">
        <v>45</v>
      </c>
      <c r="AE1825" t="s">
        <v>377</v>
      </c>
      <c r="AF1825" t="s">
        <v>47</v>
      </c>
    </row>
    <row r="1826" spans="1:32" hidden="1" outlineLevel="2" x14ac:dyDescent="0.35">
      <c r="A1826" t="s">
        <v>32</v>
      </c>
      <c r="B1826">
        <v>1014495</v>
      </c>
      <c r="C1826">
        <v>3</v>
      </c>
      <c r="E1826" t="s">
        <v>182</v>
      </c>
      <c r="H1826" t="s">
        <v>996</v>
      </c>
      <c r="I1826">
        <v>2</v>
      </c>
      <c r="J1826">
        <v>4</v>
      </c>
      <c r="K1826">
        <v>8</v>
      </c>
      <c r="L1826">
        <v>4</v>
      </c>
      <c r="M1826">
        <v>4</v>
      </c>
      <c r="N1826">
        <v>289</v>
      </c>
      <c r="O1826">
        <v>58</v>
      </c>
      <c r="P1826" t="s">
        <v>160</v>
      </c>
      <c r="Q1826" t="s">
        <v>997</v>
      </c>
      <c r="R1826" t="s">
        <v>993</v>
      </c>
      <c r="S1826" t="s">
        <v>994</v>
      </c>
      <c r="U1826" t="s">
        <v>995</v>
      </c>
      <c r="V1826" t="s">
        <v>295</v>
      </c>
      <c r="W1826" t="s">
        <v>41</v>
      </c>
      <c r="X1826" t="s">
        <v>42</v>
      </c>
      <c r="Y1826" t="s">
        <v>328</v>
      </c>
      <c r="Z1826" t="s">
        <v>362</v>
      </c>
      <c r="AA1826" t="s">
        <v>362</v>
      </c>
      <c r="AB1826" s="1"/>
      <c r="AD1826" t="s">
        <v>45</v>
      </c>
      <c r="AE1826" t="s">
        <v>377</v>
      </c>
      <c r="AF1826" t="s">
        <v>47</v>
      </c>
    </row>
    <row r="1827" spans="1:32" hidden="1" outlineLevel="3" x14ac:dyDescent="0.35">
      <c r="A1827" t="s">
        <v>32</v>
      </c>
      <c r="B1827">
        <v>1014495</v>
      </c>
      <c r="C1827">
        <v>3</v>
      </c>
      <c r="E1827" t="s">
        <v>182</v>
      </c>
      <c r="H1827" t="s">
        <v>138</v>
      </c>
      <c r="I1827">
        <v>1</v>
      </c>
      <c r="J1827">
        <v>8</v>
      </c>
      <c r="K1827">
        <v>8</v>
      </c>
      <c r="L1827">
        <v>3</v>
      </c>
      <c r="M1827">
        <v>0</v>
      </c>
      <c r="N1827">
        <v>288</v>
      </c>
      <c r="O1827">
        <v>24</v>
      </c>
      <c r="Q1827" t="s">
        <v>101</v>
      </c>
      <c r="R1827" t="s">
        <v>993</v>
      </c>
      <c r="S1827" t="s">
        <v>994</v>
      </c>
      <c r="U1827" t="s">
        <v>995</v>
      </c>
      <c r="V1827" t="s">
        <v>295</v>
      </c>
      <c r="W1827" t="s">
        <v>41</v>
      </c>
      <c r="X1827" t="s">
        <v>42</v>
      </c>
      <c r="Y1827" t="s">
        <v>328</v>
      </c>
      <c r="Z1827" t="s">
        <v>362</v>
      </c>
      <c r="AA1827" t="s">
        <v>362</v>
      </c>
      <c r="AB1827" s="1"/>
      <c r="AD1827" t="s">
        <v>45</v>
      </c>
      <c r="AE1827" t="s">
        <v>377</v>
      </c>
      <c r="AF1827" t="s">
        <v>47</v>
      </c>
    </row>
    <row r="1828" spans="1:32" hidden="1" outlineLevel="3" x14ac:dyDescent="0.35">
      <c r="A1828" t="s">
        <v>32</v>
      </c>
      <c r="B1828">
        <v>1014495</v>
      </c>
      <c r="C1828">
        <v>3</v>
      </c>
      <c r="E1828" t="s">
        <v>182</v>
      </c>
      <c r="H1828" t="s">
        <v>139</v>
      </c>
      <c r="I1828">
        <v>1</v>
      </c>
      <c r="J1828">
        <v>4</v>
      </c>
      <c r="K1828">
        <v>4</v>
      </c>
      <c r="L1828">
        <v>4</v>
      </c>
      <c r="M1828">
        <v>1</v>
      </c>
      <c r="N1828">
        <v>38</v>
      </c>
      <c r="O1828">
        <v>4</v>
      </c>
      <c r="Q1828" t="s">
        <v>103</v>
      </c>
      <c r="R1828" t="s">
        <v>993</v>
      </c>
      <c r="S1828" t="s">
        <v>994</v>
      </c>
      <c r="U1828" t="s">
        <v>995</v>
      </c>
      <c r="V1828" t="s">
        <v>295</v>
      </c>
      <c r="W1828" t="s">
        <v>41</v>
      </c>
      <c r="X1828" t="s">
        <v>42</v>
      </c>
      <c r="Y1828" t="s">
        <v>328</v>
      </c>
      <c r="Z1828" t="s">
        <v>362</v>
      </c>
      <c r="AA1828" t="s">
        <v>362</v>
      </c>
      <c r="AB1828" s="1"/>
      <c r="AD1828" t="s">
        <v>45</v>
      </c>
      <c r="AE1828" t="s">
        <v>377</v>
      </c>
      <c r="AF1828" t="s">
        <v>47</v>
      </c>
    </row>
    <row r="1829" spans="1:32" hidden="1" outlineLevel="3" x14ac:dyDescent="0.35">
      <c r="A1829" t="s">
        <v>32</v>
      </c>
      <c r="B1829">
        <v>1014495</v>
      </c>
      <c r="C1829">
        <v>3</v>
      </c>
      <c r="E1829" t="s">
        <v>182</v>
      </c>
      <c r="H1829" t="s">
        <v>140</v>
      </c>
      <c r="I1829">
        <v>1</v>
      </c>
      <c r="J1829">
        <v>4</v>
      </c>
      <c r="K1829">
        <v>4</v>
      </c>
      <c r="L1829">
        <v>3</v>
      </c>
      <c r="M1829">
        <v>1</v>
      </c>
      <c r="N1829">
        <v>38</v>
      </c>
      <c r="O1829">
        <v>8</v>
      </c>
      <c r="Q1829" t="s">
        <v>105</v>
      </c>
      <c r="R1829" t="s">
        <v>993</v>
      </c>
      <c r="S1829" t="s">
        <v>994</v>
      </c>
      <c r="U1829" t="s">
        <v>995</v>
      </c>
      <c r="V1829" t="s">
        <v>295</v>
      </c>
      <c r="W1829" t="s">
        <v>41</v>
      </c>
      <c r="X1829" t="s">
        <v>42</v>
      </c>
      <c r="Y1829" t="s">
        <v>328</v>
      </c>
      <c r="Z1829" t="s">
        <v>362</v>
      </c>
      <c r="AA1829" t="s">
        <v>362</v>
      </c>
      <c r="AB1829" s="1"/>
      <c r="AD1829" t="s">
        <v>45</v>
      </c>
      <c r="AE1829" t="s">
        <v>377</v>
      </c>
      <c r="AF1829" t="s">
        <v>47</v>
      </c>
    </row>
    <row r="1830" spans="1:32" hidden="1" outlineLevel="3" x14ac:dyDescent="0.35">
      <c r="A1830" t="s">
        <v>32</v>
      </c>
      <c r="B1830">
        <v>1014495</v>
      </c>
      <c r="C1830">
        <v>3</v>
      </c>
      <c r="E1830" t="s">
        <v>182</v>
      </c>
      <c r="H1830" t="s">
        <v>141</v>
      </c>
      <c r="I1830">
        <v>1</v>
      </c>
      <c r="J1830">
        <v>4</v>
      </c>
      <c r="K1830">
        <v>4</v>
      </c>
      <c r="L1830">
        <v>19</v>
      </c>
      <c r="M1830">
        <v>0</v>
      </c>
      <c r="N1830">
        <v>288</v>
      </c>
      <c r="O1830">
        <v>10</v>
      </c>
      <c r="Q1830" t="s">
        <v>107</v>
      </c>
      <c r="R1830" t="s">
        <v>993</v>
      </c>
      <c r="S1830" t="s">
        <v>994</v>
      </c>
      <c r="U1830" t="s">
        <v>995</v>
      </c>
      <c r="V1830" t="s">
        <v>295</v>
      </c>
      <c r="W1830" t="s">
        <v>41</v>
      </c>
      <c r="X1830" t="s">
        <v>42</v>
      </c>
      <c r="Y1830" t="s">
        <v>328</v>
      </c>
      <c r="Z1830" t="s">
        <v>362</v>
      </c>
      <c r="AA1830" t="s">
        <v>362</v>
      </c>
      <c r="AB1830" s="1"/>
      <c r="AD1830" t="s">
        <v>45</v>
      </c>
      <c r="AE1830" t="s">
        <v>377</v>
      </c>
      <c r="AF1830" t="s">
        <v>47</v>
      </c>
    </row>
    <row r="1831" spans="1:32" hidden="1" outlineLevel="3" x14ac:dyDescent="0.35">
      <c r="A1831" t="s">
        <v>32</v>
      </c>
      <c r="B1831">
        <v>1014495</v>
      </c>
      <c r="C1831">
        <v>3</v>
      </c>
      <c r="E1831" t="s">
        <v>182</v>
      </c>
      <c r="H1831" t="s">
        <v>142</v>
      </c>
      <c r="I1831">
        <v>1</v>
      </c>
      <c r="J1831">
        <v>4</v>
      </c>
      <c r="K1831">
        <v>4</v>
      </c>
      <c r="L1831">
        <v>19</v>
      </c>
      <c r="M1831">
        <v>0</v>
      </c>
      <c r="N1831">
        <v>288</v>
      </c>
      <c r="O1831">
        <v>2</v>
      </c>
      <c r="Q1831" t="s">
        <v>109</v>
      </c>
      <c r="R1831" t="s">
        <v>993</v>
      </c>
      <c r="S1831" t="s">
        <v>994</v>
      </c>
      <c r="U1831" t="s">
        <v>995</v>
      </c>
      <c r="V1831" t="s">
        <v>295</v>
      </c>
      <c r="W1831" t="s">
        <v>41</v>
      </c>
      <c r="X1831" t="s">
        <v>42</v>
      </c>
      <c r="Y1831" t="s">
        <v>328</v>
      </c>
      <c r="Z1831" t="s">
        <v>362</v>
      </c>
      <c r="AA1831" t="s">
        <v>362</v>
      </c>
      <c r="AB1831" s="1"/>
      <c r="AD1831" t="s">
        <v>45</v>
      </c>
      <c r="AE1831" t="s">
        <v>377</v>
      </c>
      <c r="AF1831" t="s">
        <v>47</v>
      </c>
    </row>
    <row r="1832" spans="1:32" hidden="1" outlineLevel="2" x14ac:dyDescent="0.35">
      <c r="A1832" t="s">
        <v>32</v>
      </c>
      <c r="B1832">
        <v>1014495</v>
      </c>
      <c r="C1832">
        <v>3</v>
      </c>
      <c r="E1832" t="s">
        <v>182</v>
      </c>
      <c r="H1832" t="s">
        <v>237</v>
      </c>
      <c r="I1832">
        <v>1</v>
      </c>
      <c r="J1832">
        <v>4</v>
      </c>
      <c r="K1832">
        <v>4</v>
      </c>
      <c r="L1832">
        <v>8</v>
      </c>
      <c r="M1832">
        <v>0</v>
      </c>
      <c r="N1832">
        <v>288</v>
      </c>
      <c r="O1832">
        <v>4</v>
      </c>
      <c r="Q1832" t="s">
        <v>111</v>
      </c>
      <c r="R1832" t="s">
        <v>993</v>
      </c>
      <c r="S1832" t="s">
        <v>994</v>
      </c>
      <c r="U1832" t="s">
        <v>995</v>
      </c>
      <c r="V1832" t="s">
        <v>295</v>
      </c>
      <c r="W1832" t="s">
        <v>41</v>
      </c>
      <c r="X1832" t="s">
        <v>42</v>
      </c>
      <c r="Y1832" t="s">
        <v>328</v>
      </c>
      <c r="Z1832" t="s">
        <v>362</v>
      </c>
      <c r="AA1832" t="s">
        <v>362</v>
      </c>
      <c r="AB1832" s="1"/>
      <c r="AD1832" t="s">
        <v>45</v>
      </c>
      <c r="AE1832" t="s">
        <v>377</v>
      </c>
      <c r="AF1832" t="s">
        <v>47</v>
      </c>
    </row>
    <row r="1833" spans="1:32" hidden="1" outlineLevel="1" x14ac:dyDescent="0.35">
      <c r="A1833" t="s">
        <v>32</v>
      </c>
      <c r="B1833">
        <v>1014495</v>
      </c>
      <c r="C1833" t="s">
        <v>153</v>
      </c>
      <c r="E1833" t="s">
        <v>182</v>
      </c>
      <c r="H1833" t="s">
        <v>154</v>
      </c>
      <c r="I1833">
        <v>18</v>
      </c>
      <c r="J1833" t="s">
        <v>35</v>
      </c>
      <c r="K1833">
        <v>253</v>
      </c>
      <c r="L1833">
        <v>5</v>
      </c>
      <c r="M1833">
        <v>6</v>
      </c>
      <c r="N1833">
        <v>145</v>
      </c>
      <c r="O1833">
        <v>45</v>
      </c>
      <c r="Q1833" t="s">
        <v>155</v>
      </c>
      <c r="R1833" t="s">
        <v>993</v>
      </c>
      <c r="S1833" t="s">
        <v>994</v>
      </c>
      <c r="U1833" t="s">
        <v>995</v>
      </c>
      <c r="V1833" t="s">
        <v>295</v>
      </c>
      <c r="W1833" t="s">
        <v>41</v>
      </c>
      <c r="X1833" t="s">
        <v>42</v>
      </c>
      <c r="Y1833" t="s">
        <v>328</v>
      </c>
      <c r="Z1833" t="s">
        <v>362</v>
      </c>
      <c r="AA1833" t="s">
        <v>362</v>
      </c>
      <c r="AB1833" s="1"/>
      <c r="AD1833" t="s">
        <v>45</v>
      </c>
      <c r="AE1833" t="s">
        <v>377</v>
      </c>
      <c r="AF1833" t="s">
        <v>47</v>
      </c>
    </row>
    <row r="1834" spans="1:32" hidden="1" outlineLevel="2" x14ac:dyDescent="0.35">
      <c r="A1834" t="s">
        <v>32</v>
      </c>
      <c r="B1834">
        <v>1014495</v>
      </c>
      <c r="C1834">
        <v>4</v>
      </c>
      <c r="E1834" t="s">
        <v>182</v>
      </c>
      <c r="H1834" t="s">
        <v>998</v>
      </c>
      <c r="I1834">
        <v>12</v>
      </c>
      <c r="J1834">
        <v>20</v>
      </c>
      <c r="K1834">
        <v>240</v>
      </c>
      <c r="L1834">
        <v>4</v>
      </c>
      <c r="M1834">
        <v>2</v>
      </c>
      <c r="N1834">
        <v>6</v>
      </c>
      <c r="O1834">
        <v>1</v>
      </c>
      <c r="P1834" t="s">
        <v>167</v>
      </c>
      <c r="Q1834" t="s">
        <v>999</v>
      </c>
      <c r="R1834" t="s">
        <v>993</v>
      </c>
      <c r="S1834" t="s">
        <v>994</v>
      </c>
      <c r="U1834" t="s">
        <v>995</v>
      </c>
      <c r="V1834" t="s">
        <v>295</v>
      </c>
      <c r="W1834" t="s">
        <v>41</v>
      </c>
      <c r="X1834" t="s">
        <v>42</v>
      </c>
      <c r="Y1834" t="s">
        <v>328</v>
      </c>
      <c r="Z1834" t="s">
        <v>362</v>
      </c>
      <c r="AA1834" t="s">
        <v>362</v>
      </c>
      <c r="AB1834" s="1"/>
      <c r="AD1834" t="s">
        <v>45</v>
      </c>
      <c r="AE1834" t="s">
        <v>377</v>
      </c>
      <c r="AF1834" t="s">
        <v>47</v>
      </c>
    </row>
    <row r="1835" spans="1:32" hidden="1" outlineLevel="3" x14ac:dyDescent="0.35">
      <c r="A1835" t="s">
        <v>32</v>
      </c>
      <c r="B1835">
        <v>1014495</v>
      </c>
      <c r="C1835">
        <v>4</v>
      </c>
      <c r="E1835" t="s">
        <v>182</v>
      </c>
      <c r="H1835" t="s">
        <v>100</v>
      </c>
      <c r="I1835">
        <v>1</v>
      </c>
      <c r="J1835">
        <v>4</v>
      </c>
      <c r="K1835">
        <v>4</v>
      </c>
      <c r="L1835">
        <v>3</v>
      </c>
      <c r="M1835">
        <v>0</v>
      </c>
      <c r="N1835">
        <v>144</v>
      </c>
      <c r="O1835">
        <v>12</v>
      </c>
      <c r="Q1835" t="s">
        <v>101</v>
      </c>
      <c r="R1835" t="s">
        <v>993</v>
      </c>
      <c r="S1835" t="s">
        <v>994</v>
      </c>
      <c r="U1835" t="s">
        <v>995</v>
      </c>
      <c r="V1835" t="s">
        <v>295</v>
      </c>
      <c r="W1835" t="s">
        <v>41</v>
      </c>
      <c r="X1835" t="s">
        <v>42</v>
      </c>
      <c r="Y1835" t="s">
        <v>328</v>
      </c>
      <c r="Z1835" t="s">
        <v>362</v>
      </c>
      <c r="AA1835" t="s">
        <v>362</v>
      </c>
      <c r="AB1835" s="1"/>
      <c r="AD1835" t="s">
        <v>45</v>
      </c>
      <c r="AE1835" t="s">
        <v>377</v>
      </c>
      <c r="AF1835" t="s">
        <v>47</v>
      </c>
    </row>
    <row r="1836" spans="1:32" hidden="1" outlineLevel="3" x14ac:dyDescent="0.35">
      <c r="A1836" t="s">
        <v>32</v>
      </c>
      <c r="B1836">
        <v>1014495</v>
      </c>
      <c r="C1836">
        <v>4</v>
      </c>
      <c r="E1836" t="s">
        <v>182</v>
      </c>
      <c r="H1836" t="s">
        <v>102</v>
      </c>
      <c r="I1836">
        <v>1</v>
      </c>
      <c r="J1836">
        <v>2</v>
      </c>
      <c r="K1836">
        <v>2</v>
      </c>
      <c r="L1836">
        <v>4</v>
      </c>
      <c r="M1836">
        <v>1</v>
      </c>
      <c r="N1836">
        <v>19</v>
      </c>
      <c r="O1836">
        <v>2</v>
      </c>
      <c r="Q1836" t="s">
        <v>103</v>
      </c>
      <c r="R1836" t="s">
        <v>993</v>
      </c>
      <c r="S1836" t="s">
        <v>994</v>
      </c>
      <c r="U1836" t="s">
        <v>995</v>
      </c>
      <c r="V1836" t="s">
        <v>295</v>
      </c>
      <c r="W1836" t="s">
        <v>41</v>
      </c>
      <c r="X1836" t="s">
        <v>42</v>
      </c>
      <c r="Y1836" t="s">
        <v>328</v>
      </c>
      <c r="Z1836" t="s">
        <v>362</v>
      </c>
      <c r="AA1836" t="s">
        <v>362</v>
      </c>
      <c r="AB1836" s="1"/>
      <c r="AD1836" t="s">
        <v>45</v>
      </c>
      <c r="AE1836" t="s">
        <v>377</v>
      </c>
      <c r="AF1836" t="s">
        <v>47</v>
      </c>
    </row>
    <row r="1837" spans="1:32" hidden="1" outlineLevel="3" x14ac:dyDescent="0.35">
      <c r="A1837" t="s">
        <v>32</v>
      </c>
      <c r="B1837">
        <v>1014495</v>
      </c>
      <c r="C1837">
        <v>4</v>
      </c>
      <c r="E1837" t="s">
        <v>182</v>
      </c>
      <c r="H1837" t="s">
        <v>104</v>
      </c>
      <c r="I1837">
        <v>1</v>
      </c>
      <c r="J1837">
        <v>2</v>
      </c>
      <c r="K1837">
        <v>2</v>
      </c>
      <c r="L1837">
        <v>3</v>
      </c>
      <c r="M1837">
        <v>1</v>
      </c>
      <c r="N1837">
        <v>19</v>
      </c>
      <c r="O1837">
        <v>4</v>
      </c>
      <c r="Q1837" t="s">
        <v>105</v>
      </c>
      <c r="R1837" t="s">
        <v>993</v>
      </c>
      <c r="S1837" t="s">
        <v>994</v>
      </c>
      <c r="U1837" t="s">
        <v>995</v>
      </c>
      <c r="V1837" t="s">
        <v>295</v>
      </c>
      <c r="W1837" t="s">
        <v>41</v>
      </c>
      <c r="X1837" t="s">
        <v>42</v>
      </c>
      <c r="Y1837" t="s">
        <v>328</v>
      </c>
      <c r="Z1837" t="s">
        <v>362</v>
      </c>
      <c r="AA1837" t="s">
        <v>362</v>
      </c>
      <c r="AB1837" s="1"/>
      <c r="AD1837" t="s">
        <v>45</v>
      </c>
      <c r="AE1837" t="s">
        <v>377</v>
      </c>
      <c r="AF1837" t="s">
        <v>47</v>
      </c>
    </row>
    <row r="1838" spans="1:32" hidden="1" outlineLevel="3" x14ac:dyDescent="0.35">
      <c r="A1838" t="s">
        <v>32</v>
      </c>
      <c r="B1838">
        <v>1014495</v>
      </c>
      <c r="C1838">
        <v>4</v>
      </c>
      <c r="E1838" t="s">
        <v>182</v>
      </c>
      <c r="H1838" t="s">
        <v>106</v>
      </c>
      <c r="I1838">
        <v>1</v>
      </c>
      <c r="J1838">
        <v>2</v>
      </c>
      <c r="K1838">
        <v>2</v>
      </c>
      <c r="L1838">
        <v>19</v>
      </c>
      <c r="M1838">
        <v>0</v>
      </c>
      <c r="N1838">
        <v>144</v>
      </c>
      <c r="O1838">
        <v>5</v>
      </c>
      <c r="Q1838" t="s">
        <v>107</v>
      </c>
      <c r="R1838" t="s">
        <v>993</v>
      </c>
      <c r="S1838" t="s">
        <v>994</v>
      </c>
      <c r="U1838" t="s">
        <v>995</v>
      </c>
      <c r="V1838" t="s">
        <v>295</v>
      </c>
      <c r="W1838" t="s">
        <v>41</v>
      </c>
      <c r="X1838" t="s">
        <v>42</v>
      </c>
      <c r="Y1838" t="s">
        <v>328</v>
      </c>
      <c r="Z1838" t="s">
        <v>362</v>
      </c>
      <c r="AA1838" t="s">
        <v>362</v>
      </c>
      <c r="AB1838" s="1"/>
      <c r="AD1838" t="s">
        <v>45</v>
      </c>
      <c r="AE1838" t="s">
        <v>377</v>
      </c>
      <c r="AF1838" t="s">
        <v>47</v>
      </c>
    </row>
    <row r="1839" spans="1:32" hidden="1" outlineLevel="3" x14ac:dyDescent="0.35">
      <c r="A1839" t="s">
        <v>32</v>
      </c>
      <c r="B1839">
        <v>1014495</v>
      </c>
      <c r="C1839">
        <v>4</v>
      </c>
      <c r="E1839" t="s">
        <v>182</v>
      </c>
      <c r="H1839" t="s">
        <v>108</v>
      </c>
      <c r="I1839">
        <v>1</v>
      </c>
      <c r="J1839">
        <v>2</v>
      </c>
      <c r="K1839">
        <v>2</v>
      </c>
      <c r="L1839">
        <v>19</v>
      </c>
      <c r="M1839">
        <v>0</v>
      </c>
      <c r="N1839">
        <v>144</v>
      </c>
      <c r="O1839">
        <v>1</v>
      </c>
      <c r="Q1839" t="s">
        <v>109</v>
      </c>
      <c r="R1839" t="s">
        <v>993</v>
      </c>
      <c r="S1839" t="s">
        <v>994</v>
      </c>
      <c r="U1839" t="s">
        <v>995</v>
      </c>
      <c r="V1839" t="s">
        <v>295</v>
      </c>
      <c r="W1839" t="s">
        <v>41</v>
      </c>
      <c r="X1839" t="s">
        <v>42</v>
      </c>
      <c r="Y1839" t="s">
        <v>328</v>
      </c>
      <c r="Z1839" t="s">
        <v>362</v>
      </c>
      <c r="AA1839" t="s">
        <v>362</v>
      </c>
      <c r="AB1839" s="1"/>
      <c r="AD1839" t="s">
        <v>45</v>
      </c>
      <c r="AE1839" t="s">
        <v>377</v>
      </c>
      <c r="AF1839" t="s">
        <v>47</v>
      </c>
    </row>
    <row r="1840" spans="1:32" hidden="1" outlineLevel="2" x14ac:dyDescent="0.35">
      <c r="A1840" t="s">
        <v>32</v>
      </c>
      <c r="B1840">
        <v>1014495</v>
      </c>
      <c r="C1840">
        <v>4</v>
      </c>
      <c r="E1840" t="s">
        <v>182</v>
      </c>
      <c r="H1840" t="s">
        <v>261</v>
      </c>
      <c r="I1840">
        <v>1</v>
      </c>
      <c r="J1840">
        <v>1</v>
      </c>
      <c r="K1840">
        <v>1</v>
      </c>
      <c r="L1840">
        <v>4</v>
      </c>
      <c r="M1840">
        <v>1</v>
      </c>
      <c r="N1840">
        <v>144</v>
      </c>
      <c r="O1840">
        <v>6</v>
      </c>
      <c r="Q1840" t="s">
        <v>262</v>
      </c>
      <c r="R1840" t="s">
        <v>993</v>
      </c>
      <c r="S1840" t="s">
        <v>994</v>
      </c>
      <c r="U1840" t="s">
        <v>995</v>
      </c>
      <c r="V1840" t="s">
        <v>295</v>
      </c>
      <c r="W1840" t="s">
        <v>41</v>
      </c>
      <c r="X1840" t="s">
        <v>42</v>
      </c>
      <c r="Y1840" t="s">
        <v>328</v>
      </c>
      <c r="Z1840" t="s">
        <v>362</v>
      </c>
      <c r="AA1840" t="s">
        <v>362</v>
      </c>
      <c r="AB1840" s="1"/>
      <c r="AD1840" t="s">
        <v>45</v>
      </c>
      <c r="AE1840" t="s">
        <v>377</v>
      </c>
      <c r="AF1840" t="s">
        <v>47</v>
      </c>
    </row>
    <row r="1841" spans="1:32" hidden="1" collapsed="1" x14ac:dyDescent="0.35"/>
    <row r="1842" spans="1:32" hidden="1" x14ac:dyDescent="0.35">
      <c r="A1842" t="s">
        <v>32</v>
      </c>
      <c r="B1842">
        <v>1013023</v>
      </c>
      <c r="C1842" t="s">
        <v>33</v>
      </c>
      <c r="H1842" t="s">
        <v>34</v>
      </c>
      <c r="I1842">
        <v>9</v>
      </c>
      <c r="J1842" t="s">
        <v>35</v>
      </c>
      <c r="K1842">
        <v>22</v>
      </c>
      <c r="L1842" t="s">
        <v>35</v>
      </c>
      <c r="M1842" t="s">
        <v>35</v>
      </c>
      <c r="N1842" t="s">
        <v>35</v>
      </c>
      <c r="O1842">
        <v>46</v>
      </c>
      <c r="Q1842" t="s">
        <v>36</v>
      </c>
      <c r="R1842" t="s">
        <v>1000</v>
      </c>
      <c r="V1842" t="s">
        <v>613</v>
      </c>
      <c r="W1842" t="s">
        <v>125</v>
      </c>
      <c r="X1842" t="s">
        <v>117</v>
      </c>
      <c r="Y1842" t="s">
        <v>1001</v>
      </c>
      <c r="Z1842" t="s">
        <v>1001</v>
      </c>
      <c r="AA1842" t="s">
        <v>1001</v>
      </c>
      <c r="AB1842" s="1"/>
      <c r="AD1842" t="s">
        <v>45</v>
      </c>
      <c r="AE1842" t="s">
        <v>1001</v>
      </c>
      <c r="AF1842" t="s">
        <v>47</v>
      </c>
    </row>
    <row r="1843" spans="1:32" hidden="1" outlineLevel="1" x14ac:dyDescent="0.35">
      <c r="A1843" t="s">
        <v>32</v>
      </c>
      <c r="B1843">
        <v>1013023</v>
      </c>
      <c r="C1843" t="s">
        <v>56</v>
      </c>
      <c r="E1843" t="s">
        <v>182</v>
      </c>
      <c r="H1843" t="s">
        <v>58</v>
      </c>
      <c r="I1843">
        <v>9</v>
      </c>
      <c r="J1843" t="s">
        <v>35</v>
      </c>
      <c r="K1843">
        <v>22</v>
      </c>
      <c r="L1843">
        <v>4</v>
      </c>
      <c r="M1843">
        <v>5</v>
      </c>
      <c r="N1843">
        <v>145</v>
      </c>
      <c r="O1843">
        <v>46</v>
      </c>
      <c r="Q1843" t="s">
        <v>59</v>
      </c>
      <c r="R1843" t="s">
        <v>1000</v>
      </c>
      <c r="V1843" t="s">
        <v>613</v>
      </c>
      <c r="W1843" t="s">
        <v>125</v>
      </c>
      <c r="X1843" t="s">
        <v>117</v>
      </c>
      <c r="Y1843" t="s">
        <v>1001</v>
      </c>
      <c r="Z1843" t="s">
        <v>1001</v>
      </c>
      <c r="AA1843" t="s">
        <v>1001</v>
      </c>
      <c r="AB1843" s="1"/>
      <c r="AD1843" t="s">
        <v>45</v>
      </c>
      <c r="AE1843" t="s">
        <v>1001</v>
      </c>
      <c r="AF1843" t="s">
        <v>47</v>
      </c>
    </row>
    <row r="1844" spans="1:32" hidden="1" outlineLevel="2" x14ac:dyDescent="0.35">
      <c r="A1844" t="s">
        <v>32</v>
      </c>
      <c r="B1844">
        <v>1013023</v>
      </c>
      <c r="C1844">
        <v>1</v>
      </c>
      <c r="E1844" t="s">
        <v>182</v>
      </c>
      <c r="H1844" t="s">
        <v>1002</v>
      </c>
      <c r="I1844">
        <v>1</v>
      </c>
      <c r="J1844">
        <v>3</v>
      </c>
      <c r="K1844">
        <v>3</v>
      </c>
      <c r="L1844">
        <v>3</v>
      </c>
      <c r="M1844">
        <v>0</v>
      </c>
      <c r="N1844">
        <v>145</v>
      </c>
      <c r="O1844">
        <v>6</v>
      </c>
      <c r="P1844" t="s">
        <v>52</v>
      </c>
      <c r="Q1844" t="s">
        <v>1003</v>
      </c>
      <c r="R1844" t="s">
        <v>1000</v>
      </c>
      <c r="V1844" t="s">
        <v>613</v>
      </c>
      <c r="W1844" t="s">
        <v>125</v>
      </c>
      <c r="X1844" t="s">
        <v>117</v>
      </c>
      <c r="Y1844" t="s">
        <v>1001</v>
      </c>
      <c r="Z1844" t="s">
        <v>1001</v>
      </c>
      <c r="AA1844" t="s">
        <v>1001</v>
      </c>
      <c r="AB1844" s="1"/>
      <c r="AD1844" t="s">
        <v>45</v>
      </c>
      <c r="AE1844" t="s">
        <v>1001</v>
      </c>
      <c r="AF1844" t="s">
        <v>47</v>
      </c>
    </row>
    <row r="1845" spans="1:32" hidden="1" outlineLevel="2" x14ac:dyDescent="0.35">
      <c r="A1845" t="s">
        <v>32</v>
      </c>
      <c r="B1845">
        <v>1013023</v>
      </c>
      <c r="C1845">
        <v>1</v>
      </c>
      <c r="E1845" t="s">
        <v>182</v>
      </c>
      <c r="H1845" t="s">
        <v>1004</v>
      </c>
      <c r="I1845">
        <v>1</v>
      </c>
      <c r="J1845">
        <v>3</v>
      </c>
      <c r="K1845">
        <v>3</v>
      </c>
      <c r="L1845">
        <v>3</v>
      </c>
      <c r="M1845">
        <v>0</v>
      </c>
      <c r="N1845">
        <v>145</v>
      </c>
      <c r="O1845">
        <v>7</v>
      </c>
      <c r="P1845" t="s">
        <v>52</v>
      </c>
      <c r="Q1845" t="s">
        <v>1005</v>
      </c>
      <c r="R1845" t="s">
        <v>1000</v>
      </c>
      <c r="V1845" t="s">
        <v>613</v>
      </c>
      <c r="W1845" t="s">
        <v>125</v>
      </c>
      <c r="X1845" t="s">
        <v>117</v>
      </c>
      <c r="Y1845" t="s">
        <v>1001</v>
      </c>
      <c r="Z1845" t="s">
        <v>1001</v>
      </c>
      <c r="AA1845" t="s">
        <v>1001</v>
      </c>
      <c r="AB1845" s="1"/>
      <c r="AD1845" t="s">
        <v>45</v>
      </c>
      <c r="AE1845" t="s">
        <v>1001</v>
      </c>
      <c r="AF1845" t="s">
        <v>47</v>
      </c>
    </row>
    <row r="1846" spans="1:32" hidden="1" outlineLevel="2" x14ac:dyDescent="0.35">
      <c r="A1846" t="s">
        <v>32</v>
      </c>
      <c r="B1846">
        <v>1013023</v>
      </c>
      <c r="C1846">
        <v>1</v>
      </c>
      <c r="E1846" t="s">
        <v>182</v>
      </c>
      <c r="H1846" t="s">
        <v>1006</v>
      </c>
      <c r="I1846">
        <v>1</v>
      </c>
      <c r="J1846">
        <v>3</v>
      </c>
      <c r="K1846">
        <v>3</v>
      </c>
      <c r="L1846">
        <v>2</v>
      </c>
      <c r="M1846">
        <v>0</v>
      </c>
      <c r="N1846">
        <v>145</v>
      </c>
      <c r="O1846">
        <v>3</v>
      </c>
      <c r="P1846" t="s">
        <v>52</v>
      </c>
      <c r="Q1846" t="s">
        <v>1007</v>
      </c>
      <c r="R1846" t="s">
        <v>1000</v>
      </c>
      <c r="V1846" t="s">
        <v>613</v>
      </c>
      <c r="W1846" t="s">
        <v>125</v>
      </c>
      <c r="X1846" t="s">
        <v>117</v>
      </c>
      <c r="Y1846" t="s">
        <v>1001</v>
      </c>
      <c r="Z1846" t="s">
        <v>1001</v>
      </c>
      <c r="AA1846" t="s">
        <v>1001</v>
      </c>
      <c r="AB1846" s="1"/>
      <c r="AD1846" t="s">
        <v>45</v>
      </c>
      <c r="AE1846" t="s">
        <v>1001</v>
      </c>
      <c r="AF1846" t="s">
        <v>47</v>
      </c>
    </row>
    <row r="1847" spans="1:32" hidden="1" outlineLevel="3" x14ac:dyDescent="0.35">
      <c r="A1847" t="s">
        <v>32</v>
      </c>
      <c r="B1847">
        <v>1013023</v>
      </c>
      <c r="C1847">
        <v>1</v>
      </c>
      <c r="E1847" t="s">
        <v>182</v>
      </c>
      <c r="H1847" t="s">
        <v>100</v>
      </c>
      <c r="I1847">
        <v>1</v>
      </c>
      <c r="J1847">
        <v>4</v>
      </c>
      <c r="K1847">
        <v>4</v>
      </c>
      <c r="L1847">
        <v>3</v>
      </c>
      <c r="M1847">
        <v>0</v>
      </c>
      <c r="N1847">
        <v>144</v>
      </c>
      <c r="O1847">
        <v>12</v>
      </c>
      <c r="Q1847" t="s">
        <v>101</v>
      </c>
      <c r="R1847" t="s">
        <v>1000</v>
      </c>
      <c r="V1847" t="s">
        <v>613</v>
      </c>
      <c r="W1847" t="s">
        <v>125</v>
      </c>
      <c r="X1847" t="s">
        <v>117</v>
      </c>
      <c r="Y1847" t="s">
        <v>1001</v>
      </c>
      <c r="Z1847" t="s">
        <v>1001</v>
      </c>
      <c r="AA1847" t="s">
        <v>1001</v>
      </c>
      <c r="AB1847" s="1"/>
      <c r="AD1847" t="s">
        <v>45</v>
      </c>
      <c r="AE1847" t="s">
        <v>1001</v>
      </c>
      <c r="AF1847" t="s">
        <v>47</v>
      </c>
    </row>
    <row r="1848" spans="1:32" hidden="1" outlineLevel="3" x14ac:dyDescent="0.35">
      <c r="A1848" t="s">
        <v>32</v>
      </c>
      <c r="B1848">
        <v>1013023</v>
      </c>
      <c r="C1848">
        <v>1</v>
      </c>
      <c r="E1848" t="s">
        <v>182</v>
      </c>
      <c r="H1848" t="s">
        <v>102</v>
      </c>
      <c r="I1848">
        <v>1</v>
      </c>
      <c r="J1848">
        <v>2</v>
      </c>
      <c r="K1848">
        <v>2</v>
      </c>
      <c r="L1848">
        <v>4</v>
      </c>
      <c r="M1848">
        <v>1</v>
      </c>
      <c r="N1848">
        <v>19</v>
      </c>
      <c r="O1848">
        <v>2</v>
      </c>
      <c r="Q1848" t="s">
        <v>103</v>
      </c>
      <c r="R1848" t="s">
        <v>1000</v>
      </c>
      <c r="V1848" t="s">
        <v>613</v>
      </c>
      <c r="W1848" t="s">
        <v>125</v>
      </c>
      <c r="X1848" t="s">
        <v>117</v>
      </c>
      <c r="Y1848" t="s">
        <v>1001</v>
      </c>
      <c r="Z1848" t="s">
        <v>1001</v>
      </c>
      <c r="AA1848" t="s">
        <v>1001</v>
      </c>
      <c r="AB1848" s="1"/>
      <c r="AD1848" t="s">
        <v>45</v>
      </c>
      <c r="AE1848" t="s">
        <v>1001</v>
      </c>
      <c r="AF1848" t="s">
        <v>47</v>
      </c>
    </row>
    <row r="1849" spans="1:32" hidden="1" outlineLevel="3" x14ac:dyDescent="0.35">
      <c r="A1849" t="s">
        <v>32</v>
      </c>
      <c r="B1849">
        <v>1013023</v>
      </c>
      <c r="C1849">
        <v>1</v>
      </c>
      <c r="E1849" t="s">
        <v>182</v>
      </c>
      <c r="H1849" t="s">
        <v>104</v>
      </c>
      <c r="I1849">
        <v>1</v>
      </c>
      <c r="J1849">
        <v>2</v>
      </c>
      <c r="K1849">
        <v>2</v>
      </c>
      <c r="L1849">
        <v>3</v>
      </c>
      <c r="M1849">
        <v>1</v>
      </c>
      <c r="N1849">
        <v>19</v>
      </c>
      <c r="O1849">
        <v>4</v>
      </c>
      <c r="Q1849" t="s">
        <v>105</v>
      </c>
      <c r="R1849" t="s">
        <v>1000</v>
      </c>
      <c r="V1849" t="s">
        <v>613</v>
      </c>
      <c r="W1849" t="s">
        <v>125</v>
      </c>
      <c r="X1849" t="s">
        <v>117</v>
      </c>
      <c r="Y1849" t="s">
        <v>1001</v>
      </c>
      <c r="Z1849" t="s">
        <v>1001</v>
      </c>
      <c r="AA1849" t="s">
        <v>1001</v>
      </c>
      <c r="AB1849" s="1"/>
      <c r="AD1849" t="s">
        <v>45</v>
      </c>
      <c r="AE1849" t="s">
        <v>1001</v>
      </c>
      <c r="AF1849" t="s">
        <v>47</v>
      </c>
    </row>
    <row r="1850" spans="1:32" hidden="1" outlineLevel="3" x14ac:dyDescent="0.35">
      <c r="A1850" t="s">
        <v>32</v>
      </c>
      <c r="B1850">
        <v>1013023</v>
      </c>
      <c r="C1850">
        <v>1</v>
      </c>
      <c r="E1850" t="s">
        <v>182</v>
      </c>
      <c r="H1850" t="s">
        <v>106</v>
      </c>
      <c r="I1850">
        <v>1</v>
      </c>
      <c r="J1850">
        <v>2</v>
      </c>
      <c r="K1850">
        <v>2</v>
      </c>
      <c r="L1850">
        <v>19</v>
      </c>
      <c r="M1850">
        <v>0</v>
      </c>
      <c r="N1850">
        <v>144</v>
      </c>
      <c r="O1850">
        <v>5</v>
      </c>
      <c r="Q1850" t="s">
        <v>107</v>
      </c>
      <c r="R1850" t="s">
        <v>1000</v>
      </c>
      <c r="V1850" t="s">
        <v>613</v>
      </c>
      <c r="W1850" t="s">
        <v>125</v>
      </c>
      <c r="X1850" t="s">
        <v>117</v>
      </c>
      <c r="Y1850" t="s">
        <v>1001</v>
      </c>
      <c r="Z1850" t="s">
        <v>1001</v>
      </c>
      <c r="AA1850" t="s">
        <v>1001</v>
      </c>
      <c r="AB1850" s="1"/>
      <c r="AD1850" t="s">
        <v>45</v>
      </c>
      <c r="AE1850" t="s">
        <v>1001</v>
      </c>
      <c r="AF1850" t="s">
        <v>47</v>
      </c>
    </row>
    <row r="1851" spans="1:32" hidden="1" outlineLevel="3" x14ac:dyDescent="0.35">
      <c r="A1851" t="s">
        <v>32</v>
      </c>
      <c r="B1851">
        <v>1013023</v>
      </c>
      <c r="C1851">
        <v>1</v>
      </c>
      <c r="E1851" t="s">
        <v>182</v>
      </c>
      <c r="H1851" t="s">
        <v>108</v>
      </c>
      <c r="I1851">
        <v>1</v>
      </c>
      <c r="J1851">
        <v>2</v>
      </c>
      <c r="K1851">
        <v>2</v>
      </c>
      <c r="L1851">
        <v>19</v>
      </c>
      <c r="M1851">
        <v>0</v>
      </c>
      <c r="N1851">
        <v>144</v>
      </c>
      <c r="O1851">
        <v>1</v>
      </c>
      <c r="Q1851" t="s">
        <v>109</v>
      </c>
      <c r="R1851" t="s">
        <v>1000</v>
      </c>
      <c r="V1851" t="s">
        <v>613</v>
      </c>
      <c r="W1851" t="s">
        <v>125</v>
      </c>
      <c r="X1851" t="s">
        <v>117</v>
      </c>
      <c r="Y1851" t="s">
        <v>1001</v>
      </c>
      <c r="Z1851" t="s">
        <v>1001</v>
      </c>
      <c r="AA1851" t="s">
        <v>1001</v>
      </c>
      <c r="AB1851" s="1"/>
      <c r="AD1851" t="s">
        <v>45</v>
      </c>
      <c r="AE1851" t="s">
        <v>1001</v>
      </c>
      <c r="AF1851" t="s">
        <v>47</v>
      </c>
    </row>
    <row r="1852" spans="1:32" hidden="1" outlineLevel="2" x14ac:dyDescent="0.35">
      <c r="A1852" t="s">
        <v>32</v>
      </c>
      <c r="B1852">
        <v>1013023</v>
      </c>
      <c r="C1852">
        <v>1</v>
      </c>
      <c r="E1852" t="s">
        <v>182</v>
      </c>
      <c r="H1852" t="s">
        <v>261</v>
      </c>
      <c r="I1852">
        <v>1</v>
      </c>
      <c r="J1852">
        <v>1</v>
      </c>
      <c r="K1852">
        <v>1</v>
      </c>
      <c r="L1852">
        <v>4</v>
      </c>
      <c r="M1852">
        <v>1</v>
      </c>
      <c r="N1852">
        <v>144</v>
      </c>
      <c r="O1852">
        <v>6</v>
      </c>
      <c r="Q1852" t="s">
        <v>262</v>
      </c>
      <c r="R1852" t="s">
        <v>1000</v>
      </c>
      <c r="V1852" t="s">
        <v>613</v>
      </c>
      <c r="W1852" t="s">
        <v>125</v>
      </c>
      <c r="X1852" t="s">
        <v>117</v>
      </c>
      <c r="Y1852" t="s">
        <v>1001</v>
      </c>
      <c r="Z1852" t="s">
        <v>1001</v>
      </c>
      <c r="AA1852" t="s">
        <v>1001</v>
      </c>
      <c r="AB1852" s="1"/>
      <c r="AD1852" t="s">
        <v>45</v>
      </c>
      <c r="AE1852" t="s">
        <v>1001</v>
      </c>
      <c r="AF1852" t="s">
        <v>47</v>
      </c>
    </row>
    <row r="1853" spans="1:32" hidden="1" collapsed="1" x14ac:dyDescent="0.35"/>
    <row r="1854" spans="1:32" hidden="1" x14ac:dyDescent="0.35">
      <c r="A1854" t="s">
        <v>32</v>
      </c>
      <c r="B1854">
        <v>1014054</v>
      </c>
      <c r="C1854" t="s">
        <v>33</v>
      </c>
      <c r="H1854" t="s">
        <v>34</v>
      </c>
      <c r="I1854">
        <v>25</v>
      </c>
      <c r="J1854" t="s">
        <v>35</v>
      </c>
      <c r="K1854">
        <v>135</v>
      </c>
      <c r="L1854" t="s">
        <v>35</v>
      </c>
      <c r="M1854" t="s">
        <v>35</v>
      </c>
      <c r="N1854" t="s">
        <v>35</v>
      </c>
      <c r="O1854">
        <v>834</v>
      </c>
      <c r="Q1854" t="s">
        <v>36</v>
      </c>
      <c r="R1854" t="s">
        <v>1008</v>
      </c>
      <c r="S1854" t="s">
        <v>1009</v>
      </c>
      <c r="U1854" t="s">
        <v>1010</v>
      </c>
      <c r="V1854" t="s">
        <v>1011</v>
      </c>
      <c r="W1854" t="s">
        <v>41</v>
      </c>
      <c r="X1854" t="s">
        <v>42</v>
      </c>
      <c r="Y1854" t="s">
        <v>1012</v>
      </c>
      <c r="Z1854" t="s">
        <v>285</v>
      </c>
      <c r="AA1854" t="s">
        <v>285</v>
      </c>
      <c r="AB1854" s="1"/>
      <c r="AD1854" t="s">
        <v>45</v>
      </c>
      <c r="AE1854" t="s">
        <v>328</v>
      </c>
      <c r="AF1854" t="s">
        <v>47</v>
      </c>
    </row>
    <row r="1855" spans="1:32" hidden="1" outlineLevel="1" x14ac:dyDescent="0.35">
      <c r="A1855" t="s">
        <v>32</v>
      </c>
      <c r="B1855">
        <v>1014054</v>
      </c>
      <c r="C1855" t="s">
        <v>48</v>
      </c>
      <c r="H1855" t="s">
        <v>49</v>
      </c>
      <c r="I1855">
        <v>1</v>
      </c>
      <c r="J1855" t="s">
        <v>35</v>
      </c>
      <c r="K1855" t="s">
        <v>35</v>
      </c>
      <c r="L1855" t="s">
        <v>35</v>
      </c>
      <c r="M1855" t="s">
        <v>35</v>
      </c>
      <c r="N1855" t="s">
        <v>35</v>
      </c>
      <c r="O1855" t="s">
        <v>35</v>
      </c>
      <c r="Q1855" t="s">
        <v>50</v>
      </c>
      <c r="R1855" t="s">
        <v>1008</v>
      </c>
      <c r="S1855" t="s">
        <v>1009</v>
      </c>
      <c r="U1855" t="s">
        <v>1010</v>
      </c>
      <c r="V1855" t="s">
        <v>1011</v>
      </c>
      <c r="W1855" t="s">
        <v>41</v>
      </c>
      <c r="X1855" t="s">
        <v>42</v>
      </c>
      <c r="Y1855" t="s">
        <v>1012</v>
      </c>
      <c r="Z1855" t="s">
        <v>285</v>
      </c>
      <c r="AA1855" t="s">
        <v>285</v>
      </c>
      <c r="AB1855" s="1"/>
      <c r="AD1855" t="s">
        <v>45</v>
      </c>
      <c r="AE1855" t="s">
        <v>328</v>
      </c>
      <c r="AF1855" t="s">
        <v>47</v>
      </c>
    </row>
    <row r="1856" spans="1:32" hidden="1" outlineLevel="2" x14ac:dyDescent="0.35">
      <c r="A1856" t="s">
        <v>32</v>
      </c>
      <c r="B1856">
        <v>1014054</v>
      </c>
      <c r="C1856">
        <v>0</v>
      </c>
      <c r="H1856" t="s">
        <v>1013</v>
      </c>
      <c r="I1856">
        <v>10</v>
      </c>
      <c r="J1856" t="s">
        <v>35</v>
      </c>
      <c r="K1856" t="s">
        <v>35</v>
      </c>
      <c r="L1856" t="s">
        <v>35</v>
      </c>
      <c r="M1856" t="s">
        <v>35</v>
      </c>
      <c r="N1856" t="s">
        <v>35</v>
      </c>
      <c r="O1856" t="s">
        <v>35</v>
      </c>
      <c r="P1856" t="s">
        <v>52</v>
      </c>
      <c r="Q1856" t="s">
        <v>1014</v>
      </c>
      <c r="R1856" t="s">
        <v>1008</v>
      </c>
      <c r="S1856" t="s">
        <v>1009</v>
      </c>
      <c r="U1856" t="s">
        <v>1010</v>
      </c>
      <c r="V1856" t="s">
        <v>1011</v>
      </c>
      <c r="W1856" t="s">
        <v>41</v>
      </c>
      <c r="X1856" t="s">
        <v>42</v>
      </c>
      <c r="Y1856" t="s">
        <v>1012</v>
      </c>
      <c r="Z1856" t="s">
        <v>285</v>
      </c>
      <c r="AA1856" t="s">
        <v>285</v>
      </c>
      <c r="AB1856" s="1"/>
      <c r="AD1856" t="s">
        <v>45</v>
      </c>
      <c r="AE1856" t="s">
        <v>328</v>
      </c>
      <c r="AF1856" t="s">
        <v>47</v>
      </c>
    </row>
    <row r="1857" spans="1:32" hidden="1" outlineLevel="1" x14ac:dyDescent="0.35">
      <c r="A1857" t="s">
        <v>32</v>
      </c>
      <c r="B1857">
        <v>1014054</v>
      </c>
      <c r="C1857" t="s">
        <v>56</v>
      </c>
      <c r="E1857" t="s">
        <v>182</v>
      </c>
      <c r="H1857" t="s">
        <v>58</v>
      </c>
      <c r="I1857">
        <v>25</v>
      </c>
      <c r="J1857" t="s">
        <v>35</v>
      </c>
      <c r="K1857">
        <v>135</v>
      </c>
      <c r="L1857">
        <v>19</v>
      </c>
      <c r="M1857">
        <v>10</v>
      </c>
      <c r="N1857">
        <v>289</v>
      </c>
      <c r="O1857">
        <v>834</v>
      </c>
      <c r="Q1857" t="s">
        <v>59</v>
      </c>
      <c r="R1857" t="s">
        <v>1008</v>
      </c>
      <c r="S1857" t="s">
        <v>1009</v>
      </c>
      <c r="U1857" t="s">
        <v>1010</v>
      </c>
      <c r="V1857" t="s">
        <v>1011</v>
      </c>
      <c r="W1857" t="s">
        <v>41</v>
      </c>
      <c r="X1857" t="s">
        <v>42</v>
      </c>
      <c r="Y1857" t="s">
        <v>1012</v>
      </c>
      <c r="Z1857" t="s">
        <v>285</v>
      </c>
      <c r="AA1857" t="s">
        <v>285</v>
      </c>
      <c r="AB1857" s="1"/>
      <c r="AD1857" t="s">
        <v>45</v>
      </c>
      <c r="AE1857" t="s">
        <v>328</v>
      </c>
      <c r="AF1857" t="s">
        <v>47</v>
      </c>
    </row>
    <row r="1858" spans="1:32" hidden="1" outlineLevel="2" x14ac:dyDescent="0.35">
      <c r="A1858" t="s">
        <v>32</v>
      </c>
      <c r="B1858">
        <v>1014054</v>
      </c>
      <c r="C1858">
        <v>1</v>
      </c>
      <c r="E1858" t="s">
        <v>182</v>
      </c>
      <c r="H1858" t="s">
        <v>1015</v>
      </c>
      <c r="I1858">
        <v>6</v>
      </c>
      <c r="J1858">
        <v>8</v>
      </c>
      <c r="K1858">
        <v>48</v>
      </c>
      <c r="L1858">
        <v>2</v>
      </c>
      <c r="M1858">
        <v>7</v>
      </c>
      <c r="N1858">
        <v>289</v>
      </c>
      <c r="O1858">
        <v>112</v>
      </c>
      <c r="P1858" t="s">
        <v>136</v>
      </c>
      <c r="Q1858" t="s">
        <v>1016</v>
      </c>
      <c r="R1858" t="s">
        <v>1008</v>
      </c>
      <c r="S1858" t="s">
        <v>1009</v>
      </c>
      <c r="U1858" t="s">
        <v>1010</v>
      </c>
      <c r="V1858" t="s">
        <v>1011</v>
      </c>
      <c r="W1858" t="s">
        <v>41</v>
      </c>
      <c r="X1858" t="s">
        <v>42</v>
      </c>
      <c r="Y1858" t="s">
        <v>1012</v>
      </c>
      <c r="Z1858" t="s">
        <v>285</v>
      </c>
      <c r="AA1858" t="s">
        <v>285</v>
      </c>
      <c r="AB1858" s="1"/>
      <c r="AD1858" t="s">
        <v>45</v>
      </c>
      <c r="AE1858" t="s">
        <v>328</v>
      </c>
      <c r="AF1858" t="s">
        <v>47</v>
      </c>
    </row>
    <row r="1859" spans="1:32" hidden="1" outlineLevel="2" x14ac:dyDescent="0.35">
      <c r="A1859" t="s">
        <v>32</v>
      </c>
      <c r="B1859">
        <v>1014054</v>
      </c>
      <c r="C1859">
        <v>1</v>
      </c>
      <c r="E1859" t="s">
        <v>182</v>
      </c>
      <c r="H1859" t="s">
        <v>1017</v>
      </c>
      <c r="I1859">
        <v>1</v>
      </c>
      <c r="J1859">
        <v>14</v>
      </c>
      <c r="K1859">
        <v>14</v>
      </c>
      <c r="L1859">
        <v>1</v>
      </c>
      <c r="M1859">
        <v>4</v>
      </c>
      <c r="N1859">
        <v>145</v>
      </c>
      <c r="O1859">
        <v>27</v>
      </c>
      <c r="P1859" t="s">
        <v>52</v>
      </c>
      <c r="Q1859" t="s">
        <v>1018</v>
      </c>
      <c r="R1859" t="s">
        <v>1008</v>
      </c>
      <c r="S1859" t="s">
        <v>1009</v>
      </c>
      <c r="U1859" t="s">
        <v>1010</v>
      </c>
      <c r="V1859" t="s">
        <v>1011</v>
      </c>
      <c r="W1859" t="s">
        <v>41</v>
      </c>
      <c r="X1859" t="s">
        <v>42</v>
      </c>
      <c r="Y1859" t="s">
        <v>1012</v>
      </c>
      <c r="Z1859" t="s">
        <v>285</v>
      </c>
      <c r="AA1859" t="s">
        <v>285</v>
      </c>
      <c r="AB1859" s="1"/>
      <c r="AD1859" t="s">
        <v>45</v>
      </c>
      <c r="AE1859" t="s">
        <v>328</v>
      </c>
      <c r="AF1859" t="s">
        <v>47</v>
      </c>
    </row>
    <row r="1860" spans="1:32" hidden="1" outlineLevel="2" x14ac:dyDescent="0.35">
      <c r="A1860" t="s">
        <v>32</v>
      </c>
      <c r="B1860">
        <v>1014054</v>
      </c>
      <c r="C1860">
        <v>1</v>
      </c>
      <c r="E1860" t="s">
        <v>182</v>
      </c>
      <c r="H1860" t="s">
        <v>1019</v>
      </c>
      <c r="I1860">
        <v>1</v>
      </c>
      <c r="J1860">
        <v>5</v>
      </c>
      <c r="K1860">
        <v>5</v>
      </c>
      <c r="L1860">
        <v>1</v>
      </c>
      <c r="M1860">
        <v>3</v>
      </c>
      <c r="N1860">
        <v>145</v>
      </c>
      <c r="O1860">
        <v>12</v>
      </c>
      <c r="P1860" t="s">
        <v>52</v>
      </c>
      <c r="Q1860" t="s">
        <v>1020</v>
      </c>
      <c r="R1860" t="s">
        <v>1008</v>
      </c>
      <c r="S1860" t="s">
        <v>1009</v>
      </c>
      <c r="U1860" t="s">
        <v>1010</v>
      </c>
      <c r="V1860" t="s">
        <v>1011</v>
      </c>
      <c r="W1860" t="s">
        <v>41</v>
      </c>
      <c r="X1860" t="s">
        <v>42</v>
      </c>
      <c r="Y1860" t="s">
        <v>1012</v>
      </c>
      <c r="Z1860" t="s">
        <v>285</v>
      </c>
      <c r="AA1860" t="s">
        <v>285</v>
      </c>
      <c r="AB1860" s="1"/>
      <c r="AD1860" t="s">
        <v>45</v>
      </c>
      <c r="AE1860" t="s">
        <v>328</v>
      </c>
      <c r="AF1860" t="s">
        <v>47</v>
      </c>
    </row>
    <row r="1861" spans="1:32" hidden="1" outlineLevel="2" x14ac:dyDescent="0.35">
      <c r="A1861" t="s">
        <v>32</v>
      </c>
      <c r="B1861">
        <v>1014054</v>
      </c>
      <c r="C1861">
        <v>1</v>
      </c>
      <c r="E1861" t="s">
        <v>182</v>
      </c>
      <c r="H1861" t="s">
        <v>1021</v>
      </c>
      <c r="I1861">
        <v>1</v>
      </c>
      <c r="J1861">
        <v>2</v>
      </c>
      <c r="K1861">
        <v>2</v>
      </c>
      <c r="L1861">
        <v>0</v>
      </c>
      <c r="M1861">
        <v>3</v>
      </c>
      <c r="N1861">
        <v>145</v>
      </c>
      <c r="O1861">
        <v>4</v>
      </c>
      <c r="P1861" t="s">
        <v>52</v>
      </c>
      <c r="Q1861" t="s">
        <v>1022</v>
      </c>
      <c r="R1861" t="s">
        <v>1008</v>
      </c>
      <c r="S1861" t="s">
        <v>1009</v>
      </c>
      <c r="U1861" t="s">
        <v>1010</v>
      </c>
      <c r="V1861" t="s">
        <v>1011</v>
      </c>
      <c r="W1861" t="s">
        <v>41</v>
      </c>
      <c r="X1861" t="s">
        <v>42</v>
      </c>
      <c r="Y1861" t="s">
        <v>1012</v>
      </c>
      <c r="Z1861" t="s">
        <v>285</v>
      </c>
      <c r="AA1861" t="s">
        <v>285</v>
      </c>
      <c r="AB1861" s="1"/>
      <c r="AD1861" t="s">
        <v>45</v>
      </c>
      <c r="AE1861" t="s">
        <v>328</v>
      </c>
      <c r="AF1861" t="s">
        <v>47</v>
      </c>
    </row>
    <row r="1862" spans="1:32" hidden="1" outlineLevel="2" x14ac:dyDescent="0.35">
      <c r="A1862" t="s">
        <v>32</v>
      </c>
      <c r="B1862">
        <v>1014054</v>
      </c>
      <c r="C1862">
        <v>1</v>
      </c>
      <c r="E1862" t="s">
        <v>182</v>
      </c>
      <c r="H1862" t="s">
        <v>1023</v>
      </c>
      <c r="I1862">
        <v>1</v>
      </c>
      <c r="J1862">
        <v>10</v>
      </c>
      <c r="K1862">
        <v>10</v>
      </c>
      <c r="L1862">
        <v>1</v>
      </c>
      <c r="M1862">
        <v>3</v>
      </c>
      <c r="N1862">
        <v>145</v>
      </c>
      <c r="O1862">
        <v>18</v>
      </c>
      <c r="P1862" t="s">
        <v>52</v>
      </c>
      <c r="Q1862" t="s">
        <v>1022</v>
      </c>
      <c r="R1862" t="s">
        <v>1008</v>
      </c>
      <c r="S1862" t="s">
        <v>1009</v>
      </c>
      <c r="U1862" t="s">
        <v>1010</v>
      </c>
      <c r="V1862" t="s">
        <v>1011</v>
      </c>
      <c r="W1862" t="s">
        <v>41</v>
      </c>
      <c r="X1862" t="s">
        <v>42</v>
      </c>
      <c r="Y1862" t="s">
        <v>1012</v>
      </c>
      <c r="Z1862" t="s">
        <v>285</v>
      </c>
      <c r="AA1862" t="s">
        <v>285</v>
      </c>
      <c r="AB1862" s="1"/>
      <c r="AD1862" t="s">
        <v>45</v>
      </c>
      <c r="AE1862" t="s">
        <v>328</v>
      </c>
      <c r="AF1862" t="s">
        <v>47</v>
      </c>
    </row>
    <row r="1863" spans="1:32" hidden="1" outlineLevel="2" x14ac:dyDescent="0.35">
      <c r="A1863" t="s">
        <v>32</v>
      </c>
      <c r="B1863">
        <v>1014054</v>
      </c>
      <c r="C1863">
        <v>1</v>
      </c>
      <c r="E1863" t="s">
        <v>182</v>
      </c>
      <c r="H1863" t="s">
        <v>221</v>
      </c>
      <c r="I1863">
        <v>1</v>
      </c>
      <c r="J1863">
        <v>2</v>
      </c>
      <c r="K1863">
        <v>2</v>
      </c>
      <c r="L1863">
        <v>0</v>
      </c>
      <c r="M1863">
        <v>3</v>
      </c>
      <c r="N1863">
        <v>145</v>
      </c>
      <c r="O1863">
        <v>4</v>
      </c>
      <c r="P1863" t="s">
        <v>52</v>
      </c>
      <c r="Q1863" t="s">
        <v>222</v>
      </c>
      <c r="R1863" t="s">
        <v>1008</v>
      </c>
      <c r="S1863" t="s">
        <v>1009</v>
      </c>
      <c r="U1863" t="s">
        <v>1010</v>
      </c>
      <c r="V1863" t="s">
        <v>1011</v>
      </c>
      <c r="W1863" t="s">
        <v>41</v>
      </c>
      <c r="X1863" t="s">
        <v>42</v>
      </c>
      <c r="Y1863" t="s">
        <v>1012</v>
      </c>
      <c r="Z1863" t="s">
        <v>285</v>
      </c>
      <c r="AA1863" t="s">
        <v>285</v>
      </c>
      <c r="AB1863" s="1"/>
      <c r="AD1863" t="s">
        <v>45</v>
      </c>
      <c r="AE1863" t="s">
        <v>328</v>
      </c>
      <c r="AF1863" t="s">
        <v>47</v>
      </c>
    </row>
    <row r="1864" spans="1:32" hidden="1" outlineLevel="2" x14ac:dyDescent="0.35">
      <c r="A1864" t="s">
        <v>32</v>
      </c>
      <c r="B1864">
        <v>1014054</v>
      </c>
      <c r="C1864">
        <v>1</v>
      </c>
      <c r="E1864" t="s">
        <v>182</v>
      </c>
      <c r="H1864" t="s">
        <v>1024</v>
      </c>
      <c r="I1864">
        <v>1</v>
      </c>
      <c r="J1864">
        <v>2</v>
      </c>
      <c r="K1864">
        <v>2</v>
      </c>
      <c r="L1864">
        <v>0</v>
      </c>
      <c r="M1864">
        <v>3</v>
      </c>
      <c r="N1864">
        <v>145</v>
      </c>
      <c r="O1864">
        <v>4</v>
      </c>
      <c r="P1864" t="s">
        <v>52</v>
      </c>
      <c r="Q1864" t="s">
        <v>1025</v>
      </c>
      <c r="R1864" t="s">
        <v>1008</v>
      </c>
      <c r="S1864" t="s">
        <v>1009</v>
      </c>
      <c r="U1864" t="s">
        <v>1010</v>
      </c>
      <c r="V1864" t="s">
        <v>1011</v>
      </c>
      <c r="W1864" t="s">
        <v>41</v>
      </c>
      <c r="X1864" t="s">
        <v>42</v>
      </c>
      <c r="Y1864" t="s">
        <v>1012</v>
      </c>
      <c r="Z1864" t="s">
        <v>285</v>
      </c>
      <c r="AA1864" t="s">
        <v>285</v>
      </c>
      <c r="AB1864" s="1"/>
      <c r="AD1864" t="s">
        <v>45</v>
      </c>
      <c r="AE1864" t="s">
        <v>328</v>
      </c>
      <c r="AF1864" t="s">
        <v>47</v>
      </c>
    </row>
    <row r="1865" spans="1:32" hidden="1" outlineLevel="2" x14ac:dyDescent="0.35">
      <c r="A1865" t="s">
        <v>32</v>
      </c>
      <c r="B1865">
        <v>1014054</v>
      </c>
      <c r="C1865">
        <v>1</v>
      </c>
      <c r="E1865" t="s">
        <v>182</v>
      </c>
      <c r="H1865" t="s">
        <v>1026</v>
      </c>
      <c r="I1865">
        <v>1</v>
      </c>
      <c r="J1865">
        <v>2</v>
      </c>
      <c r="K1865">
        <v>2</v>
      </c>
      <c r="L1865">
        <v>0</v>
      </c>
      <c r="M1865">
        <v>3</v>
      </c>
      <c r="N1865">
        <v>145</v>
      </c>
      <c r="O1865">
        <v>2</v>
      </c>
      <c r="P1865" t="s">
        <v>52</v>
      </c>
      <c r="Q1865" t="s">
        <v>1027</v>
      </c>
      <c r="R1865" t="s">
        <v>1008</v>
      </c>
      <c r="S1865" t="s">
        <v>1009</v>
      </c>
      <c r="U1865" t="s">
        <v>1010</v>
      </c>
      <c r="V1865" t="s">
        <v>1011</v>
      </c>
      <c r="W1865" t="s">
        <v>41</v>
      </c>
      <c r="X1865" t="s">
        <v>42</v>
      </c>
      <c r="Y1865" t="s">
        <v>1012</v>
      </c>
      <c r="Z1865" t="s">
        <v>285</v>
      </c>
      <c r="AA1865" t="s">
        <v>285</v>
      </c>
      <c r="AB1865" s="1"/>
      <c r="AD1865" t="s">
        <v>45</v>
      </c>
      <c r="AE1865" t="s">
        <v>328</v>
      </c>
      <c r="AF1865" t="s">
        <v>47</v>
      </c>
    </row>
    <row r="1866" spans="1:32" hidden="1" outlineLevel="2" x14ac:dyDescent="0.35">
      <c r="A1866" t="s">
        <v>32</v>
      </c>
      <c r="B1866">
        <v>1014054</v>
      </c>
      <c r="C1866">
        <v>1</v>
      </c>
      <c r="E1866" t="s">
        <v>182</v>
      </c>
      <c r="H1866" t="s">
        <v>1028</v>
      </c>
      <c r="I1866">
        <v>1</v>
      </c>
      <c r="J1866">
        <v>2</v>
      </c>
      <c r="K1866">
        <v>2</v>
      </c>
      <c r="L1866">
        <v>0</v>
      </c>
      <c r="M1866">
        <v>3</v>
      </c>
      <c r="N1866">
        <v>145</v>
      </c>
      <c r="O1866">
        <v>4</v>
      </c>
      <c r="P1866" t="s">
        <v>52</v>
      </c>
      <c r="Q1866" t="s">
        <v>1029</v>
      </c>
      <c r="R1866" t="s">
        <v>1008</v>
      </c>
      <c r="S1866" t="s">
        <v>1009</v>
      </c>
      <c r="U1866" t="s">
        <v>1010</v>
      </c>
      <c r="V1866" t="s">
        <v>1011</v>
      </c>
      <c r="W1866" t="s">
        <v>41</v>
      </c>
      <c r="X1866" t="s">
        <v>42</v>
      </c>
      <c r="Y1866" t="s">
        <v>1012</v>
      </c>
      <c r="Z1866" t="s">
        <v>285</v>
      </c>
      <c r="AA1866" t="s">
        <v>285</v>
      </c>
      <c r="AB1866" s="1"/>
      <c r="AD1866" t="s">
        <v>45</v>
      </c>
      <c r="AE1866" t="s">
        <v>328</v>
      </c>
      <c r="AF1866" t="s">
        <v>47</v>
      </c>
    </row>
    <row r="1867" spans="1:32" hidden="1" outlineLevel="2" x14ac:dyDescent="0.35">
      <c r="A1867" t="s">
        <v>32</v>
      </c>
      <c r="B1867">
        <v>1014054</v>
      </c>
      <c r="C1867">
        <v>1</v>
      </c>
      <c r="E1867" t="s">
        <v>182</v>
      </c>
      <c r="H1867" t="s">
        <v>1030</v>
      </c>
      <c r="I1867">
        <v>1</v>
      </c>
      <c r="J1867">
        <v>12</v>
      </c>
      <c r="K1867">
        <v>12</v>
      </c>
      <c r="L1867">
        <v>1</v>
      </c>
      <c r="M1867">
        <v>2</v>
      </c>
      <c r="N1867">
        <v>145</v>
      </c>
      <c r="O1867">
        <v>13</v>
      </c>
      <c r="P1867" t="s">
        <v>52</v>
      </c>
      <c r="Q1867" t="s">
        <v>1031</v>
      </c>
      <c r="R1867" t="s">
        <v>1008</v>
      </c>
      <c r="S1867" t="s">
        <v>1009</v>
      </c>
      <c r="U1867" t="s">
        <v>1010</v>
      </c>
      <c r="V1867" t="s">
        <v>1011</v>
      </c>
      <c r="W1867" t="s">
        <v>41</v>
      </c>
      <c r="X1867" t="s">
        <v>42</v>
      </c>
      <c r="Y1867" t="s">
        <v>1012</v>
      </c>
      <c r="Z1867" t="s">
        <v>285</v>
      </c>
      <c r="AA1867" t="s">
        <v>285</v>
      </c>
      <c r="AB1867" s="1"/>
      <c r="AD1867" t="s">
        <v>45</v>
      </c>
      <c r="AE1867" t="s">
        <v>328</v>
      </c>
      <c r="AF1867" t="s">
        <v>47</v>
      </c>
    </row>
    <row r="1868" spans="1:32" hidden="1" outlineLevel="2" x14ac:dyDescent="0.35">
      <c r="A1868" t="s">
        <v>32</v>
      </c>
      <c r="B1868">
        <v>1014054</v>
      </c>
      <c r="C1868">
        <v>1</v>
      </c>
      <c r="E1868" t="s">
        <v>182</v>
      </c>
      <c r="H1868" t="s">
        <v>333</v>
      </c>
      <c r="I1868">
        <v>1</v>
      </c>
      <c r="J1868">
        <v>2</v>
      </c>
      <c r="K1868">
        <v>2</v>
      </c>
      <c r="L1868">
        <v>5</v>
      </c>
      <c r="M1868">
        <v>0</v>
      </c>
      <c r="N1868">
        <v>7</v>
      </c>
      <c r="O1868">
        <v>0</v>
      </c>
      <c r="P1868" t="s">
        <v>52</v>
      </c>
      <c r="Q1868" t="s">
        <v>332</v>
      </c>
      <c r="R1868" t="s">
        <v>1008</v>
      </c>
      <c r="S1868" t="s">
        <v>1009</v>
      </c>
      <c r="U1868" t="s">
        <v>1010</v>
      </c>
      <c r="V1868" t="s">
        <v>1011</v>
      </c>
      <c r="W1868" t="s">
        <v>41</v>
      </c>
      <c r="X1868" t="s">
        <v>42</v>
      </c>
      <c r="Y1868" t="s">
        <v>1012</v>
      </c>
      <c r="Z1868" t="s">
        <v>285</v>
      </c>
      <c r="AA1868" t="s">
        <v>285</v>
      </c>
      <c r="AB1868" s="1"/>
      <c r="AD1868" t="s">
        <v>45</v>
      </c>
      <c r="AE1868" t="s">
        <v>328</v>
      </c>
      <c r="AF1868" t="s">
        <v>47</v>
      </c>
    </row>
    <row r="1869" spans="1:32" hidden="1" outlineLevel="2" x14ac:dyDescent="0.35">
      <c r="A1869" t="s">
        <v>32</v>
      </c>
      <c r="B1869">
        <v>1014054</v>
      </c>
      <c r="C1869">
        <v>1</v>
      </c>
      <c r="E1869" t="s">
        <v>182</v>
      </c>
      <c r="H1869" t="s">
        <v>98</v>
      </c>
      <c r="I1869">
        <v>2</v>
      </c>
      <c r="J1869">
        <v>1</v>
      </c>
      <c r="K1869">
        <v>2</v>
      </c>
      <c r="L1869">
        <v>6</v>
      </c>
      <c r="M1869">
        <v>2</v>
      </c>
      <c r="N1869">
        <v>144</v>
      </c>
      <c r="O1869">
        <v>5</v>
      </c>
      <c r="Q1869" t="s">
        <v>99</v>
      </c>
      <c r="R1869" t="s">
        <v>1008</v>
      </c>
      <c r="S1869" t="s">
        <v>1009</v>
      </c>
      <c r="U1869" t="s">
        <v>1010</v>
      </c>
      <c r="V1869" t="s">
        <v>1011</v>
      </c>
      <c r="W1869" t="s">
        <v>41</v>
      </c>
      <c r="X1869" t="s">
        <v>42</v>
      </c>
      <c r="Y1869" t="s">
        <v>1012</v>
      </c>
      <c r="Z1869" t="s">
        <v>285</v>
      </c>
      <c r="AA1869" t="s">
        <v>285</v>
      </c>
      <c r="AB1869" s="1"/>
      <c r="AD1869" t="s">
        <v>45</v>
      </c>
      <c r="AE1869" t="s">
        <v>328</v>
      </c>
      <c r="AF1869" t="s">
        <v>47</v>
      </c>
    </row>
    <row r="1870" spans="1:32" hidden="1" outlineLevel="3" x14ac:dyDescent="0.35">
      <c r="A1870" t="s">
        <v>32</v>
      </c>
      <c r="B1870">
        <v>1014054</v>
      </c>
      <c r="C1870">
        <v>1</v>
      </c>
      <c r="E1870" t="s">
        <v>182</v>
      </c>
      <c r="H1870" t="s">
        <v>138</v>
      </c>
      <c r="I1870">
        <v>1</v>
      </c>
      <c r="J1870">
        <v>8</v>
      </c>
      <c r="K1870">
        <v>8</v>
      </c>
      <c r="L1870">
        <v>3</v>
      </c>
      <c r="M1870">
        <v>0</v>
      </c>
      <c r="N1870">
        <v>288</v>
      </c>
      <c r="O1870">
        <v>24</v>
      </c>
      <c r="Q1870" t="s">
        <v>101</v>
      </c>
      <c r="R1870" t="s">
        <v>1008</v>
      </c>
      <c r="S1870" t="s">
        <v>1009</v>
      </c>
      <c r="U1870" t="s">
        <v>1010</v>
      </c>
      <c r="V1870" t="s">
        <v>1011</v>
      </c>
      <c r="W1870" t="s">
        <v>41</v>
      </c>
      <c r="X1870" t="s">
        <v>42</v>
      </c>
      <c r="Y1870" t="s">
        <v>1012</v>
      </c>
      <c r="Z1870" t="s">
        <v>285</v>
      </c>
      <c r="AA1870" t="s">
        <v>285</v>
      </c>
      <c r="AB1870" s="1"/>
      <c r="AD1870" t="s">
        <v>45</v>
      </c>
      <c r="AE1870" t="s">
        <v>328</v>
      </c>
      <c r="AF1870" t="s">
        <v>47</v>
      </c>
    </row>
    <row r="1871" spans="1:32" hidden="1" outlineLevel="3" x14ac:dyDescent="0.35">
      <c r="A1871" t="s">
        <v>32</v>
      </c>
      <c r="B1871">
        <v>1014054</v>
      </c>
      <c r="C1871">
        <v>1</v>
      </c>
      <c r="E1871" t="s">
        <v>182</v>
      </c>
      <c r="H1871" t="s">
        <v>139</v>
      </c>
      <c r="I1871">
        <v>1</v>
      </c>
      <c r="J1871">
        <v>4</v>
      </c>
      <c r="K1871">
        <v>4</v>
      </c>
      <c r="L1871">
        <v>4</v>
      </c>
      <c r="M1871">
        <v>1</v>
      </c>
      <c r="N1871">
        <v>38</v>
      </c>
      <c r="O1871">
        <v>4</v>
      </c>
      <c r="Q1871" t="s">
        <v>103</v>
      </c>
      <c r="R1871" t="s">
        <v>1008</v>
      </c>
      <c r="S1871" t="s">
        <v>1009</v>
      </c>
      <c r="U1871" t="s">
        <v>1010</v>
      </c>
      <c r="V1871" t="s">
        <v>1011</v>
      </c>
      <c r="W1871" t="s">
        <v>41</v>
      </c>
      <c r="X1871" t="s">
        <v>42</v>
      </c>
      <c r="Y1871" t="s">
        <v>1012</v>
      </c>
      <c r="Z1871" t="s">
        <v>285</v>
      </c>
      <c r="AA1871" t="s">
        <v>285</v>
      </c>
      <c r="AB1871" s="1"/>
      <c r="AD1871" t="s">
        <v>45</v>
      </c>
      <c r="AE1871" t="s">
        <v>328</v>
      </c>
      <c r="AF1871" t="s">
        <v>47</v>
      </c>
    </row>
    <row r="1872" spans="1:32" hidden="1" outlineLevel="3" x14ac:dyDescent="0.35">
      <c r="A1872" t="s">
        <v>32</v>
      </c>
      <c r="B1872">
        <v>1014054</v>
      </c>
      <c r="C1872">
        <v>1</v>
      </c>
      <c r="E1872" t="s">
        <v>182</v>
      </c>
      <c r="H1872" t="s">
        <v>140</v>
      </c>
      <c r="I1872">
        <v>1</v>
      </c>
      <c r="J1872">
        <v>4</v>
      </c>
      <c r="K1872">
        <v>4</v>
      </c>
      <c r="L1872">
        <v>3</v>
      </c>
      <c r="M1872">
        <v>1</v>
      </c>
      <c r="N1872">
        <v>38</v>
      </c>
      <c r="O1872">
        <v>8</v>
      </c>
      <c r="Q1872" t="s">
        <v>105</v>
      </c>
      <c r="R1872" t="s">
        <v>1008</v>
      </c>
      <c r="S1872" t="s">
        <v>1009</v>
      </c>
      <c r="U1872" t="s">
        <v>1010</v>
      </c>
      <c r="V1872" t="s">
        <v>1011</v>
      </c>
      <c r="W1872" t="s">
        <v>41</v>
      </c>
      <c r="X1872" t="s">
        <v>42</v>
      </c>
      <c r="Y1872" t="s">
        <v>1012</v>
      </c>
      <c r="Z1872" t="s">
        <v>285</v>
      </c>
      <c r="AA1872" t="s">
        <v>285</v>
      </c>
      <c r="AB1872" s="1"/>
      <c r="AD1872" t="s">
        <v>45</v>
      </c>
      <c r="AE1872" t="s">
        <v>328</v>
      </c>
      <c r="AF1872" t="s">
        <v>47</v>
      </c>
    </row>
    <row r="1873" spans="1:32" hidden="1" outlineLevel="3" x14ac:dyDescent="0.35">
      <c r="A1873" t="s">
        <v>32</v>
      </c>
      <c r="B1873">
        <v>1014054</v>
      </c>
      <c r="C1873">
        <v>1</v>
      </c>
      <c r="E1873" t="s">
        <v>182</v>
      </c>
      <c r="H1873" t="s">
        <v>141</v>
      </c>
      <c r="I1873">
        <v>1</v>
      </c>
      <c r="J1873">
        <v>4</v>
      </c>
      <c r="K1873">
        <v>4</v>
      </c>
      <c r="L1873">
        <v>19</v>
      </c>
      <c r="M1873">
        <v>0</v>
      </c>
      <c r="N1873">
        <v>288</v>
      </c>
      <c r="O1873">
        <v>10</v>
      </c>
      <c r="Q1873" t="s">
        <v>107</v>
      </c>
      <c r="R1873" t="s">
        <v>1008</v>
      </c>
      <c r="S1873" t="s">
        <v>1009</v>
      </c>
      <c r="U1873" t="s">
        <v>1010</v>
      </c>
      <c r="V1873" t="s">
        <v>1011</v>
      </c>
      <c r="W1873" t="s">
        <v>41</v>
      </c>
      <c r="X1873" t="s">
        <v>42</v>
      </c>
      <c r="Y1873" t="s">
        <v>1012</v>
      </c>
      <c r="Z1873" t="s">
        <v>285</v>
      </c>
      <c r="AA1873" t="s">
        <v>285</v>
      </c>
      <c r="AB1873" s="1"/>
      <c r="AD1873" t="s">
        <v>45</v>
      </c>
      <c r="AE1873" t="s">
        <v>328</v>
      </c>
      <c r="AF1873" t="s">
        <v>47</v>
      </c>
    </row>
    <row r="1874" spans="1:32" hidden="1" outlineLevel="3" x14ac:dyDescent="0.35">
      <c r="A1874" t="s">
        <v>32</v>
      </c>
      <c r="B1874">
        <v>1014054</v>
      </c>
      <c r="C1874">
        <v>1</v>
      </c>
      <c r="E1874" t="s">
        <v>182</v>
      </c>
      <c r="H1874" t="s">
        <v>142</v>
      </c>
      <c r="I1874">
        <v>1</v>
      </c>
      <c r="J1874">
        <v>4</v>
      </c>
      <c r="K1874">
        <v>4</v>
      </c>
      <c r="L1874">
        <v>19</v>
      </c>
      <c r="M1874">
        <v>0</v>
      </c>
      <c r="N1874">
        <v>288</v>
      </c>
      <c r="O1874">
        <v>2</v>
      </c>
      <c r="Q1874" t="s">
        <v>109</v>
      </c>
      <c r="R1874" t="s">
        <v>1008</v>
      </c>
      <c r="S1874" t="s">
        <v>1009</v>
      </c>
      <c r="U1874" t="s">
        <v>1010</v>
      </c>
      <c r="V1874" t="s">
        <v>1011</v>
      </c>
      <c r="W1874" t="s">
        <v>41</v>
      </c>
      <c r="X1874" t="s">
        <v>42</v>
      </c>
      <c r="Y1874" t="s">
        <v>1012</v>
      </c>
      <c r="Z1874" t="s">
        <v>285</v>
      </c>
      <c r="AA1874" t="s">
        <v>285</v>
      </c>
      <c r="AB1874" s="1"/>
      <c r="AD1874" t="s">
        <v>45</v>
      </c>
      <c r="AE1874" t="s">
        <v>328</v>
      </c>
      <c r="AF1874" t="s">
        <v>47</v>
      </c>
    </row>
    <row r="1875" spans="1:32" hidden="1" outlineLevel="3" x14ac:dyDescent="0.35">
      <c r="A1875" t="s">
        <v>32</v>
      </c>
      <c r="B1875">
        <v>1014054</v>
      </c>
      <c r="C1875">
        <v>1</v>
      </c>
      <c r="E1875" t="s">
        <v>182</v>
      </c>
      <c r="H1875" t="s">
        <v>143</v>
      </c>
      <c r="I1875">
        <v>1</v>
      </c>
      <c r="J1875">
        <v>4</v>
      </c>
      <c r="K1875">
        <v>4</v>
      </c>
      <c r="L1875">
        <v>19</v>
      </c>
      <c r="M1875">
        <v>0</v>
      </c>
      <c r="N1875">
        <v>288</v>
      </c>
      <c r="O1875">
        <v>12</v>
      </c>
      <c r="Q1875" t="s">
        <v>144</v>
      </c>
      <c r="R1875" t="s">
        <v>1008</v>
      </c>
      <c r="S1875" t="s">
        <v>1009</v>
      </c>
      <c r="U1875" t="s">
        <v>1010</v>
      </c>
      <c r="V1875" t="s">
        <v>1011</v>
      </c>
      <c r="W1875" t="s">
        <v>41</v>
      </c>
      <c r="X1875" t="s">
        <v>42</v>
      </c>
      <c r="Y1875" t="s">
        <v>1012</v>
      </c>
      <c r="Z1875" t="s">
        <v>285</v>
      </c>
      <c r="AA1875" t="s">
        <v>285</v>
      </c>
      <c r="AB1875" s="1"/>
      <c r="AD1875" t="s">
        <v>45</v>
      </c>
      <c r="AE1875" t="s">
        <v>328</v>
      </c>
      <c r="AF1875" t="s">
        <v>47</v>
      </c>
    </row>
    <row r="1876" spans="1:32" hidden="1" outlineLevel="2" x14ac:dyDescent="0.35">
      <c r="A1876" t="s">
        <v>32</v>
      </c>
      <c r="B1876">
        <v>1014054</v>
      </c>
      <c r="C1876">
        <v>1</v>
      </c>
      <c r="E1876" t="s">
        <v>182</v>
      </c>
      <c r="H1876" t="s">
        <v>237</v>
      </c>
      <c r="I1876">
        <v>1</v>
      </c>
      <c r="J1876">
        <v>4</v>
      </c>
      <c r="K1876">
        <v>4</v>
      </c>
      <c r="L1876">
        <v>8</v>
      </c>
      <c r="M1876">
        <v>0</v>
      </c>
      <c r="N1876">
        <v>288</v>
      </c>
      <c r="O1876">
        <v>4</v>
      </c>
      <c r="Q1876" t="s">
        <v>111</v>
      </c>
      <c r="R1876" t="s">
        <v>1008</v>
      </c>
      <c r="S1876" t="s">
        <v>1009</v>
      </c>
      <c r="U1876" t="s">
        <v>1010</v>
      </c>
      <c r="V1876" t="s">
        <v>1011</v>
      </c>
      <c r="W1876" t="s">
        <v>41</v>
      </c>
      <c r="X1876" t="s">
        <v>42</v>
      </c>
      <c r="Y1876" t="s">
        <v>1012</v>
      </c>
      <c r="Z1876" t="s">
        <v>285</v>
      </c>
      <c r="AA1876" t="s">
        <v>285</v>
      </c>
      <c r="AB1876" s="1"/>
      <c r="AD1876" t="s">
        <v>45</v>
      </c>
      <c r="AE1876" t="s">
        <v>328</v>
      </c>
      <c r="AF1876" t="s">
        <v>47</v>
      </c>
    </row>
    <row r="1877" spans="1:32" hidden="1" collapsed="1" x14ac:dyDescent="0.35"/>
    <row r="1878" spans="1:32" hidden="1" x14ac:dyDescent="0.35">
      <c r="A1878" t="s">
        <v>32</v>
      </c>
      <c r="B1878">
        <v>1014431</v>
      </c>
      <c r="C1878" t="s">
        <v>33</v>
      </c>
      <c r="H1878" t="s">
        <v>34</v>
      </c>
      <c r="I1878">
        <v>170</v>
      </c>
      <c r="J1878" t="s">
        <v>35</v>
      </c>
      <c r="K1878">
        <v>702</v>
      </c>
      <c r="L1878" t="s">
        <v>35</v>
      </c>
      <c r="M1878" t="s">
        <v>35</v>
      </c>
      <c r="N1878" t="s">
        <v>35</v>
      </c>
      <c r="O1878">
        <v>4186</v>
      </c>
      <c r="Q1878" t="s">
        <v>36</v>
      </c>
      <c r="R1878" t="s">
        <v>1032</v>
      </c>
      <c r="S1878" t="s">
        <v>1033</v>
      </c>
      <c r="U1878" t="s">
        <v>1034</v>
      </c>
      <c r="V1878" t="s">
        <v>116</v>
      </c>
      <c r="W1878" t="s">
        <v>41</v>
      </c>
      <c r="X1878" t="s">
        <v>42</v>
      </c>
      <c r="Y1878" t="s">
        <v>327</v>
      </c>
      <c r="Z1878" t="s">
        <v>327</v>
      </c>
      <c r="AA1878" t="s">
        <v>327</v>
      </c>
      <c r="AB1878" s="1"/>
      <c r="AD1878" t="s">
        <v>45</v>
      </c>
      <c r="AE1878" t="s">
        <v>614</v>
      </c>
      <c r="AF1878" t="s">
        <v>47</v>
      </c>
    </row>
    <row r="1879" spans="1:32" hidden="1" outlineLevel="1" x14ac:dyDescent="0.35">
      <c r="A1879" t="s">
        <v>32</v>
      </c>
      <c r="B1879">
        <v>1014431</v>
      </c>
      <c r="C1879" t="s">
        <v>56</v>
      </c>
      <c r="E1879" t="s">
        <v>134</v>
      </c>
      <c r="H1879" t="s">
        <v>58</v>
      </c>
      <c r="I1879">
        <v>80</v>
      </c>
      <c r="J1879" t="s">
        <v>35</v>
      </c>
      <c r="K1879">
        <v>200</v>
      </c>
      <c r="L1879">
        <v>22</v>
      </c>
      <c r="M1879">
        <v>19</v>
      </c>
      <c r="N1879">
        <v>289</v>
      </c>
      <c r="O1879">
        <v>1345</v>
      </c>
      <c r="Q1879" t="s">
        <v>59</v>
      </c>
      <c r="R1879" t="s">
        <v>1032</v>
      </c>
      <c r="S1879" t="s">
        <v>1033</v>
      </c>
      <c r="U1879" t="s">
        <v>1034</v>
      </c>
      <c r="V1879" t="s">
        <v>116</v>
      </c>
      <c r="W1879" t="s">
        <v>41</v>
      </c>
      <c r="X1879" t="s">
        <v>42</v>
      </c>
      <c r="Y1879" t="s">
        <v>327</v>
      </c>
      <c r="Z1879" t="s">
        <v>327</v>
      </c>
      <c r="AA1879" t="s">
        <v>327</v>
      </c>
      <c r="AB1879" s="1"/>
      <c r="AD1879" t="s">
        <v>45</v>
      </c>
      <c r="AE1879" t="s">
        <v>614</v>
      </c>
      <c r="AF1879" t="s">
        <v>47</v>
      </c>
    </row>
    <row r="1880" spans="1:32" hidden="1" outlineLevel="2" x14ac:dyDescent="0.35">
      <c r="A1880" t="s">
        <v>32</v>
      </c>
      <c r="B1880">
        <v>1014431</v>
      </c>
      <c r="C1880">
        <v>1</v>
      </c>
      <c r="E1880" t="s">
        <v>134</v>
      </c>
      <c r="H1880" t="s">
        <v>175</v>
      </c>
      <c r="I1880">
        <v>62</v>
      </c>
      <c r="J1880">
        <v>1</v>
      </c>
      <c r="K1880">
        <v>62</v>
      </c>
      <c r="L1880">
        <v>1</v>
      </c>
      <c r="M1880">
        <v>2</v>
      </c>
      <c r="N1880">
        <v>289</v>
      </c>
      <c r="O1880">
        <v>20</v>
      </c>
      <c r="P1880" t="s">
        <v>52</v>
      </c>
      <c r="Q1880" t="s">
        <v>176</v>
      </c>
      <c r="R1880" t="s">
        <v>1032</v>
      </c>
      <c r="S1880" t="s">
        <v>1033</v>
      </c>
      <c r="U1880" t="s">
        <v>1034</v>
      </c>
      <c r="V1880" t="s">
        <v>116</v>
      </c>
      <c r="W1880" t="s">
        <v>41</v>
      </c>
      <c r="X1880" t="s">
        <v>42</v>
      </c>
      <c r="Y1880" t="s">
        <v>327</v>
      </c>
      <c r="Z1880" t="s">
        <v>327</v>
      </c>
      <c r="AA1880" t="s">
        <v>327</v>
      </c>
      <c r="AB1880" s="1"/>
      <c r="AD1880" t="s">
        <v>45</v>
      </c>
      <c r="AE1880" t="s">
        <v>614</v>
      </c>
      <c r="AF1880" t="s">
        <v>47</v>
      </c>
    </row>
    <row r="1881" spans="1:32" hidden="1" outlineLevel="2" x14ac:dyDescent="0.35">
      <c r="A1881" t="s">
        <v>32</v>
      </c>
      <c r="B1881">
        <v>1014431</v>
      </c>
      <c r="C1881">
        <v>1</v>
      </c>
      <c r="E1881" t="s">
        <v>134</v>
      </c>
      <c r="H1881" t="s">
        <v>177</v>
      </c>
      <c r="I1881">
        <v>5</v>
      </c>
      <c r="J1881">
        <v>20</v>
      </c>
      <c r="K1881">
        <v>100</v>
      </c>
      <c r="L1881">
        <v>10</v>
      </c>
      <c r="M1881">
        <v>4</v>
      </c>
      <c r="N1881">
        <v>10</v>
      </c>
      <c r="O1881">
        <v>5</v>
      </c>
      <c r="P1881" t="s">
        <v>167</v>
      </c>
      <c r="Q1881" t="s">
        <v>178</v>
      </c>
      <c r="R1881" t="s">
        <v>1032</v>
      </c>
      <c r="S1881" t="s">
        <v>1033</v>
      </c>
      <c r="U1881" t="s">
        <v>1034</v>
      </c>
      <c r="V1881" t="s">
        <v>116</v>
      </c>
      <c r="W1881" t="s">
        <v>41</v>
      </c>
      <c r="X1881" t="s">
        <v>42</v>
      </c>
      <c r="Y1881" t="s">
        <v>327</v>
      </c>
      <c r="Z1881" t="s">
        <v>327</v>
      </c>
      <c r="AA1881" t="s">
        <v>327</v>
      </c>
      <c r="AB1881" s="1"/>
      <c r="AD1881" t="s">
        <v>45</v>
      </c>
      <c r="AE1881" t="s">
        <v>614</v>
      </c>
      <c r="AF1881" t="s">
        <v>47</v>
      </c>
    </row>
    <row r="1882" spans="1:32" hidden="1" outlineLevel="2" x14ac:dyDescent="0.35">
      <c r="A1882" t="s">
        <v>32</v>
      </c>
      <c r="B1882">
        <v>1014431</v>
      </c>
      <c r="C1882">
        <v>1</v>
      </c>
      <c r="E1882" t="s">
        <v>134</v>
      </c>
      <c r="H1882" t="s">
        <v>98</v>
      </c>
      <c r="I1882">
        <v>4</v>
      </c>
      <c r="J1882">
        <v>1</v>
      </c>
      <c r="K1882">
        <v>4</v>
      </c>
      <c r="L1882">
        <v>6</v>
      </c>
      <c r="M1882">
        <v>2</v>
      </c>
      <c r="N1882">
        <v>144</v>
      </c>
      <c r="O1882">
        <v>5</v>
      </c>
      <c r="Q1882" t="s">
        <v>99</v>
      </c>
      <c r="R1882" t="s">
        <v>1032</v>
      </c>
      <c r="S1882" t="s">
        <v>1033</v>
      </c>
      <c r="U1882" t="s">
        <v>1034</v>
      </c>
      <c r="V1882" t="s">
        <v>116</v>
      </c>
      <c r="W1882" t="s">
        <v>41</v>
      </c>
      <c r="X1882" t="s">
        <v>42</v>
      </c>
      <c r="Y1882" t="s">
        <v>327</v>
      </c>
      <c r="Z1882" t="s">
        <v>327</v>
      </c>
      <c r="AA1882" t="s">
        <v>327</v>
      </c>
      <c r="AB1882" s="1"/>
      <c r="AD1882" t="s">
        <v>45</v>
      </c>
      <c r="AE1882" t="s">
        <v>614</v>
      </c>
      <c r="AF1882" t="s">
        <v>47</v>
      </c>
    </row>
    <row r="1883" spans="1:32" hidden="1" outlineLevel="2" x14ac:dyDescent="0.35">
      <c r="A1883" t="s">
        <v>32</v>
      </c>
      <c r="B1883">
        <v>1014431</v>
      </c>
      <c r="C1883">
        <v>1</v>
      </c>
      <c r="E1883" t="s">
        <v>134</v>
      </c>
      <c r="H1883" t="s">
        <v>179</v>
      </c>
      <c r="I1883">
        <v>2</v>
      </c>
      <c r="J1883">
        <v>1</v>
      </c>
      <c r="K1883">
        <v>2</v>
      </c>
      <c r="L1883">
        <v>4</v>
      </c>
      <c r="M1883">
        <v>4</v>
      </c>
      <c r="N1883">
        <v>144</v>
      </c>
      <c r="O1883">
        <v>4</v>
      </c>
      <c r="Q1883" t="s">
        <v>180</v>
      </c>
      <c r="R1883" t="s">
        <v>1032</v>
      </c>
      <c r="S1883" t="s">
        <v>1033</v>
      </c>
      <c r="U1883" t="s">
        <v>1034</v>
      </c>
      <c r="V1883" t="s">
        <v>116</v>
      </c>
      <c r="W1883" t="s">
        <v>41</v>
      </c>
      <c r="X1883" t="s">
        <v>42</v>
      </c>
      <c r="Y1883" t="s">
        <v>327</v>
      </c>
      <c r="Z1883" t="s">
        <v>327</v>
      </c>
      <c r="AA1883" t="s">
        <v>327</v>
      </c>
      <c r="AB1883" s="1"/>
      <c r="AD1883" t="s">
        <v>45</v>
      </c>
      <c r="AE1883" t="s">
        <v>614</v>
      </c>
      <c r="AF1883" t="s">
        <v>47</v>
      </c>
    </row>
    <row r="1884" spans="1:32" hidden="1" outlineLevel="3" x14ac:dyDescent="0.35">
      <c r="A1884" t="s">
        <v>32</v>
      </c>
      <c r="B1884">
        <v>1014431</v>
      </c>
      <c r="C1884">
        <v>1</v>
      </c>
      <c r="E1884" t="s">
        <v>134</v>
      </c>
      <c r="H1884" t="s">
        <v>138</v>
      </c>
      <c r="I1884">
        <v>1</v>
      </c>
      <c r="J1884">
        <v>8</v>
      </c>
      <c r="K1884">
        <v>8</v>
      </c>
      <c r="L1884">
        <v>3</v>
      </c>
      <c r="M1884">
        <v>0</v>
      </c>
      <c r="N1884">
        <v>288</v>
      </c>
      <c r="O1884">
        <v>24</v>
      </c>
      <c r="Q1884" t="s">
        <v>101</v>
      </c>
      <c r="R1884" t="s">
        <v>1032</v>
      </c>
      <c r="S1884" t="s">
        <v>1033</v>
      </c>
      <c r="U1884" t="s">
        <v>1034</v>
      </c>
      <c r="V1884" t="s">
        <v>116</v>
      </c>
      <c r="W1884" t="s">
        <v>41</v>
      </c>
      <c r="X1884" t="s">
        <v>42</v>
      </c>
      <c r="Y1884" t="s">
        <v>327</v>
      </c>
      <c r="Z1884" t="s">
        <v>327</v>
      </c>
      <c r="AA1884" t="s">
        <v>327</v>
      </c>
      <c r="AB1884" s="1"/>
      <c r="AD1884" t="s">
        <v>45</v>
      </c>
      <c r="AE1884" t="s">
        <v>614</v>
      </c>
      <c r="AF1884" t="s">
        <v>47</v>
      </c>
    </row>
    <row r="1885" spans="1:32" hidden="1" outlineLevel="3" x14ac:dyDescent="0.35">
      <c r="A1885" t="s">
        <v>32</v>
      </c>
      <c r="B1885">
        <v>1014431</v>
      </c>
      <c r="C1885">
        <v>1</v>
      </c>
      <c r="E1885" t="s">
        <v>134</v>
      </c>
      <c r="H1885" t="s">
        <v>139</v>
      </c>
      <c r="I1885">
        <v>1</v>
      </c>
      <c r="J1885">
        <v>4</v>
      </c>
      <c r="K1885">
        <v>4</v>
      </c>
      <c r="L1885">
        <v>4</v>
      </c>
      <c r="M1885">
        <v>1</v>
      </c>
      <c r="N1885">
        <v>38</v>
      </c>
      <c r="O1885">
        <v>4</v>
      </c>
      <c r="Q1885" t="s">
        <v>103</v>
      </c>
      <c r="R1885" t="s">
        <v>1032</v>
      </c>
      <c r="S1885" t="s">
        <v>1033</v>
      </c>
      <c r="U1885" t="s">
        <v>1034</v>
      </c>
      <c r="V1885" t="s">
        <v>116</v>
      </c>
      <c r="W1885" t="s">
        <v>41</v>
      </c>
      <c r="X1885" t="s">
        <v>42</v>
      </c>
      <c r="Y1885" t="s">
        <v>327</v>
      </c>
      <c r="Z1885" t="s">
        <v>327</v>
      </c>
      <c r="AA1885" t="s">
        <v>327</v>
      </c>
      <c r="AB1885" s="1"/>
      <c r="AD1885" t="s">
        <v>45</v>
      </c>
      <c r="AE1885" t="s">
        <v>614</v>
      </c>
      <c r="AF1885" t="s">
        <v>47</v>
      </c>
    </row>
    <row r="1886" spans="1:32" hidden="1" outlineLevel="3" x14ac:dyDescent="0.35">
      <c r="A1886" t="s">
        <v>32</v>
      </c>
      <c r="B1886">
        <v>1014431</v>
      </c>
      <c r="C1886">
        <v>1</v>
      </c>
      <c r="E1886" t="s">
        <v>134</v>
      </c>
      <c r="H1886" t="s">
        <v>140</v>
      </c>
      <c r="I1886">
        <v>1</v>
      </c>
      <c r="J1886">
        <v>4</v>
      </c>
      <c r="K1886">
        <v>4</v>
      </c>
      <c r="L1886">
        <v>3</v>
      </c>
      <c r="M1886">
        <v>1</v>
      </c>
      <c r="N1886">
        <v>38</v>
      </c>
      <c r="O1886">
        <v>8</v>
      </c>
      <c r="Q1886" t="s">
        <v>105</v>
      </c>
      <c r="R1886" t="s">
        <v>1032</v>
      </c>
      <c r="S1886" t="s">
        <v>1033</v>
      </c>
      <c r="U1886" t="s">
        <v>1034</v>
      </c>
      <c r="V1886" t="s">
        <v>116</v>
      </c>
      <c r="W1886" t="s">
        <v>41</v>
      </c>
      <c r="X1886" t="s">
        <v>42</v>
      </c>
      <c r="Y1886" t="s">
        <v>327</v>
      </c>
      <c r="Z1886" t="s">
        <v>327</v>
      </c>
      <c r="AA1886" t="s">
        <v>327</v>
      </c>
      <c r="AB1886" s="1"/>
      <c r="AD1886" t="s">
        <v>45</v>
      </c>
      <c r="AE1886" t="s">
        <v>614</v>
      </c>
      <c r="AF1886" t="s">
        <v>47</v>
      </c>
    </row>
    <row r="1887" spans="1:32" hidden="1" outlineLevel="3" x14ac:dyDescent="0.35">
      <c r="A1887" t="s">
        <v>32</v>
      </c>
      <c r="B1887">
        <v>1014431</v>
      </c>
      <c r="C1887">
        <v>1</v>
      </c>
      <c r="E1887" t="s">
        <v>134</v>
      </c>
      <c r="H1887" t="s">
        <v>141</v>
      </c>
      <c r="I1887">
        <v>1</v>
      </c>
      <c r="J1887">
        <v>4</v>
      </c>
      <c r="K1887">
        <v>4</v>
      </c>
      <c r="L1887">
        <v>19</v>
      </c>
      <c r="M1887">
        <v>0</v>
      </c>
      <c r="N1887">
        <v>288</v>
      </c>
      <c r="O1887">
        <v>10</v>
      </c>
      <c r="Q1887" t="s">
        <v>107</v>
      </c>
      <c r="R1887" t="s">
        <v>1032</v>
      </c>
      <c r="S1887" t="s">
        <v>1033</v>
      </c>
      <c r="U1887" t="s">
        <v>1034</v>
      </c>
      <c r="V1887" t="s">
        <v>116</v>
      </c>
      <c r="W1887" t="s">
        <v>41</v>
      </c>
      <c r="X1887" t="s">
        <v>42</v>
      </c>
      <c r="Y1887" t="s">
        <v>327</v>
      </c>
      <c r="Z1887" t="s">
        <v>327</v>
      </c>
      <c r="AA1887" t="s">
        <v>327</v>
      </c>
      <c r="AB1887" s="1"/>
      <c r="AD1887" t="s">
        <v>45</v>
      </c>
      <c r="AE1887" t="s">
        <v>614</v>
      </c>
      <c r="AF1887" t="s">
        <v>47</v>
      </c>
    </row>
    <row r="1888" spans="1:32" hidden="1" outlineLevel="3" x14ac:dyDescent="0.35">
      <c r="A1888" t="s">
        <v>32</v>
      </c>
      <c r="B1888">
        <v>1014431</v>
      </c>
      <c r="C1888">
        <v>1</v>
      </c>
      <c r="E1888" t="s">
        <v>134</v>
      </c>
      <c r="H1888" t="s">
        <v>142</v>
      </c>
      <c r="I1888">
        <v>1</v>
      </c>
      <c r="J1888">
        <v>4</v>
      </c>
      <c r="K1888">
        <v>4</v>
      </c>
      <c r="L1888">
        <v>19</v>
      </c>
      <c r="M1888">
        <v>0</v>
      </c>
      <c r="N1888">
        <v>288</v>
      </c>
      <c r="O1888">
        <v>2</v>
      </c>
      <c r="Q1888" t="s">
        <v>109</v>
      </c>
      <c r="R1888" t="s">
        <v>1032</v>
      </c>
      <c r="S1888" t="s">
        <v>1033</v>
      </c>
      <c r="U1888" t="s">
        <v>1034</v>
      </c>
      <c r="V1888" t="s">
        <v>116</v>
      </c>
      <c r="W1888" t="s">
        <v>41</v>
      </c>
      <c r="X1888" t="s">
        <v>42</v>
      </c>
      <c r="Y1888" t="s">
        <v>327</v>
      </c>
      <c r="Z1888" t="s">
        <v>327</v>
      </c>
      <c r="AA1888" t="s">
        <v>327</v>
      </c>
      <c r="AB1888" s="1"/>
      <c r="AD1888" t="s">
        <v>45</v>
      </c>
      <c r="AE1888" t="s">
        <v>614</v>
      </c>
      <c r="AF1888" t="s">
        <v>47</v>
      </c>
    </row>
    <row r="1889" spans="1:32" hidden="1" outlineLevel="2" x14ac:dyDescent="0.35">
      <c r="A1889" t="s">
        <v>32</v>
      </c>
      <c r="B1889">
        <v>1014431</v>
      </c>
      <c r="C1889">
        <v>1</v>
      </c>
      <c r="E1889" t="s">
        <v>134</v>
      </c>
      <c r="H1889" t="s">
        <v>143</v>
      </c>
      <c r="I1889">
        <v>2</v>
      </c>
      <c r="J1889">
        <v>4</v>
      </c>
      <c r="K1889">
        <v>8</v>
      </c>
      <c r="L1889">
        <v>19</v>
      </c>
      <c r="M1889">
        <v>0</v>
      </c>
      <c r="N1889">
        <v>288</v>
      </c>
      <c r="O1889">
        <v>12</v>
      </c>
      <c r="Q1889" t="s">
        <v>144</v>
      </c>
      <c r="R1889" t="s">
        <v>1032</v>
      </c>
      <c r="S1889" t="s">
        <v>1033</v>
      </c>
      <c r="U1889" t="s">
        <v>1034</v>
      </c>
      <c r="V1889" t="s">
        <v>116</v>
      </c>
      <c r="W1889" t="s">
        <v>41</v>
      </c>
      <c r="X1889" t="s">
        <v>42</v>
      </c>
      <c r="Y1889" t="s">
        <v>327</v>
      </c>
      <c r="Z1889" t="s">
        <v>327</v>
      </c>
      <c r="AA1889" t="s">
        <v>327</v>
      </c>
      <c r="AB1889" s="1"/>
      <c r="AD1889" t="s">
        <v>45</v>
      </c>
      <c r="AE1889" t="s">
        <v>614</v>
      </c>
      <c r="AF1889" t="s">
        <v>47</v>
      </c>
    </row>
    <row r="1890" spans="1:32" hidden="1" outlineLevel="1" x14ac:dyDescent="0.35">
      <c r="A1890" t="s">
        <v>32</v>
      </c>
      <c r="B1890">
        <v>1014431</v>
      </c>
      <c r="C1890" t="s">
        <v>147</v>
      </c>
      <c r="E1890" t="s">
        <v>182</v>
      </c>
      <c r="H1890" t="s">
        <v>148</v>
      </c>
      <c r="I1890">
        <v>21</v>
      </c>
      <c r="J1890" t="s">
        <v>35</v>
      </c>
      <c r="K1890">
        <v>82</v>
      </c>
      <c r="L1890">
        <v>22</v>
      </c>
      <c r="M1890">
        <v>16</v>
      </c>
      <c r="N1890">
        <v>289</v>
      </c>
      <c r="O1890">
        <v>946</v>
      </c>
      <c r="Q1890" t="s">
        <v>149</v>
      </c>
      <c r="R1890" t="s">
        <v>1032</v>
      </c>
      <c r="S1890" t="s">
        <v>1033</v>
      </c>
      <c r="U1890" t="s">
        <v>1034</v>
      </c>
      <c r="V1890" t="s">
        <v>116</v>
      </c>
      <c r="W1890" t="s">
        <v>41</v>
      </c>
      <c r="X1890" t="s">
        <v>42</v>
      </c>
      <c r="Y1890" t="s">
        <v>327</v>
      </c>
      <c r="Z1890" t="s">
        <v>327</v>
      </c>
      <c r="AA1890" t="s">
        <v>327</v>
      </c>
      <c r="AB1890" s="1"/>
      <c r="AD1890" t="s">
        <v>45</v>
      </c>
      <c r="AE1890" t="s">
        <v>614</v>
      </c>
      <c r="AF1890" t="s">
        <v>47</v>
      </c>
    </row>
    <row r="1891" spans="1:32" hidden="1" outlineLevel="2" x14ac:dyDescent="0.35">
      <c r="A1891" t="s">
        <v>32</v>
      </c>
      <c r="B1891">
        <v>1014431</v>
      </c>
      <c r="C1891">
        <v>2</v>
      </c>
      <c r="E1891" t="s">
        <v>182</v>
      </c>
      <c r="H1891" t="s">
        <v>666</v>
      </c>
      <c r="I1891">
        <v>12</v>
      </c>
      <c r="J1891">
        <v>4</v>
      </c>
      <c r="K1891">
        <v>48</v>
      </c>
      <c r="L1891">
        <v>4</v>
      </c>
      <c r="M1891">
        <v>6</v>
      </c>
      <c r="N1891">
        <v>289</v>
      </c>
      <c r="O1891">
        <v>72</v>
      </c>
      <c r="P1891" t="s">
        <v>160</v>
      </c>
      <c r="Q1891" t="s">
        <v>667</v>
      </c>
      <c r="R1891" t="s">
        <v>1032</v>
      </c>
      <c r="S1891" t="s">
        <v>1033</v>
      </c>
      <c r="U1891" t="s">
        <v>1034</v>
      </c>
      <c r="V1891" t="s">
        <v>116</v>
      </c>
      <c r="W1891" t="s">
        <v>41</v>
      </c>
      <c r="X1891" t="s">
        <v>42</v>
      </c>
      <c r="Y1891" t="s">
        <v>327</v>
      </c>
      <c r="Z1891" t="s">
        <v>327</v>
      </c>
      <c r="AA1891" t="s">
        <v>327</v>
      </c>
      <c r="AB1891" s="1"/>
      <c r="AD1891" t="s">
        <v>45</v>
      </c>
      <c r="AE1891" t="s">
        <v>614</v>
      </c>
      <c r="AF1891" t="s">
        <v>47</v>
      </c>
    </row>
    <row r="1892" spans="1:32" hidden="1" outlineLevel="2" x14ac:dyDescent="0.35">
      <c r="A1892" t="s">
        <v>32</v>
      </c>
      <c r="B1892">
        <v>1014431</v>
      </c>
      <c r="C1892">
        <v>2</v>
      </c>
      <c r="E1892" t="s">
        <v>182</v>
      </c>
      <c r="H1892" t="s">
        <v>98</v>
      </c>
      <c r="I1892">
        <v>2</v>
      </c>
      <c r="J1892">
        <v>1</v>
      </c>
      <c r="K1892">
        <v>2</v>
      </c>
      <c r="L1892">
        <v>2</v>
      </c>
      <c r="M1892">
        <v>6</v>
      </c>
      <c r="N1892">
        <v>144</v>
      </c>
      <c r="O1892">
        <v>5</v>
      </c>
      <c r="Q1892" t="s">
        <v>99</v>
      </c>
      <c r="R1892" t="s">
        <v>1032</v>
      </c>
      <c r="S1892" t="s">
        <v>1033</v>
      </c>
      <c r="U1892" t="s">
        <v>1034</v>
      </c>
      <c r="V1892" t="s">
        <v>116</v>
      </c>
      <c r="W1892" t="s">
        <v>41</v>
      </c>
      <c r="X1892" t="s">
        <v>42</v>
      </c>
      <c r="Y1892" t="s">
        <v>327</v>
      </c>
      <c r="Z1892" t="s">
        <v>327</v>
      </c>
      <c r="AA1892" t="s">
        <v>327</v>
      </c>
      <c r="AB1892" s="1"/>
      <c r="AD1892" t="s">
        <v>45</v>
      </c>
      <c r="AE1892" t="s">
        <v>614</v>
      </c>
      <c r="AF1892" t="s">
        <v>47</v>
      </c>
    </row>
    <row r="1893" spans="1:32" hidden="1" outlineLevel="3" x14ac:dyDescent="0.35">
      <c r="A1893" t="s">
        <v>32</v>
      </c>
      <c r="B1893">
        <v>1014431</v>
      </c>
      <c r="C1893">
        <v>2</v>
      </c>
      <c r="E1893" t="s">
        <v>182</v>
      </c>
      <c r="H1893" t="s">
        <v>138</v>
      </c>
      <c r="I1893">
        <v>1</v>
      </c>
      <c r="J1893">
        <v>8</v>
      </c>
      <c r="K1893">
        <v>8</v>
      </c>
      <c r="L1893">
        <v>3</v>
      </c>
      <c r="M1893">
        <v>0</v>
      </c>
      <c r="N1893">
        <v>288</v>
      </c>
      <c r="O1893">
        <v>24</v>
      </c>
      <c r="Q1893" t="s">
        <v>101</v>
      </c>
      <c r="R1893" t="s">
        <v>1032</v>
      </c>
      <c r="S1893" t="s">
        <v>1033</v>
      </c>
      <c r="U1893" t="s">
        <v>1034</v>
      </c>
      <c r="V1893" t="s">
        <v>116</v>
      </c>
      <c r="W1893" t="s">
        <v>41</v>
      </c>
      <c r="X1893" t="s">
        <v>42</v>
      </c>
      <c r="Y1893" t="s">
        <v>327</v>
      </c>
      <c r="Z1893" t="s">
        <v>327</v>
      </c>
      <c r="AA1893" t="s">
        <v>327</v>
      </c>
      <c r="AB1893" s="1"/>
      <c r="AD1893" t="s">
        <v>45</v>
      </c>
      <c r="AE1893" t="s">
        <v>614</v>
      </c>
      <c r="AF1893" t="s">
        <v>47</v>
      </c>
    </row>
    <row r="1894" spans="1:32" hidden="1" outlineLevel="3" x14ac:dyDescent="0.35">
      <c r="A1894" t="s">
        <v>32</v>
      </c>
      <c r="B1894">
        <v>1014431</v>
      </c>
      <c r="C1894">
        <v>2</v>
      </c>
      <c r="E1894" t="s">
        <v>182</v>
      </c>
      <c r="H1894" t="s">
        <v>139</v>
      </c>
      <c r="I1894">
        <v>1</v>
      </c>
      <c r="J1894">
        <v>4</v>
      </c>
      <c r="K1894">
        <v>4</v>
      </c>
      <c r="L1894">
        <v>4</v>
      </c>
      <c r="M1894">
        <v>1</v>
      </c>
      <c r="N1894">
        <v>38</v>
      </c>
      <c r="O1894">
        <v>4</v>
      </c>
      <c r="Q1894" t="s">
        <v>103</v>
      </c>
      <c r="R1894" t="s">
        <v>1032</v>
      </c>
      <c r="S1894" t="s">
        <v>1033</v>
      </c>
      <c r="U1894" t="s">
        <v>1034</v>
      </c>
      <c r="V1894" t="s">
        <v>116</v>
      </c>
      <c r="W1894" t="s">
        <v>41</v>
      </c>
      <c r="X1894" t="s">
        <v>42</v>
      </c>
      <c r="Y1894" t="s">
        <v>327</v>
      </c>
      <c r="Z1894" t="s">
        <v>327</v>
      </c>
      <c r="AA1894" t="s">
        <v>327</v>
      </c>
      <c r="AB1894" s="1"/>
      <c r="AD1894" t="s">
        <v>45</v>
      </c>
      <c r="AE1894" t="s">
        <v>614</v>
      </c>
      <c r="AF1894" t="s">
        <v>47</v>
      </c>
    </row>
    <row r="1895" spans="1:32" hidden="1" outlineLevel="3" x14ac:dyDescent="0.35">
      <c r="A1895" t="s">
        <v>32</v>
      </c>
      <c r="B1895">
        <v>1014431</v>
      </c>
      <c r="C1895">
        <v>2</v>
      </c>
      <c r="E1895" t="s">
        <v>182</v>
      </c>
      <c r="H1895" t="s">
        <v>140</v>
      </c>
      <c r="I1895">
        <v>1</v>
      </c>
      <c r="J1895">
        <v>4</v>
      </c>
      <c r="K1895">
        <v>4</v>
      </c>
      <c r="L1895">
        <v>3</v>
      </c>
      <c r="M1895">
        <v>1</v>
      </c>
      <c r="N1895">
        <v>38</v>
      </c>
      <c r="O1895">
        <v>8</v>
      </c>
      <c r="Q1895" t="s">
        <v>105</v>
      </c>
      <c r="R1895" t="s">
        <v>1032</v>
      </c>
      <c r="S1895" t="s">
        <v>1033</v>
      </c>
      <c r="U1895" t="s">
        <v>1034</v>
      </c>
      <c r="V1895" t="s">
        <v>116</v>
      </c>
      <c r="W1895" t="s">
        <v>41</v>
      </c>
      <c r="X1895" t="s">
        <v>42</v>
      </c>
      <c r="Y1895" t="s">
        <v>327</v>
      </c>
      <c r="Z1895" t="s">
        <v>327</v>
      </c>
      <c r="AA1895" t="s">
        <v>327</v>
      </c>
      <c r="AB1895" s="1"/>
      <c r="AD1895" t="s">
        <v>45</v>
      </c>
      <c r="AE1895" t="s">
        <v>614</v>
      </c>
      <c r="AF1895" t="s">
        <v>47</v>
      </c>
    </row>
    <row r="1896" spans="1:32" hidden="1" outlineLevel="3" x14ac:dyDescent="0.35">
      <c r="A1896" t="s">
        <v>32</v>
      </c>
      <c r="B1896">
        <v>1014431</v>
      </c>
      <c r="C1896">
        <v>2</v>
      </c>
      <c r="E1896" t="s">
        <v>182</v>
      </c>
      <c r="H1896" t="s">
        <v>141</v>
      </c>
      <c r="I1896">
        <v>1</v>
      </c>
      <c r="J1896">
        <v>4</v>
      </c>
      <c r="K1896">
        <v>4</v>
      </c>
      <c r="L1896">
        <v>19</v>
      </c>
      <c r="M1896">
        <v>0</v>
      </c>
      <c r="N1896">
        <v>288</v>
      </c>
      <c r="O1896">
        <v>10</v>
      </c>
      <c r="Q1896" t="s">
        <v>107</v>
      </c>
      <c r="R1896" t="s">
        <v>1032</v>
      </c>
      <c r="S1896" t="s">
        <v>1033</v>
      </c>
      <c r="U1896" t="s">
        <v>1034</v>
      </c>
      <c r="V1896" t="s">
        <v>116</v>
      </c>
      <c r="W1896" t="s">
        <v>41</v>
      </c>
      <c r="X1896" t="s">
        <v>42</v>
      </c>
      <c r="Y1896" t="s">
        <v>327</v>
      </c>
      <c r="Z1896" t="s">
        <v>327</v>
      </c>
      <c r="AA1896" t="s">
        <v>327</v>
      </c>
      <c r="AB1896" s="1"/>
      <c r="AD1896" t="s">
        <v>45</v>
      </c>
      <c r="AE1896" t="s">
        <v>614</v>
      </c>
      <c r="AF1896" t="s">
        <v>47</v>
      </c>
    </row>
    <row r="1897" spans="1:32" hidden="1" outlineLevel="3" x14ac:dyDescent="0.35">
      <c r="A1897" t="s">
        <v>32</v>
      </c>
      <c r="B1897">
        <v>1014431</v>
      </c>
      <c r="C1897">
        <v>2</v>
      </c>
      <c r="E1897" t="s">
        <v>182</v>
      </c>
      <c r="H1897" t="s">
        <v>142</v>
      </c>
      <c r="I1897">
        <v>1</v>
      </c>
      <c r="J1897">
        <v>4</v>
      </c>
      <c r="K1897">
        <v>4</v>
      </c>
      <c r="L1897">
        <v>19</v>
      </c>
      <c r="M1897">
        <v>0</v>
      </c>
      <c r="N1897">
        <v>288</v>
      </c>
      <c r="O1897">
        <v>2</v>
      </c>
      <c r="Q1897" t="s">
        <v>109</v>
      </c>
      <c r="R1897" t="s">
        <v>1032</v>
      </c>
      <c r="S1897" t="s">
        <v>1033</v>
      </c>
      <c r="U1897" t="s">
        <v>1034</v>
      </c>
      <c r="V1897" t="s">
        <v>116</v>
      </c>
      <c r="W1897" t="s">
        <v>41</v>
      </c>
      <c r="X1897" t="s">
        <v>42</v>
      </c>
      <c r="Y1897" t="s">
        <v>327</v>
      </c>
      <c r="Z1897" t="s">
        <v>327</v>
      </c>
      <c r="AA1897" t="s">
        <v>327</v>
      </c>
      <c r="AB1897" s="1"/>
      <c r="AD1897" t="s">
        <v>45</v>
      </c>
      <c r="AE1897" t="s">
        <v>614</v>
      </c>
      <c r="AF1897" t="s">
        <v>47</v>
      </c>
    </row>
    <row r="1898" spans="1:32" hidden="1" outlineLevel="2" x14ac:dyDescent="0.35">
      <c r="A1898" t="s">
        <v>32</v>
      </c>
      <c r="B1898">
        <v>1014431</v>
      </c>
      <c r="C1898">
        <v>2</v>
      </c>
      <c r="E1898" t="s">
        <v>182</v>
      </c>
      <c r="H1898" t="s">
        <v>143</v>
      </c>
      <c r="I1898">
        <v>2</v>
      </c>
      <c r="J1898">
        <v>4</v>
      </c>
      <c r="K1898">
        <v>8</v>
      </c>
      <c r="L1898">
        <v>19</v>
      </c>
      <c r="M1898">
        <v>0</v>
      </c>
      <c r="N1898">
        <v>288</v>
      </c>
      <c r="O1898">
        <v>12</v>
      </c>
      <c r="Q1898" t="s">
        <v>144</v>
      </c>
      <c r="R1898" t="s">
        <v>1032</v>
      </c>
      <c r="S1898" t="s">
        <v>1033</v>
      </c>
      <c r="U1898" t="s">
        <v>1034</v>
      </c>
      <c r="V1898" t="s">
        <v>116</v>
      </c>
      <c r="W1898" t="s">
        <v>41</v>
      </c>
      <c r="X1898" t="s">
        <v>42</v>
      </c>
      <c r="Y1898" t="s">
        <v>327</v>
      </c>
      <c r="Z1898" t="s">
        <v>327</v>
      </c>
      <c r="AA1898" t="s">
        <v>327</v>
      </c>
      <c r="AB1898" s="1"/>
      <c r="AD1898" t="s">
        <v>45</v>
      </c>
      <c r="AE1898" t="s">
        <v>614</v>
      </c>
      <c r="AF1898" t="s">
        <v>47</v>
      </c>
    </row>
    <row r="1899" spans="1:32" hidden="1" outlineLevel="1" x14ac:dyDescent="0.35">
      <c r="A1899" t="s">
        <v>32</v>
      </c>
      <c r="B1899">
        <v>1014431</v>
      </c>
      <c r="C1899" t="s">
        <v>150</v>
      </c>
      <c r="E1899" t="s">
        <v>182</v>
      </c>
      <c r="H1899" t="s">
        <v>151</v>
      </c>
      <c r="I1899">
        <v>39</v>
      </c>
      <c r="J1899" t="s">
        <v>35</v>
      </c>
      <c r="K1899">
        <v>160</v>
      </c>
      <c r="L1899">
        <v>22</v>
      </c>
      <c r="M1899">
        <v>21</v>
      </c>
      <c r="N1899">
        <v>289</v>
      </c>
      <c r="O1899">
        <v>1339</v>
      </c>
      <c r="Q1899" t="s">
        <v>152</v>
      </c>
      <c r="R1899" t="s">
        <v>1032</v>
      </c>
      <c r="S1899" t="s">
        <v>1033</v>
      </c>
      <c r="U1899" t="s">
        <v>1034</v>
      </c>
      <c r="V1899" t="s">
        <v>116</v>
      </c>
      <c r="W1899" t="s">
        <v>41</v>
      </c>
      <c r="X1899" t="s">
        <v>42</v>
      </c>
      <c r="Y1899" t="s">
        <v>327</v>
      </c>
      <c r="Z1899" t="s">
        <v>327</v>
      </c>
      <c r="AA1899" t="s">
        <v>327</v>
      </c>
      <c r="AB1899" s="1"/>
      <c r="AD1899" t="s">
        <v>45</v>
      </c>
      <c r="AE1899" t="s">
        <v>614</v>
      </c>
      <c r="AF1899" t="s">
        <v>47</v>
      </c>
    </row>
    <row r="1900" spans="1:32" hidden="1" outlineLevel="2" x14ac:dyDescent="0.35">
      <c r="A1900" t="s">
        <v>32</v>
      </c>
      <c r="B1900">
        <v>1014431</v>
      </c>
      <c r="C1900">
        <v>3</v>
      </c>
      <c r="E1900" t="s">
        <v>182</v>
      </c>
      <c r="H1900" t="s">
        <v>666</v>
      </c>
      <c r="I1900">
        <v>8</v>
      </c>
      <c r="J1900">
        <v>4</v>
      </c>
      <c r="K1900">
        <v>32</v>
      </c>
      <c r="L1900">
        <v>4</v>
      </c>
      <c r="M1900">
        <v>6</v>
      </c>
      <c r="N1900">
        <v>289</v>
      </c>
      <c r="O1900">
        <v>72</v>
      </c>
      <c r="P1900" t="s">
        <v>160</v>
      </c>
      <c r="Q1900" t="s">
        <v>667</v>
      </c>
      <c r="R1900" t="s">
        <v>1032</v>
      </c>
      <c r="S1900" t="s">
        <v>1033</v>
      </c>
      <c r="U1900" t="s">
        <v>1034</v>
      </c>
      <c r="V1900" t="s">
        <v>116</v>
      </c>
      <c r="W1900" t="s">
        <v>41</v>
      </c>
      <c r="X1900" t="s">
        <v>42</v>
      </c>
      <c r="Y1900" t="s">
        <v>327</v>
      </c>
      <c r="Z1900" t="s">
        <v>327</v>
      </c>
      <c r="AA1900" t="s">
        <v>327</v>
      </c>
      <c r="AB1900" s="1"/>
      <c r="AD1900" t="s">
        <v>45</v>
      </c>
      <c r="AE1900" t="s">
        <v>614</v>
      </c>
      <c r="AF1900" t="s">
        <v>47</v>
      </c>
    </row>
    <row r="1901" spans="1:32" hidden="1" outlineLevel="2" x14ac:dyDescent="0.35">
      <c r="A1901" t="s">
        <v>32</v>
      </c>
      <c r="B1901">
        <v>1014431</v>
      </c>
      <c r="C1901">
        <v>3</v>
      </c>
      <c r="E1901" t="s">
        <v>182</v>
      </c>
      <c r="H1901" t="s">
        <v>687</v>
      </c>
      <c r="I1901">
        <v>24</v>
      </c>
      <c r="J1901">
        <v>4</v>
      </c>
      <c r="K1901">
        <v>96</v>
      </c>
      <c r="L1901">
        <v>4</v>
      </c>
      <c r="M1901">
        <v>4</v>
      </c>
      <c r="N1901">
        <v>145</v>
      </c>
      <c r="O1901">
        <v>29</v>
      </c>
      <c r="P1901" t="s">
        <v>160</v>
      </c>
      <c r="Q1901" t="s">
        <v>688</v>
      </c>
      <c r="R1901" t="s">
        <v>1032</v>
      </c>
      <c r="S1901" t="s">
        <v>1033</v>
      </c>
      <c r="U1901" t="s">
        <v>1034</v>
      </c>
      <c r="V1901" t="s">
        <v>116</v>
      </c>
      <c r="W1901" t="s">
        <v>41</v>
      </c>
      <c r="X1901" t="s">
        <v>42</v>
      </c>
      <c r="Y1901" t="s">
        <v>327</v>
      </c>
      <c r="Z1901" t="s">
        <v>327</v>
      </c>
      <c r="AA1901" t="s">
        <v>327</v>
      </c>
      <c r="AB1901" s="1"/>
      <c r="AD1901" t="s">
        <v>45</v>
      </c>
      <c r="AE1901" t="s">
        <v>614</v>
      </c>
      <c r="AF1901" t="s">
        <v>47</v>
      </c>
    </row>
    <row r="1902" spans="1:32" hidden="1" outlineLevel="3" x14ac:dyDescent="0.35">
      <c r="A1902" t="s">
        <v>32</v>
      </c>
      <c r="B1902">
        <v>1014431</v>
      </c>
      <c r="C1902">
        <v>3</v>
      </c>
      <c r="E1902" t="s">
        <v>182</v>
      </c>
      <c r="H1902" t="s">
        <v>138</v>
      </c>
      <c r="I1902">
        <v>1</v>
      </c>
      <c r="J1902">
        <v>8</v>
      </c>
      <c r="K1902">
        <v>8</v>
      </c>
      <c r="L1902">
        <v>3</v>
      </c>
      <c r="M1902">
        <v>0</v>
      </c>
      <c r="N1902">
        <v>288</v>
      </c>
      <c r="O1902">
        <v>24</v>
      </c>
      <c r="Q1902" t="s">
        <v>101</v>
      </c>
      <c r="R1902" t="s">
        <v>1032</v>
      </c>
      <c r="S1902" t="s">
        <v>1033</v>
      </c>
      <c r="U1902" t="s">
        <v>1034</v>
      </c>
      <c r="V1902" t="s">
        <v>116</v>
      </c>
      <c r="W1902" t="s">
        <v>41</v>
      </c>
      <c r="X1902" t="s">
        <v>42</v>
      </c>
      <c r="Y1902" t="s">
        <v>327</v>
      </c>
      <c r="Z1902" t="s">
        <v>327</v>
      </c>
      <c r="AA1902" t="s">
        <v>327</v>
      </c>
      <c r="AB1902" s="1"/>
      <c r="AD1902" t="s">
        <v>45</v>
      </c>
      <c r="AE1902" t="s">
        <v>614</v>
      </c>
      <c r="AF1902" t="s">
        <v>47</v>
      </c>
    </row>
    <row r="1903" spans="1:32" hidden="1" outlineLevel="3" x14ac:dyDescent="0.35">
      <c r="A1903" t="s">
        <v>32</v>
      </c>
      <c r="B1903">
        <v>1014431</v>
      </c>
      <c r="C1903">
        <v>3</v>
      </c>
      <c r="E1903" t="s">
        <v>182</v>
      </c>
      <c r="H1903" t="s">
        <v>139</v>
      </c>
      <c r="I1903">
        <v>1</v>
      </c>
      <c r="J1903">
        <v>4</v>
      </c>
      <c r="K1903">
        <v>4</v>
      </c>
      <c r="L1903">
        <v>4</v>
      </c>
      <c r="M1903">
        <v>1</v>
      </c>
      <c r="N1903">
        <v>38</v>
      </c>
      <c r="O1903">
        <v>4</v>
      </c>
      <c r="Q1903" t="s">
        <v>103</v>
      </c>
      <c r="R1903" t="s">
        <v>1032</v>
      </c>
      <c r="S1903" t="s">
        <v>1033</v>
      </c>
      <c r="U1903" t="s">
        <v>1034</v>
      </c>
      <c r="V1903" t="s">
        <v>116</v>
      </c>
      <c r="W1903" t="s">
        <v>41</v>
      </c>
      <c r="X1903" t="s">
        <v>42</v>
      </c>
      <c r="Y1903" t="s">
        <v>327</v>
      </c>
      <c r="Z1903" t="s">
        <v>327</v>
      </c>
      <c r="AA1903" t="s">
        <v>327</v>
      </c>
      <c r="AB1903" s="1"/>
      <c r="AD1903" t="s">
        <v>45</v>
      </c>
      <c r="AE1903" t="s">
        <v>614</v>
      </c>
      <c r="AF1903" t="s">
        <v>47</v>
      </c>
    </row>
    <row r="1904" spans="1:32" hidden="1" outlineLevel="3" x14ac:dyDescent="0.35">
      <c r="A1904" t="s">
        <v>32</v>
      </c>
      <c r="B1904">
        <v>1014431</v>
      </c>
      <c r="C1904">
        <v>3</v>
      </c>
      <c r="E1904" t="s">
        <v>182</v>
      </c>
      <c r="H1904" t="s">
        <v>140</v>
      </c>
      <c r="I1904">
        <v>1</v>
      </c>
      <c r="J1904">
        <v>4</v>
      </c>
      <c r="K1904">
        <v>4</v>
      </c>
      <c r="L1904">
        <v>3</v>
      </c>
      <c r="M1904">
        <v>1</v>
      </c>
      <c r="N1904">
        <v>38</v>
      </c>
      <c r="O1904">
        <v>8</v>
      </c>
      <c r="Q1904" t="s">
        <v>105</v>
      </c>
      <c r="R1904" t="s">
        <v>1032</v>
      </c>
      <c r="S1904" t="s">
        <v>1033</v>
      </c>
      <c r="U1904" t="s">
        <v>1034</v>
      </c>
      <c r="V1904" t="s">
        <v>116</v>
      </c>
      <c r="W1904" t="s">
        <v>41</v>
      </c>
      <c r="X1904" t="s">
        <v>42</v>
      </c>
      <c r="Y1904" t="s">
        <v>327</v>
      </c>
      <c r="Z1904" t="s">
        <v>327</v>
      </c>
      <c r="AA1904" t="s">
        <v>327</v>
      </c>
      <c r="AB1904" s="1"/>
      <c r="AD1904" t="s">
        <v>45</v>
      </c>
      <c r="AE1904" t="s">
        <v>614</v>
      </c>
      <c r="AF1904" t="s">
        <v>47</v>
      </c>
    </row>
    <row r="1905" spans="1:32" hidden="1" outlineLevel="3" x14ac:dyDescent="0.35">
      <c r="A1905" t="s">
        <v>32</v>
      </c>
      <c r="B1905">
        <v>1014431</v>
      </c>
      <c r="C1905">
        <v>3</v>
      </c>
      <c r="E1905" t="s">
        <v>182</v>
      </c>
      <c r="H1905" t="s">
        <v>141</v>
      </c>
      <c r="I1905">
        <v>1</v>
      </c>
      <c r="J1905">
        <v>4</v>
      </c>
      <c r="K1905">
        <v>4</v>
      </c>
      <c r="L1905">
        <v>19</v>
      </c>
      <c r="M1905">
        <v>0</v>
      </c>
      <c r="N1905">
        <v>288</v>
      </c>
      <c r="O1905">
        <v>10</v>
      </c>
      <c r="Q1905" t="s">
        <v>107</v>
      </c>
      <c r="R1905" t="s">
        <v>1032</v>
      </c>
      <c r="S1905" t="s">
        <v>1033</v>
      </c>
      <c r="U1905" t="s">
        <v>1034</v>
      </c>
      <c r="V1905" t="s">
        <v>116</v>
      </c>
      <c r="W1905" t="s">
        <v>41</v>
      </c>
      <c r="X1905" t="s">
        <v>42</v>
      </c>
      <c r="Y1905" t="s">
        <v>327</v>
      </c>
      <c r="Z1905" t="s">
        <v>327</v>
      </c>
      <c r="AA1905" t="s">
        <v>327</v>
      </c>
      <c r="AB1905" s="1"/>
      <c r="AD1905" t="s">
        <v>45</v>
      </c>
      <c r="AE1905" t="s">
        <v>614</v>
      </c>
      <c r="AF1905" t="s">
        <v>47</v>
      </c>
    </row>
    <row r="1906" spans="1:32" hidden="1" outlineLevel="3" x14ac:dyDescent="0.35">
      <c r="A1906" t="s">
        <v>32</v>
      </c>
      <c r="B1906">
        <v>1014431</v>
      </c>
      <c r="C1906">
        <v>3</v>
      </c>
      <c r="E1906" t="s">
        <v>182</v>
      </c>
      <c r="H1906" t="s">
        <v>142</v>
      </c>
      <c r="I1906">
        <v>1</v>
      </c>
      <c r="J1906">
        <v>4</v>
      </c>
      <c r="K1906">
        <v>4</v>
      </c>
      <c r="L1906">
        <v>19</v>
      </c>
      <c r="M1906">
        <v>0</v>
      </c>
      <c r="N1906">
        <v>288</v>
      </c>
      <c r="O1906">
        <v>2</v>
      </c>
      <c r="Q1906" t="s">
        <v>109</v>
      </c>
      <c r="R1906" t="s">
        <v>1032</v>
      </c>
      <c r="S1906" t="s">
        <v>1033</v>
      </c>
      <c r="U1906" t="s">
        <v>1034</v>
      </c>
      <c r="V1906" t="s">
        <v>116</v>
      </c>
      <c r="W1906" t="s">
        <v>41</v>
      </c>
      <c r="X1906" t="s">
        <v>42</v>
      </c>
      <c r="Y1906" t="s">
        <v>327</v>
      </c>
      <c r="Z1906" t="s">
        <v>327</v>
      </c>
      <c r="AA1906" t="s">
        <v>327</v>
      </c>
      <c r="AB1906" s="1"/>
      <c r="AD1906" t="s">
        <v>45</v>
      </c>
      <c r="AE1906" t="s">
        <v>614</v>
      </c>
      <c r="AF1906" t="s">
        <v>47</v>
      </c>
    </row>
    <row r="1907" spans="1:32" hidden="1" outlineLevel="2" x14ac:dyDescent="0.35">
      <c r="A1907" t="s">
        <v>32</v>
      </c>
      <c r="B1907">
        <v>1014431</v>
      </c>
      <c r="C1907">
        <v>3</v>
      </c>
      <c r="E1907" t="s">
        <v>182</v>
      </c>
      <c r="H1907" t="s">
        <v>143</v>
      </c>
      <c r="I1907">
        <v>2</v>
      </c>
      <c r="J1907">
        <v>4</v>
      </c>
      <c r="K1907">
        <v>8</v>
      </c>
      <c r="L1907">
        <v>19</v>
      </c>
      <c r="M1907">
        <v>0</v>
      </c>
      <c r="N1907">
        <v>288</v>
      </c>
      <c r="O1907">
        <v>12</v>
      </c>
      <c r="Q1907" t="s">
        <v>144</v>
      </c>
      <c r="R1907" t="s">
        <v>1032</v>
      </c>
      <c r="S1907" t="s">
        <v>1033</v>
      </c>
      <c r="U1907" t="s">
        <v>1034</v>
      </c>
      <c r="V1907" t="s">
        <v>116</v>
      </c>
      <c r="W1907" t="s">
        <v>41</v>
      </c>
      <c r="X1907" t="s">
        <v>42</v>
      </c>
      <c r="Y1907" t="s">
        <v>327</v>
      </c>
      <c r="Z1907" t="s">
        <v>327</v>
      </c>
      <c r="AA1907" t="s">
        <v>327</v>
      </c>
      <c r="AB1907" s="1"/>
      <c r="AD1907" t="s">
        <v>45</v>
      </c>
      <c r="AE1907" t="s">
        <v>614</v>
      </c>
      <c r="AF1907" t="s">
        <v>47</v>
      </c>
    </row>
    <row r="1908" spans="1:32" hidden="1" outlineLevel="1" x14ac:dyDescent="0.35">
      <c r="A1908" t="s">
        <v>32</v>
      </c>
      <c r="B1908">
        <v>1014431</v>
      </c>
      <c r="C1908" t="s">
        <v>153</v>
      </c>
      <c r="E1908" t="s">
        <v>57</v>
      </c>
      <c r="H1908" t="s">
        <v>154</v>
      </c>
      <c r="I1908">
        <v>30</v>
      </c>
      <c r="J1908" t="s">
        <v>35</v>
      </c>
      <c r="K1908">
        <v>260</v>
      </c>
      <c r="L1908">
        <v>18</v>
      </c>
      <c r="M1908">
        <v>16</v>
      </c>
      <c r="N1908">
        <v>289</v>
      </c>
      <c r="O1908">
        <v>555</v>
      </c>
      <c r="Q1908" t="s">
        <v>155</v>
      </c>
      <c r="R1908" t="s">
        <v>1032</v>
      </c>
      <c r="S1908" t="s">
        <v>1033</v>
      </c>
      <c r="U1908" t="s">
        <v>1034</v>
      </c>
      <c r="V1908" t="s">
        <v>116</v>
      </c>
      <c r="W1908" t="s">
        <v>41</v>
      </c>
      <c r="X1908" t="s">
        <v>42</v>
      </c>
      <c r="Y1908" t="s">
        <v>327</v>
      </c>
      <c r="Z1908" t="s">
        <v>327</v>
      </c>
      <c r="AA1908" t="s">
        <v>327</v>
      </c>
      <c r="AB1908" s="1"/>
      <c r="AD1908" t="s">
        <v>45</v>
      </c>
      <c r="AE1908" t="s">
        <v>614</v>
      </c>
      <c r="AF1908" t="s">
        <v>47</v>
      </c>
    </row>
    <row r="1909" spans="1:32" hidden="1" outlineLevel="2" x14ac:dyDescent="0.35">
      <c r="A1909" t="s">
        <v>32</v>
      </c>
      <c r="B1909">
        <v>1014431</v>
      </c>
      <c r="C1909">
        <v>4</v>
      </c>
      <c r="E1909" t="s">
        <v>57</v>
      </c>
      <c r="H1909" t="s">
        <v>666</v>
      </c>
      <c r="I1909">
        <v>5</v>
      </c>
      <c r="J1909">
        <v>4</v>
      </c>
      <c r="K1909">
        <v>20</v>
      </c>
      <c r="L1909">
        <v>4</v>
      </c>
      <c r="M1909">
        <v>6</v>
      </c>
      <c r="N1909">
        <v>289</v>
      </c>
      <c r="O1909">
        <v>72</v>
      </c>
      <c r="P1909" t="s">
        <v>160</v>
      </c>
      <c r="Q1909" t="s">
        <v>667</v>
      </c>
      <c r="R1909" t="s">
        <v>1032</v>
      </c>
      <c r="S1909" t="s">
        <v>1033</v>
      </c>
      <c r="U1909" t="s">
        <v>1034</v>
      </c>
      <c r="V1909" t="s">
        <v>116</v>
      </c>
      <c r="W1909" t="s">
        <v>41</v>
      </c>
      <c r="X1909" t="s">
        <v>42</v>
      </c>
      <c r="Y1909" t="s">
        <v>327</v>
      </c>
      <c r="Z1909" t="s">
        <v>327</v>
      </c>
      <c r="AA1909" t="s">
        <v>327</v>
      </c>
      <c r="AB1909" s="1"/>
      <c r="AD1909" t="s">
        <v>45</v>
      </c>
      <c r="AE1909" t="s">
        <v>614</v>
      </c>
      <c r="AF1909" t="s">
        <v>47</v>
      </c>
    </row>
    <row r="1910" spans="1:32" hidden="1" outlineLevel="2" x14ac:dyDescent="0.35">
      <c r="A1910" t="s">
        <v>32</v>
      </c>
      <c r="B1910">
        <v>1014431</v>
      </c>
      <c r="C1910">
        <v>4</v>
      </c>
      <c r="E1910" t="s">
        <v>57</v>
      </c>
      <c r="H1910" t="s">
        <v>694</v>
      </c>
      <c r="I1910">
        <v>10</v>
      </c>
      <c r="J1910">
        <v>20</v>
      </c>
      <c r="K1910">
        <v>200</v>
      </c>
      <c r="L1910">
        <v>8</v>
      </c>
      <c r="M1910">
        <v>6</v>
      </c>
      <c r="N1910">
        <v>10</v>
      </c>
      <c r="O1910">
        <v>9</v>
      </c>
      <c r="P1910" t="s">
        <v>167</v>
      </c>
      <c r="Q1910" t="s">
        <v>695</v>
      </c>
      <c r="R1910" t="s">
        <v>1032</v>
      </c>
      <c r="S1910" t="s">
        <v>1033</v>
      </c>
      <c r="U1910" t="s">
        <v>1034</v>
      </c>
      <c r="V1910" t="s">
        <v>116</v>
      </c>
      <c r="W1910" t="s">
        <v>41</v>
      </c>
      <c r="X1910" t="s">
        <v>42</v>
      </c>
      <c r="Y1910" t="s">
        <v>327</v>
      </c>
      <c r="Z1910" t="s">
        <v>327</v>
      </c>
      <c r="AA1910" t="s">
        <v>327</v>
      </c>
      <c r="AB1910" s="1"/>
      <c r="AD1910" t="s">
        <v>45</v>
      </c>
      <c r="AE1910" t="s">
        <v>614</v>
      </c>
      <c r="AF1910" t="s">
        <v>47</v>
      </c>
    </row>
    <row r="1911" spans="1:32" hidden="1" outlineLevel="2" x14ac:dyDescent="0.35">
      <c r="A1911" t="s">
        <v>32</v>
      </c>
      <c r="B1911">
        <v>1014431</v>
      </c>
      <c r="C1911">
        <v>4</v>
      </c>
      <c r="E1911" t="s">
        <v>57</v>
      </c>
      <c r="H1911" t="s">
        <v>98</v>
      </c>
      <c r="I1911">
        <v>8</v>
      </c>
      <c r="J1911">
        <v>1</v>
      </c>
      <c r="K1911">
        <v>8</v>
      </c>
      <c r="L1911">
        <v>6</v>
      </c>
      <c r="M1911">
        <v>2</v>
      </c>
      <c r="N1911">
        <v>144</v>
      </c>
      <c r="O1911">
        <v>5</v>
      </c>
      <c r="Q1911" t="s">
        <v>99</v>
      </c>
      <c r="R1911" t="s">
        <v>1032</v>
      </c>
      <c r="S1911" t="s">
        <v>1033</v>
      </c>
      <c r="U1911" t="s">
        <v>1034</v>
      </c>
      <c r="V1911" t="s">
        <v>116</v>
      </c>
      <c r="W1911" t="s">
        <v>41</v>
      </c>
      <c r="X1911" t="s">
        <v>42</v>
      </c>
      <c r="Y1911" t="s">
        <v>327</v>
      </c>
      <c r="Z1911" t="s">
        <v>327</v>
      </c>
      <c r="AA1911" t="s">
        <v>327</v>
      </c>
      <c r="AB1911" s="1"/>
      <c r="AD1911" t="s">
        <v>45</v>
      </c>
      <c r="AE1911" t="s">
        <v>614</v>
      </c>
      <c r="AF1911" t="s">
        <v>47</v>
      </c>
    </row>
    <row r="1912" spans="1:32" hidden="1" outlineLevel="3" x14ac:dyDescent="0.35">
      <c r="A1912" t="s">
        <v>32</v>
      </c>
      <c r="B1912">
        <v>1014431</v>
      </c>
      <c r="C1912">
        <v>4</v>
      </c>
      <c r="E1912" t="s">
        <v>57</v>
      </c>
      <c r="H1912" t="s">
        <v>138</v>
      </c>
      <c r="I1912">
        <v>1</v>
      </c>
      <c r="J1912">
        <v>8</v>
      </c>
      <c r="K1912">
        <v>8</v>
      </c>
      <c r="L1912">
        <v>3</v>
      </c>
      <c r="M1912">
        <v>0</v>
      </c>
      <c r="N1912">
        <v>288</v>
      </c>
      <c r="O1912">
        <v>24</v>
      </c>
      <c r="Q1912" t="s">
        <v>101</v>
      </c>
      <c r="R1912" t="s">
        <v>1032</v>
      </c>
      <c r="S1912" t="s">
        <v>1033</v>
      </c>
      <c r="U1912" t="s">
        <v>1034</v>
      </c>
      <c r="V1912" t="s">
        <v>116</v>
      </c>
      <c r="W1912" t="s">
        <v>41</v>
      </c>
      <c r="X1912" t="s">
        <v>42</v>
      </c>
      <c r="Y1912" t="s">
        <v>327</v>
      </c>
      <c r="Z1912" t="s">
        <v>327</v>
      </c>
      <c r="AA1912" t="s">
        <v>327</v>
      </c>
      <c r="AB1912" s="1"/>
      <c r="AD1912" t="s">
        <v>45</v>
      </c>
      <c r="AE1912" t="s">
        <v>614</v>
      </c>
      <c r="AF1912" t="s">
        <v>47</v>
      </c>
    </row>
    <row r="1913" spans="1:32" hidden="1" outlineLevel="3" x14ac:dyDescent="0.35">
      <c r="A1913" t="s">
        <v>32</v>
      </c>
      <c r="B1913">
        <v>1014431</v>
      </c>
      <c r="C1913">
        <v>4</v>
      </c>
      <c r="E1913" t="s">
        <v>57</v>
      </c>
      <c r="H1913" t="s">
        <v>139</v>
      </c>
      <c r="I1913">
        <v>1</v>
      </c>
      <c r="J1913">
        <v>4</v>
      </c>
      <c r="K1913">
        <v>4</v>
      </c>
      <c r="L1913">
        <v>4</v>
      </c>
      <c r="M1913">
        <v>1</v>
      </c>
      <c r="N1913">
        <v>38</v>
      </c>
      <c r="O1913">
        <v>4</v>
      </c>
      <c r="Q1913" t="s">
        <v>103</v>
      </c>
      <c r="R1913" t="s">
        <v>1032</v>
      </c>
      <c r="S1913" t="s">
        <v>1033</v>
      </c>
      <c r="U1913" t="s">
        <v>1034</v>
      </c>
      <c r="V1913" t="s">
        <v>116</v>
      </c>
      <c r="W1913" t="s">
        <v>41</v>
      </c>
      <c r="X1913" t="s">
        <v>42</v>
      </c>
      <c r="Y1913" t="s">
        <v>327</v>
      </c>
      <c r="Z1913" t="s">
        <v>327</v>
      </c>
      <c r="AA1913" t="s">
        <v>327</v>
      </c>
      <c r="AB1913" s="1"/>
      <c r="AD1913" t="s">
        <v>45</v>
      </c>
      <c r="AE1913" t="s">
        <v>614</v>
      </c>
      <c r="AF1913" t="s">
        <v>47</v>
      </c>
    </row>
    <row r="1914" spans="1:32" hidden="1" outlineLevel="3" x14ac:dyDescent="0.35">
      <c r="A1914" t="s">
        <v>32</v>
      </c>
      <c r="B1914">
        <v>1014431</v>
      </c>
      <c r="C1914">
        <v>4</v>
      </c>
      <c r="E1914" t="s">
        <v>57</v>
      </c>
      <c r="H1914" t="s">
        <v>140</v>
      </c>
      <c r="I1914">
        <v>1</v>
      </c>
      <c r="J1914">
        <v>4</v>
      </c>
      <c r="K1914">
        <v>4</v>
      </c>
      <c r="L1914">
        <v>3</v>
      </c>
      <c r="M1914">
        <v>1</v>
      </c>
      <c r="N1914">
        <v>38</v>
      </c>
      <c r="O1914">
        <v>8</v>
      </c>
      <c r="Q1914" t="s">
        <v>105</v>
      </c>
      <c r="R1914" t="s">
        <v>1032</v>
      </c>
      <c r="S1914" t="s">
        <v>1033</v>
      </c>
      <c r="U1914" t="s">
        <v>1034</v>
      </c>
      <c r="V1914" t="s">
        <v>116</v>
      </c>
      <c r="W1914" t="s">
        <v>41</v>
      </c>
      <c r="X1914" t="s">
        <v>42</v>
      </c>
      <c r="Y1914" t="s">
        <v>327</v>
      </c>
      <c r="Z1914" t="s">
        <v>327</v>
      </c>
      <c r="AA1914" t="s">
        <v>327</v>
      </c>
      <c r="AB1914" s="1"/>
      <c r="AD1914" t="s">
        <v>45</v>
      </c>
      <c r="AE1914" t="s">
        <v>614</v>
      </c>
      <c r="AF1914" t="s">
        <v>47</v>
      </c>
    </row>
    <row r="1915" spans="1:32" hidden="1" outlineLevel="3" x14ac:dyDescent="0.35">
      <c r="A1915" t="s">
        <v>32</v>
      </c>
      <c r="B1915">
        <v>1014431</v>
      </c>
      <c r="C1915">
        <v>4</v>
      </c>
      <c r="E1915" t="s">
        <v>57</v>
      </c>
      <c r="H1915" t="s">
        <v>141</v>
      </c>
      <c r="I1915">
        <v>1</v>
      </c>
      <c r="J1915">
        <v>4</v>
      </c>
      <c r="K1915">
        <v>4</v>
      </c>
      <c r="L1915">
        <v>19</v>
      </c>
      <c r="M1915">
        <v>0</v>
      </c>
      <c r="N1915">
        <v>288</v>
      </c>
      <c r="O1915">
        <v>10</v>
      </c>
      <c r="Q1915" t="s">
        <v>107</v>
      </c>
      <c r="R1915" t="s">
        <v>1032</v>
      </c>
      <c r="S1915" t="s">
        <v>1033</v>
      </c>
      <c r="U1915" t="s">
        <v>1034</v>
      </c>
      <c r="V1915" t="s">
        <v>116</v>
      </c>
      <c r="W1915" t="s">
        <v>41</v>
      </c>
      <c r="X1915" t="s">
        <v>42</v>
      </c>
      <c r="Y1915" t="s">
        <v>327</v>
      </c>
      <c r="Z1915" t="s">
        <v>327</v>
      </c>
      <c r="AA1915" t="s">
        <v>327</v>
      </c>
      <c r="AB1915" s="1"/>
      <c r="AD1915" t="s">
        <v>45</v>
      </c>
      <c r="AE1915" t="s">
        <v>614</v>
      </c>
      <c r="AF1915" t="s">
        <v>47</v>
      </c>
    </row>
    <row r="1916" spans="1:32" hidden="1" outlineLevel="3" x14ac:dyDescent="0.35">
      <c r="A1916" t="s">
        <v>32</v>
      </c>
      <c r="B1916">
        <v>1014431</v>
      </c>
      <c r="C1916">
        <v>4</v>
      </c>
      <c r="E1916" t="s">
        <v>57</v>
      </c>
      <c r="H1916" t="s">
        <v>142</v>
      </c>
      <c r="I1916">
        <v>1</v>
      </c>
      <c r="J1916">
        <v>4</v>
      </c>
      <c r="K1916">
        <v>4</v>
      </c>
      <c r="L1916">
        <v>19</v>
      </c>
      <c r="M1916">
        <v>0</v>
      </c>
      <c r="N1916">
        <v>288</v>
      </c>
      <c r="O1916">
        <v>2</v>
      </c>
      <c r="Q1916" t="s">
        <v>109</v>
      </c>
      <c r="R1916" t="s">
        <v>1032</v>
      </c>
      <c r="S1916" t="s">
        <v>1033</v>
      </c>
      <c r="U1916" t="s">
        <v>1034</v>
      </c>
      <c r="V1916" t="s">
        <v>116</v>
      </c>
      <c r="W1916" t="s">
        <v>41</v>
      </c>
      <c r="X1916" t="s">
        <v>42</v>
      </c>
      <c r="Y1916" t="s">
        <v>327</v>
      </c>
      <c r="Z1916" t="s">
        <v>327</v>
      </c>
      <c r="AA1916" t="s">
        <v>327</v>
      </c>
      <c r="AB1916" s="1"/>
      <c r="AD1916" t="s">
        <v>45</v>
      </c>
      <c r="AE1916" t="s">
        <v>614</v>
      </c>
      <c r="AF1916" t="s">
        <v>47</v>
      </c>
    </row>
    <row r="1917" spans="1:32" hidden="1" outlineLevel="3" x14ac:dyDescent="0.35">
      <c r="A1917" t="s">
        <v>32</v>
      </c>
      <c r="B1917">
        <v>1014431</v>
      </c>
      <c r="C1917">
        <v>4</v>
      </c>
      <c r="E1917" t="s">
        <v>57</v>
      </c>
      <c r="H1917" t="s">
        <v>143</v>
      </c>
      <c r="I1917">
        <v>1</v>
      </c>
      <c r="J1917">
        <v>4</v>
      </c>
      <c r="K1917">
        <v>4</v>
      </c>
      <c r="L1917">
        <v>19</v>
      </c>
      <c r="M1917">
        <v>0</v>
      </c>
      <c r="N1917">
        <v>288</v>
      </c>
      <c r="O1917">
        <v>12</v>
      </c>
      <c r="Q1917" t="s">
        <v>144</v>
      </c>
      <c r="R1917" t="s">
        <v>1032</v>
      </c>
      <c r="S1917" t="s">
        <v>1033</v>
      </c>
      <c r="U1917" t="s">
        <v>1034</v>
      </c>
      <c r="V1917" t="s">
        <v>116</v>
      </c>
      <c r="W1917" t="s">
        <v>41</v>
      </c>
      <c r="X1917" t="s">
        <v>42</v>
      </c>
      <c r="Y1917" t="s">
        <v>327</v>
      </c>
      <c r="Z1917" t="s">
        <v>327</v>
      </c>
      <c r="AA1917" t="s">
        <v>327</v>
      </c>
      <c r="AB1917" s="1"/>
      <c r="AD1917" t="s">
        <v>45</v>
      </c>
      <c r="AE1917" t="s">
        <v>614</v>
      </c>
      <c r="AF1917" t="s">
        <v>47</v>
      </c>
    </row>
    <row r="1918" spans="1:32" hidden="1" outlineLevel="2" x14ac:dyDescent="0.35">
      <c r="A1918" t="s">
        <v>32</v>
      </c>
      <c r="B1918">
        <v>1014431</v>
      </c>
      <c r="C1918">
        <v>4</v>
      </c>
      <c r="E1918" t="s">
        <v>57</v>
      </c>
      <c r="H1918" t="s">
        <v>145</v>
      </c>
      <c r="I1918">
        <v>1</v>
      </c>
      <c r="J1918">
        <v>4</v>
      </c>
      <c r="K1918">
        <v>4</v>
      </c>
      <c r="L1918">
        <v>13</v>
      </c>
      <c r="M1918">
        <v>0</v>
      </c>
      <c r="N1918">
        <v>288</v>
      </c>
      <c r="O1918">
        <v>9</v>
      </c>
      <c r="Q1918" t="s">
        <v>146</v>
      </c>
      <c r="R1918" t="s">
        <v>1032</v>
      </c>
      <c r="S1918" t="s">
        <v>1033</v>
      </c>
      <c r="U1918" t="s">
        <v>1034</v>
      </c>
      <c r="V1918" t="s">
        <v>116</v>
      </c>
      <c r="W1918" t="s">
        <v>41</v>
      </c>
      <c r="X1918" t="s">
        <v>42</v>
      </c>
      <c r="Y1918" t="s">
        <v>327</v>
      </c>
      <c r="Z1918" t="s">
        <v>327</v>
      </c>
      <c r="AA1918" t="s">
        <v>327</v>
      </c>
      <c r="AB1918" s="1"/>
      <c r="AD1918" t="s">
        <v>45</v>
      </c>
      <c r="AE1918" t="s">
        <v>614</v>
      </c>
      <c r="AF1918" t="s">
        <v>47</v>
      </c>
    </row>
    <row r="1919" spans="1:32" hidden="1" collapsed="1" x14ac:dyDescent="0.35"/>
    <row r="1920" spans="1:32" hidden="1" x14ac:dyDescent="0.35">
      <c r="A1920" t="s">
        <v>32</v>
      </c>
      <c r="B1920">
        <v>1014437</v>
      </c>
      <c r="C1920" t="s">
        <v>33</v>
      </c>
      <c r="H1920" t="s">
        <v>34</v>
      </c>
      <c r="I1920">
        <v>81</v>
      </c>
      <c r="J1920" t="s">
        <v>35</v>
      </c>
      <c r="K1920">
        <v>724</v>
      </c>
      <c r="L1920" t="s">
        <v>35</v>
      </c>
      <c r="M1920" t="s">
        <v>35</v>
      </c>
      <c r="N1920" t="s">
        <v>35</v>
      </c>
      <c r="O1920">
        <v>5698</v>
      </c>
      <c r="Q1920" t="s">
        <v>36</v>
      </c>
      <c r="R1920" t="s">
        <v>1035</v>
      </c>
      <c r="S1920" t="s">
        <v>1036</v>
      </c>
      <c r="U1920" t="s">
        <v>1034</v>
      </c>
      <c r="V1920" t="s">
        <v>116</v>
      </c>
      <c r="W1920" t="s">
        <v>41</v>
      </c>
      <c r="X1920" t="s">
        <v>42</v>
      </c>
      <c r="Y1920" t="s">
        <v>285</v>
      </c>
      <c r="Z1920" t="s">
        <v>285</v>
      </c>
      <c r="AA1920" t="s">
        <v>285</v>
      </c>
      <c r="AB1920" s="1"/>
      <c r="AD1920" t="s">
        <v>45</v>
      </c>
      <c r="AE1920" t="s">
        <v>328</v>
      </c>
      <c r="AF1920" t="s">
        <v>47</v>
      </c>
    </row>
    <row r="1921" spans="1:32" hidden="1" outlineLevel="1" x14ac:dyDescent="0.35">
      <c r="A1921" t="s">
        <v>32</v>
      </c>
      <c r="B1921">
        <v>1014437</v>
      </c>
      <c r="C1921" t="s">
        <v>56</v>
      </c>
      <c r="E1921" t="s">
        <v>182</v>
      </c>
      <c r="H1921" t="s">
        <v>58</v>
      </c>
      <c r="I1921">
        <v>26</v>
      </c>
      <c r="J1921" t="s">
        <v>35</v>
      </c>
      <c r="K1921">
        <v>184</v>
      </c>
      <c r="L1921">
        <v>22</v>
      </c>
      <c r="M1921">
        <v>16</v>
      </c>
      <c r="N1921">
        <v>289</v>
      </c>
      <c r="O1921">
        <v>2197</v>
      </c>
      <c r="Q1921" t="s">
        <v>59</v>
      </c>
      <c r="R1921" t="s">
        <v>1035</v>
      </c>
      <c r="S1921" t="s">
        <v>1036</v>
      </c>
      <c r="U1921" t="s">
        <v>1034</v>
      </c>
      <c r="V1921" t="s">
        <v>116</v>
      </c>
      <c r="W1921" t="s">
        <v>41</v>
      </c>
      <c r="X1921" t="s">
        <v>42</v>
      </c>
      <c r="Y1921" t="s">
        <v>285</v>
      </c>
      <c r="Z1921" t="s">
        <v>285</v>
      </c>
      <c r="AA1921" t="s">
        <v>285</v>
      </c>
      <c r="AB1921" s="1"/>
      <c r="AD1921" t="s">
        <v>45</v>
      </c>
      <c r="AE1921" t="s">
        <v>328</v>
      </c>
      <c r="AF1921" t="s">
        <v>47</v>
      </c>
    </row>
    <row r="1922" spans="1:32" hidden="1" outlineLevel="2" x14ac:dyDescent="0.35">
      <c r="A1922" t="s">
        <v>32</v>
      </c>
      <c r="B1922">
        <v>1014437</v>
      </c>
      <c r="C1922">
        <v>1</v>
      </c>
      <c r="E1922" t="s">
        <v>182</v>
      </c>
      <c r="H1922" t="s">
        <v>329</v>
      </c>
      <c r="I1922">
        <v>19</v>
      </c>
      <c r="J1922">
        <v>8</v>
      </c>
      <c r="K1922">
        <v>152</v>
      </c>
      <c r="L1922">
        <v>2</v>
      </c>
      <c r="M1922">
        <v>7</v>
      </c>
      <c r="N1922">
        <v>289</v>
      </c>
      <c r="O1922">
        <v>112</v>
      </c>
      <c r="P1922" t="s">
        <v>136</v>
      </c>
      <c r="Q1922" t="s">
        <v>330</v>
      </c>
      <c r="R1922" t="s">
        <v>1035</v>
      </c>
      <c r="S1922" t="s">
        <v>1036</v>
      </c>
      <c r="U1922" t="s">
        <v>1034</v>
      </c>
      <c r="V1922" t="s">
        <v>116</v>
      </c>
      <c r="W1922" t="s">
        <v>41</v>
      </c>
      <c r="X1922" t="s">
        <v>42</v>
      </c>
      <c r="Y1922" t="s">
        <v>285</v>
      </c>
      <c r="Z1922" t="s">
        <v>285</v>
      </c>
      <c r="AA1922" t="s">
        <v>285</v>
      </c>
      <c r="AB1922" s="1"/>
      <c r="AD1922" t="s">
        <v>45</v>
      </c>
      <c r="AE1922" t="s">
        <v>328</v>
      </c>
      <c r="AF1922" t="s">
        <v>47</v>
      </c>
    </row>
    <row r="1923" spans="1:32" hidden="1" outlineLevel="3" x14ac:dyDescent="0.35">
      <c r="A1923" t="s">
        <v>32</v>
      </c>
      <c r="B1923">
        <v>1014437</v>
      </c>
      <c r="C1923">
        <v>1</v>
      </c>
      <c r="E1923" t="s">
        <v>182</v>
      </c>
      <c r="H1923" t="s">
        <v>138</v>
      </c>
      <c r="I1923">
        <v>1</v>
      </c>
      <c r="J1923">
        <v>8</v>
      </c>
      <c r="K1923">
        <v>8</v>
      </c>
      <c r="L1923">
        <v>3</v>
      </c>
      <c r="M1923">
        <v>0</v>
      </c>
      <c r="N1923">
        <v>288</v>
      </c>
      <c r="O1923">
        <v>24</v>
      </c>
      <c r="Q1923" t="s">
        <v>101</v>
      </c>
      <c r="R1923" t="s">
        <v>1035</v>
      </c>
      <c r="S1923" t="s">
        <v>1036</v>
      </c>
      <c r="U1923" t="s">
        <v>1034</v>
      </c>
      <c r="V1923" t="s">
        <v>116</v>
      </c>
      <c r="W1923" t="s">
        <v>41</v>
      </c>
      <c r="X1923" t="s">
        <v>42</v>
      </c>
      <c r="Y1923" t="s">
        <v>285</v>
      </c>
      <c r="Z1923" t="s">
        <v>285</v>
      </c>
      <c r="AA1923" t="s">
        <v>285</v>
      </c>
      <c r="AB1923" s="1"/>
      <c r="AD1923" t="s">
        <v>45</v>
      </c>
      <c r="AE1923" t="s">
        <v>328</v>
      </c>
      <c r="AF1923" t="s">
        <v>47</v>
      </c>
    </row>
    <row r="1924" spans="1:32" hidden="1" outlineLevel="3" x14ac:dyDescent="0.35">
      <c r="A1924" t="s">
        <v>32</v>
      </c>
      <c r="B1924">
        <v>1014437</v>
      </c>
      <c r="C1924">
        <v>1</v>
      </c>
      <c r="E1924" t="s">
        <v>182</v>
      </c>
      <c r="H1924" t="s">
        <v>139</v>
      </c>
      <c r="I1924">
        <v>1</v>
      </c>
      <c r="J1924">
        <v>4</v>
      </c>
      <c r="K1924">
        <v>4</v>
      </c>
      <c r="L1924">
        <v>4</v>
      </c>
      <c r="M1924">
        <v>1</v>
      </c>
      <c r="N1924">
        <v>38</v>
      </c>
      <c r="O1924">
        <v>4</v>
      </c>
      <c r="Q1924" t="s">
        <v>103</v>
      </c>
      <c r="R1924" t="s">
        <v>1035</v>
      </c>
      <c r="S1924" t="s">
        <v>1036</v>
      </c>
      <c r="U1924" t="s">
        <v>1034</v>
      </c>
      <c r="V1924" t="s">
        <v>116</v>
      </c>
      <c r="W1924" t="s">
        <v>41</v>
      </c>
      <c r="X1924" t="s">
        <v>42</v>
      </c>
      <c r="Y1924" t="s">
        <v>285</v>
      </c>
      <c r="Z1924" t="s">
        <v>285</v>
      </c>
      <c r="AA1924" t="s">
        <v>285</v>
      </c>
      <c r="AB1924" s="1"/>
      <c r="AD1924" t="s">
        <v>45</v>
      </c>
      <c r="AE1924" t="s">
        <v>328</v>
      </c>
      <c r="AF1924" t="s">
        <v>47</v>
      </c>
    </row>
    <row r="1925" spans="1:32" hidden="1" outlineLevel="3" x14ac:dyDescent="0.35">
      <c r="A1925" t="s">
        <v>32</v>
      </c>
      <c r="B1925">
        <v>1014437</v>
      </c>
      <c r="C1925">
        <v>1</v>
      </c>
      <c r="E1925" t="s">
        <v>182</v>
      </c>
      <c r="H1925" t="s">
        <v>140</v>
      </c>
      <c r="I1925">
        <v>1</v>
      </c>
      <c r="J1925">
        <v>4</v>
      </c>
      <c r="K1925">
        <v>4</v>
      </c>
      <c r="L1925">
        <v>3</v>
      </c>
      <c r="M1925">
        <v>1</v>
      </c>
      <c r="N1925">
        <v>38</v>
      </c>
      <c r="O1925">
        <v>8</v>
      </c>
      <c r="Q1925" t="s">
        <v>105</v>
      </c>
      <c r="R1925" t="s">
        <v>1035</v>
      </c>
      <c r="S1925" t="s">
        <v>1036</v>
      </c>
      <c r="U1925" t="s">
        <v>1034</v>
      </c>
      <c r="V1925" t="s">
        <v>116</v>
      </c>
      <c r="W1925" t="s">
        <v>41</v>
      </c>
      <c r="X1925" t="s">
        <v>42</v>
      </c>
      <c r="Y1925" t="s">
        <v>285</v>
      </c>
      <c r="Z1925" t="s">
        <v>285</v>
      </c>
      <c r="AA1925" t="s">
        <v>285</v>
      </c>
      <c r="AB1925" s="1"/>
      <c r="AD1925" t="s">
        <v>45</v>
      </c>
      <c r="AE1925" t="s">
        <v>328</v>
      </c>
      <c r="AF1925" t="s">
        <v>47</v>
      </c>
    </row>
    <row r="1926" spans="1:32" hidden="1" outlineLevel="3" x14ac:dyDescent="0.35">
      <c r="A1926" t="s">
        <v>32</v>
      </c>
      <c r="B1926">
        <v>1014437</v>
      </c>
      <c r="C1926">
        <v>1</v>
      </c>
      <c r="E1926" t="s">
        <v>182</v>
      </c>
      <c r="H1926" t="s">
        <v>141</v>
      </c>
      <c r="I1926">
        <v>1</v>
      </c>
      <c r="J1926">
        <v>4</v>
      </c>
      <c r="K1926">
        <v>4</v>
      </c>
      <c r="L1926">
        <v>19</v>
      </c>
      <c r="M1926">
        <v>0</v>
      </c>
      <c r="N1926">
        <v>288</v>
      </c>
      <c r="O1926">
        <v>10</v>
      </c>
      <c r="Q1926" t="s">
        <v>107</v>
      </c>
      <c r="R1926" t="s">
        <v>1035</v>
      </c>
      <c r="S1926" t="s">
        <v>1036</v>
      </c>
      <c r="U1926" t="s">
        <v>1034</v>
      </c>
      <c r="V1926" t="s">
        <v>116</v>
      </c>
      <c r="W1926" t="s">
        <v>41</v>
      </c>
      <c r="X1926" t="s">
        <v>42</v>
      </c>
      <c r="Y1926" t="s">
        <v>285</v>
      </c>
      <c r="Z1926" t="s">
        <v>285</v>
      </c>
      <c r="AA1926" t="s">
        <v>285</v>
      </c>
      <c r="AB1926" s="1"/>
      <c r="AD1926" t="s">
        <v>45</v>
      </c>
      <c r="AE1926" t="s">
        <v>328</v>
      </c>
      <c r="AF1926" t="s">
        <v>47</v>
      </c>
    </row>
    <row r="1927" spans="1:32" hidden="1" outlineLevel="3" x14ac:dyDescent="0.35">
      <c r="A1927" t="s">
        <v>32</v>
      </c>
      <c r="B1927">
        <v>1014437</v>
      </c>
      <c r="C1927">
        <v>1</v>
      </c>
      <c r="E1927" t="s">
        <v>182</v>
      </c>
      <c r="H1927" t="s">
        <v>142</v>
      </c>
      <c r="I1927">
        <v>1</v>
      </c>
      <c r="J1927">
        <v>4</v>
      </c>
      <c r="K1927">
        <v>4</v>
      </c>
      <c r="L1927">
        <v>19</v>
      </c>
      <c r="M1927">
        <v>0</v>
      </c>
      <c r="N1927">
        <v>288</v>
      </c>
      <c r="O1927">
        <v>2</v>
      </c>
      <c r="Q1927" t="s">
        <v>109</v>
      </c>
      <c r="R1927" t="s">
        <v>1035</v>
      </c>
      <c r="S1927" t="s">
        <v>1036</v>
      </c>
      <c r="U1927" t="s">
        <v>1034</v>
      </c>
      <c r="V1927" t="s">
        <v>116</v>
      </c>
      <c r="W1927" t="s">
        <v>41</v>
      </c>
      <c r="X1927" t="s">
        <v>42</v>
      </c>
      <c r="Y1927" t="s">
        <v>285</v>
      </c>
      <c r="Z1927" t="s">
        <v>285</v>
      </c>
      <c r="AA1927" t="s">
        <v>285</v>
      </c>
      <c r="AB1927" s="1"/>
      <c r="AD1927" t="s">
        <v>45</v>
      </c>
      <c r="AE1927" t="s">
        <v>328</v>
      </c>
      <c r="AF1927" t="s">
        <v>47</v>
      </c>
    </row>
    <row r="1928" spans="1:32" hidden="1" outlineLevel="3" x14ac:dyDescent="0.35">
      <c r="A1928" t="s">
        <v>32</v>
      </c>
      <c r="B1928">
        <v>1014437</v>
      </c>
      <c r="C1928">
        <v>1</v>
      </c>
      <c r="E1928" t="s">
        <v>182</v>
      </c>
      <c r="H1928" t="s">
        <v>143</v>
      </c>
      <c r="I1928">
        <v>1</v>
      </c>
      <c r="J1928">
        <v>4</v>
      </c>
      <c r="K1928">
        <v>4</v>
      </c>
      <c r="L1928">
        <v>19</v>
      </c>
      <c r="M1928">
        <v>0</v>
      </c>
      <c r="N1928">
        <v>288</v>
      </c>
      <c r="O1928">
        <v>12</v>
      </c>
      <c r="Q1928" t="s">
        <v>144</v>
      </c>
      <c r="R1928" t="s">
        <v>1035</v>
      </c>
      <c r="S1928" t="s">
        <v>1036</v>
      </c>
      <c r="U1928" t="s">
        <v>1034</v>
      </c>
      <c r="V1928" t="s">
        <v>116</v>
      </c>
      <c r="W1928" t="s">
        <v>41</v>
      </c>
      <c r="X1928" t="s">
        <v>42</v>
      </c>
      <c r="Y1928" t="s">
        <v>285</v>
      </c>
      <c r="Z1928" t="s">
        <v>285</v>
      </c>
      <c r="AA1928" t="s">
        <v>285</v>
      </c>
      <c r="AB1928" s="1"/>
      <c r="AD1928" t="s">
        <v>45</v>
      </c>
      <c r="AE1928" t="s">
        <v>328</v>
      </c>
      <c r="AF1928" t="s">
        <v>47</v>
      </c>
    </row>
    <row r="1929" spans="1:32" hidden="1" outlineLevel="2" x14ac:dyDescent="0.35">
      <c r="A1929" t="s">
        <v>32</v>
      </c>
      <c r="B1929">
        <v>1014437</v>
      </c>
      <c r="C1929">
        <v>1</v>
      </c>
      <c r="E1929" t="s">
        <v>182</v>
      </c>
      <c r="H1929" t="s">
        <v>145</v>
      </c>
      <c r="I1929">
        <v>1</v>
      </c>
      <c r="J1929">
        <v>4</v>
      </c>
      <c r="K1929">
        <v>4</v>
      </c>
      <c r="L1929">
        <v>13</v>
      </c>
      <c r="M1929">
        <v>0</v>
      </c>
      <c r="N1929">
        <v>288</v>
      </c>
      <c r="O1929">
        <v>9</v>
      </c>
      <c r="Q1929" t="s">
        <v>146</v>
      </c>
      <c r="R1929" t="s">
        <v>1035</v>
      </c>
      <c r="S1929" t="s">
        <v>1036</v>
      </c>
      <c r="U1929" t="s">
        <v>1034</v>
      </c>
      <c r="V1929" t="s">
        <v>116</v>
      </c>
      <c r="W1929" t="s">
        <v>41</v>
      </c>
      <c r="X1929" t="s">
        <v>42</v>
      </c>
      <c r="Y1929" t="s">
        <v>285</v>
      </c>
      <c r="Z1929" t="s">
        <v>285</v>
      </c>
      <c r="AA1929" t="s">
        <v>285</v>
      </c>
      <c r="AB1929" s="1"/>
      <c r="AD1929" t="s">
        <v>45</v>
      </c>
      <c r="AE1929" t="s">
        <v>328</v>
      </c>
      <c r="AF1929" t="s">
        <v>47</v>
      </c>
    </row>
    <row r="1930" spans="1:32" hidden="1" outlineLevel="1" x14ac:dyDescent="0.35">
      <c r="A1930" t="s">
        <v>32</v>
      </c>
      <c r="B1930">
        <v>1014437</v>
      </c>
      <c r="C1930" t="s">
        <v>147</v>
      </c>
      <c r="E1930" t="s">
        <v>182</v>
      </c>
      <c r="H1930" t="s">
        <v>148</v>
      </c>
      <c r="I1930">
        <v>26</v>
      </c>
      <c r="J1930" t="s">
        <v>35</v>
      </c>
      <c r="K1930">
        <v>184</v>
      </c>
      <c r="L1930">
        <v>22</v>
      </c>
      <c r="M1930">
        <v>16</v>
      </c>
      <c r="N1930">
        <v>289</v>
      </c>
      <c r="O1930">
        <v>2197</v>
      </c>
      <c r="Q1930" t="s">
        <v>149</v>
      </c>
      <c r="R1930" t="s">
        <v>1035</v>
      </c>
      <c r="S1930" t="s">
        <v>1036</v>
      </c>
      <c r="U1930" t="s">
        <v>1034</v>
      </c>
      <c r="V1930" t="s">
        <v>116</v>
      </c>
      <c r="W1930" t="s">
        <v>41</v>
      </c>
      <c r="X1930" t="s">
        <v>42</v>
      </c>
      <c r="Y1930" t="s">
        <v>285</v>
      </c>
      <c r="Z1930" t="s">
        <v>285</v>
      </c>
      <c r="AA1930" t="s">
        <v>285</v>
      </c>
      <c r="AB1930" s="1"/>
      <c r="AD1930" t="s">
        <v>45</v>
      </c>
      <c r="AE1930" t="s">
        <v>328</v>
      </c>
      <c r="AF1930" t="s">
        <v>47</v>
      </c>
    </row>
    <row r="1931" spans="1:32" hidden="1" outlineLevel="2" x14ac:dyDescent="0.35">
      <c r="A1931" t="s">
        <v>32</v>
      </c>
      <c r="B1931">
        <v>1014437</v>
      </c>
      <c r="C1931">
        <v>2</v>
      </c>
      <c r="E1931" t="s">
        <v>182</v>
      </c>
      <c r="H1931" t="s">
        <v>329</v>
      </c>
      <c r="I1931">
        <v>19</v>
      </c>
      <c r="J1931">
        <v>8</v>
      </c>
      <c r="K1931">
        <v>152</v>
      </c>
      <c r="L1931">
        <v>2</v>
      </c>
      <c r="M1931">
        <v>7</v>
      </c>
      <c r="N1931">
        <v>289</v>
      </c>
      <c r="O1931">
        <v>112</v>
      </c>
      <c r="P1931" t="s">
        <v>136</v>
      </c>
      <c r="Q1931" t="s">
        <v>330</v>
      </c>
      <c r="R1931" t="s">
        <v>1035</v>
      </c>
      <c r="S1931" t="s">
        <v>1036</v>
      </c>
      <c r="U1931" t="s">
        <v>1034</v>
      </c>
      <c r="V1931" t="s">
        <v>116</v>
      </c>
      <c r="W1931" t="s">
        <v>41</v>
      </c>
      <c r="X1931" t="s">
        <v>42</v>
      </c>
      <c r="Y1931" t="s">
        <v>285</v>
      </c>
      <c r="Z1931" t="s">
        <v>285</v>
      </c>
      <c r="AA1931" t="s">
        <v>285</v>
      </c>
      <c r="AB1931" s="1"/>
      <c r="AD1931" t="s">
        <v>45</v>
      </c>
      <c r="AE1931" t="s">
        <v>328</v>
      </c>
      <c r="AF1931" t="s">
        <v>47</v>
      </c>
    </row>
    <row r="1932" spans="1:32" hidden="1" outlineLevel="3" x14ac:dyDescent="0.35">
      <c r="A1932" t="s">
        <v>32</v>
      </c>
      <c r="B1932">
        <v>1014437</v>
      </c>
      <c r="C1932">
        <v>2</v>
      </c>
      <c r="E1932" t="s">
        <v>182</v>
      </c>
      <c r="H1932" t="s">
        <v>138</v>
      </c>
      <c r="I1932">
        <v>1</v>
      </c>
      <c r="J1932">
        <v>8</v>
      </c>
      <c r="K1932">
        <v>8</v>
      </c>
      <c r="L1932">
        <v>3</v>
      </c>
      <c r="M1932">
        <v>0</v>
      </c>
      <c r="N1932">
        <v>288</v>
      </c>
      <c r="O1932">
        <v>24</v>
      </c>
      <c r="Q1932" t="s">
        <v>101</v>
      </c>
      <c r="R1932" t="s">
        <v>1035</v>
      </c>
      <c r="S1932" t="s">
        <v>1036</v>
      </c>
      <c r="U1932" t="s">
        <v>1034</v>
      </c>
      <c r="V1932" t="s">
        <v>116</v>
      </c>
      <c r="W1932" t="s">
        <v>41</v>
      </c>
      <c r="X1932" t="s">
        <v>42</v>
      </c>
      <c r="Y1932" t="s">
        <v>285</v>
      </c>
      <c r="Z1932" t="s">
        <v>285</v>
      </c>
      <c r="AA1932" t="s">
        <v>285</v>
      </c>
      <c r="AB1932" s="1"/>
      <c r="AD1932" t="s">
        <v>45</v>
      </c>
      <c r="AE1932" t="s">
        <v>328</v>
      </c>
      <c r="AF1932" t="s">
        <v>47</v>
      </c>
    </row>
    <row r="1933" spans="1:32" hidden="1" outlineLevel="3" x14ac:dyDescent="0.35">
      <c r="A1933" t="s">
        <v>32</v>
      </c>
      <c r="B1933">
        <v>1014437</v>
      </c>
      <c r="C1933">
        <v>2</v>
      </c>
      <c r="E1933" t="s">
        <v>182</v>
      </c>
      <c r="H1933" t="s">
        <v>139</v>
      </c>
      <c r="I1933">
        <v>1</v>
      </c>
      <c r="J1933">
        <v>4</v>
      </c>
      <c r="K1933">
        <v>4</v>
      </c>
      <c r="L1933">
        <v>4</v>
      </c>
      <c r="M1933">
        <v>1</v>
      </c>
      <c r="N1933">
        <v>38</v>
      </c>
      <c r="O1933">
        <v>4</v>
      </c>
      <c r="Q1933" t="s">
        <v>103</v>
      </c>
      <c r="R1933" t="s">
        <v>1035</v>
      </c>
      <c r="S1933" t="s">
        <v>1036</v>
      </c>
      <c r="U1933" t="s">
        <v>1034</v>
      </c>
      <c r="V1933" t="s">
        <v>116</v>
      </c>
      <c r="W1933" t="s">
        <v>41</v>
      </c>
      <c r="X1933" t="s">
        <v>42</v>
      </c>
      <c r="Y1933" t="s">
        <v>285</v>
      </c>
      <c r="Z1933" t="s">
        <v>285</v>
      </c>
      <c r="AA1933" t="s">
        <v>285</v>
      </c>
      <c r="AB1933" s="1"/>
      <c r="AD1933" t="s">
        <v>45</v>
      </c>
      <c r="AE1933" t="s">
        <v>328</v>
      </c>
      <c r="AF1933" t="s">
        <v>47</v>
      </c>
    </row>
    <row r="1934" spans="1:32" hidden="1" outlineLevel="3" x14ac:dyDescent="0.35">
      <c r="A1934" t="s">
        <v>32</v>
      </c>
      <c r="B1934">
        <v>1014437</v>
      </c>
      <c r="C1934">
        <v>2</v>
      </c>
      <c r="E1934" t="s">
        <v>182</v>
      </c>
      <c r="H1934" t="s">
        <v>140</v>
      </c>
      <c r="I1934">
        <v>1</v>
      </c>
      <c r="J1934">
        <v>4</v>
      </c>
      <c r="K1934">
        <v>4</v>
      </c>
      <c r="L1934">
        <v>3</v>
      </c>
      <c r="M1934">
        <v>1</v>
      </c>
      <c r="N1934">
        <v>38</v>
      </c>
      <c r="O1934">
        <v>8</v>
      </c>
      <c r="Q1934" t="s">
        <v>105</v>
      </c>
      <c r="R1934" t="s">
        <v>1035</v>
      </c>
      <c r="S1934" t="s">
        <v>1036</v>
      </c>
      <c r="U1934" t="s">
        <v>1034</v>
      </c>
      <c r="V1934" t="s">
        <v>116</v>
      </c>
      <c r="W1934" t="s">
        <v>41</v>
      </c>
      <c r="X1934" t="s">
        <v>42</v>
      </c>
      <c r="Y1934" t="s">
        <v>285</v>
      </c>
      <c r="Z1934" t="s">
        <v>285</v>
      </c>
      <c r="AA1934" t="s">
        <v>285</v>
      </c>
      <c r="AB1934" s="1"/>
      <c r="AD1934" t="s">
        <v>45</v>
      </c>
      <c r="AE1934" t="s">
        <v>328</v>
      </c>
      <c r="AF1934" t="s">
        <v>47</v>
      </c>
    </row>
    <row r="1935" spans="1:32" hidden="1" outlineLevel="3" x14ac:dyDescent="0.35">
      <c r="A1935" t="s">
        <v>32</v>
      </c>
      <c r="B1935">
        <v>1014437</v>
      </c>
      <c r="C1935">
        <v>2</v>
      </c>
      <c r="E1935" t="s">
        <v>182</v>
      </c>
      <c r="H1935" t="s">
        <v>141</v>
      </c>
      <c r="I1935">
        <v>1</v>
      </c>
      <c r="J1935">
        <v>4</v>
      </c>
      <c r="K1935">
        <v>4</v>
      </c>
      <c r="L1935">
        <v>19</v>
      </c>
      <c r="M1935">
        <v>0</v>
      </c>
      <c r="N1935">
        <v>288</v>
      </c>
      <c r="O1935">
        <v>10</v>
      </c>
      <c r="Q1935" t="s">
        <v>107</v>
      </c>
      <c r="R1935" t="s">
        <v>1035</v>
      </c>
      <c r="S1935" t="s">
        <v>1036</v>
      </c>
      <c r="U1935" t="s">
        <v>1034</v>
      </c>
      <c r="V1935" t="s">
        <v>116</v>
      </c>
      <c r="W1935" t="s">
        <v>41</v>
      </c>
      <c r="X1935" t="s">
        <v>42</v>
      </c>
      <c r="Y1935" t="s">
        <v>285</v>
      </c>
      <c r="Z1935" t="s">
        <v>285</v>
      </c>
      <c r="AA1935" t="s">
        <v>285</v>
      </c>
      <c r="AB1935" s="1"/>
      <c r="AD1935" t="s">
        <v>45</v>
      </c>
      <c r="AE1935" t="s">
        <v>328</v>
      </c>
      <c r="AF1935" t="s">
        <v>47</v>
      </c>
    </row>
    <row r="1936" spans="1:32" hidden="1" outlineLevel="3" x14ac:dyDescent="0.35">
      <c r="A1936" t="s">
        <v>32</v>
      </c>
      <c r="B1936">
        <v>1014437</v>
      </c>
      <c r="C1936">
        <v>2</v>
      </c>
      <c r="E1936" t="s">
        <v>182</v>
      </c>
      <c r="H1936" t="s">
        <v>142</v>
      </c>
      <c r="I1936">
        <v>1</v>
      </c>
      <c r="J1936">
        <v>4</v>
      </c>
      <c r="K1936">
        <v>4</v>
      </c>
      <c r="L1936">
        <v>19</v>
      </c>
      <c r="M1936">
        <v>0</v>
      </c>
      <c r="N1936">
        <v>288</v>
      </c>
      <c r="O1936">
        <v>2</v>
      </c>
      <c r="Q1936" t="s">
        <v>109</v>
      </c>
      <c r="R1936" t="s">
        <v>1035</v>
      </c>
      <c r="S1936" t="s">
        <v>1036</v>
      </c>
      <c r="U1936" t="s">
        <v>1034</v>
      </c>
      <c r="V1936" t="s">
        <v>116</v>
      </c>
      <c r="W1936" t="s">
        <v>41</v>
      </c>
      <c r="X1936" t="s">
        <v>42</v>
      </c>
      <c r="Y1936" t="s">
        <v>285</v>
      </c>
      <c r="Z1936" t="s">
        <v>285</v>
      </c>
      <c r="AA1936" t="s">
        <v>285</v>
      </c>
      <c r="AB1936" s="1"/>
      <c r="AD1936" t="s">
        <v>45</v>
      </c>
      <c r="AE1936" t="s">
        <v>328</v>
      </c>
      <c r="AF1936" t="s">
        <v>47</v>
      </c>
    </row>
    <row r="1937" spans="1:32" hidden="1" outlineLevel="3" x14ac:dyDescent="0.35">
      <c r="A1937" t="s">
        <v>32</v>
      </c>
      <c r="B1937">
        <v>1014437</v>
      </c>
      <c r="C1937">
        <v>2</v>
      </c>
      <c r="E1937" t="s">
        <v>182</v>
      </c>
      <c r="H1937" t="s">
        <v>143</v>
      </c>
      <c r="I1937">
        <v>1</v>
      </c>
      <c r="J1937">
        <v>4</v>
      </c>
      <c r="K1937">
        <v>4</v>
      </c>
      <c r="L1937">
        <v>19</v>
      </c>
      <c r="M1937">
        <v>0</v>
      </c>
      <c r="N1937">
        <v>288</v>
      </c>
      <c r="O1937">
        <v>12</v>
      </c>
      <c r="Q1937" t="s">
        <v>144</v>
      </c>
      <c r="R1937" t="s">
        <v>1035</v>
      </c>
      <c r="S1937" t="s">
        <v>1036</v>
      </c>
      <c r="U1937" t="s">
        <v>1034</v>
      </c>
      <c r="V1937" t="s">
        <v>116</v>
      </c>
      <c r="W1937" t="s">
        <v>41</v>
      </c>
      <c r="X1937" t="s">
        <v>42</v>
      </c>
      <c r="Y1937" t="s">
        <v>285</v>
      </c>
      <c r="Z1937" t="s">
        <v>285</v>
      </c>
      <c r="AA1937" t="s">
        <v>285</v>
      </c>
      <c r="AB1937" s="1"/>
      <c r="AD1937" t="s">
        <v>45</v>
      </c>
      <c r="AE1937" t="s">
        <v>328</v>
      </c>
      <c r="AF1937" t="s">
        <v>47</v>
      </c>
    </row>
    <row r="1938" spans="1:32" hidden="1" outlineLevel="2" x14ac:dyDescent="0.35">
      <c r="A1938" t="s">
        <v>32</v>
      </c>
      <c r="B1938">
        <v>1014437</v>
      </c>
      <c r="C1938">
        <v>2</v>
      </c>
      <c r="E1938" t="s">
        <v>182</v>
      </c>
      <c r="H1938" t="s">
        <v>145</v>
      </c>
      <c r="I1938">
        <v>1</v>
      </c>
      <c r="J1938">
        <v>4</v>
      </c>
      <c r="K1938">
        <v>4</v>
      </c>
      <c r="L1938">
        <v>13</v>
      </c>
      <c r="M1938">
        <v>0</v>
      </c>
      <c r="N1938">
        <v>288</v>
      </c>
      <c r="O1938">
        <v>9</v>
      </c>
      <c r="Q1938" t="s">
        <v>146</v>
      </c>
      <c r="R1938" t="s">
        <v>1035</v>
      </c>
      <c r="S1938" t="s">
        <v>1036</v>
      </c>
      <c r="U1938" t="s">
        <v>1034</v>
      </c>
      <c r="V1938" t="s">
        <v>116</v>
      </c>
      <c r="W1938" t="s">
        <v>41</v>
      </c>
      <c r="X1938" t="s">
        <v>42</v>
      </c>
      <c r="Y1938" t="s">
        <v>285</v>
      </c>
      <c r="Z1938" t="s">
        <v>285</v>
      </c>
      <c r="AA1938" t="s">
        <v>285</v>
      </c>
      <c r="AB1938" s="1"/>
      <c r="AD1938" t="s">
        <v>45</v>
      </c>
      <c r="AE1938" t="s">
        <v>328</v>
      </c>
      <c r="AF1938" t="s">
        <v>47</v>
      </c>
    </row>
    <row r="1939" spans="1:32" hidden="1" outlineLevel="1" x14ac:dyDescent="0.35">
      <c r="A1939" t="s">
        <v>32</v>
      </c>
      <c r="B1939">
        <v>1014437</v>
      </c>
      <c r="C1939" t="s">
        <v>150</v>
      </c>
      <c r="E1939" t="s">
        <v>182</v>
      </c>
      <c r="H1939" t="s">
        <v>151</v>
      </c>
      <c r="I1939">
        <v>29</v>
      </c>
      <c r="J1939" t="s">
        <v>35</v>
      </c>
      <c r="K1939">
        <v>356</v>
      </c>
      <c r="L1939">
        <v>22</v>
      </c>
      <c r="M1939">
        <v>10</v>
      </c>
      <c r="N1939">
        <v>289</v>
      </c>
      <c r="O1939">
        <v>1304</v>
      </c>
      <c r="Q1939" t="s">
        <v>152</v>
      </c>
      <c r="R1939" t="s">
        <v>1035</v>
      </c>
      <c r="S1939" t="s">
        <v>1036</v>
      </c>
      <c r="U1939" t="s">
        <v>1034</v>
      </c>
      <c r="V1939" t="s">
        <v>116</v>
      </c>
      <c r="W1939" t="s">
        <v>41</v>
      </c>
      <c r="X1939" t="s">
        <v>42</v>
      </c>
      <c r="Y1939" t="s">
        <v>285</v>
      </c>
      <c r="Z1939" t="s">
        <v>285</v>
      </c>
      <c r="AA1939" t="s">
        <v>285</v>
      </c>
      <c r="AB1939" s="1"/>
      <c r="AD1939" t="s">
        <v>45</v>
      </c>
      <c r="AE1939" t="s">
        <v>328</v>
      </c>
      <c r="AF1939" t="s">
        <v>47</v>
      </c>
    </row>
    <row r="1940" spans="1:32" hidden="1" outlineLevel="2" x14ac:dyDescent="0.35">
      <c r="A1940" t="s">
        <v>32</v>
      </c>
      <c r="B1940">
        <v>1014437</v>
      </c>
      <c r="C1940">
        <v>3</v>
      </c>
      <c r="E1940" t="s">
        <v>182</v>
      </c>
      <c r="H1940" t="s">
        <v>329</v>
      </c>
      <c r="I1940">
        <v>8</v>
      </c>
      <c r="J1940">
        <v>8</v>
      </c>
      <c r="K1940">
        <v>64</v>
      </c>
      <c r="L1940">
        <v>2</v>
      </c>
      <c r="M1940">
        <v>7</v>
      </c>
      <c r="N1940">
        <v>289</v>
      </c>
      <c r="O1940">
        <v>112</v>
      </c>
      <c r="P1940" t="s">
        <v>136</v>
      </c>
      <c r="Q1940" t="s">
        <v>330</v>
      </c>
      <c r="R1940" t="s">
        <v>1035</v>
      </c>
      <c r="S1940" t="s">
        <v>1036</v>
      </c>
      <c r="U1940" t="s">
        <v>1034</v>
      </c>
      <c r="V1940" t="s">
        <v>116</v>
      </c>
      <c r="W1940" t="s">
        <v>41</v>
      </c>
      <c r="X1940" t="s">
        <v>42</v>
      </c>
      <c r="Y1940" t="s">
        <v>285</v>
      </c>
      <c r="Z1940" t="s">
        <v>285</v>
      </c>
      <c r="AA1940" t="s">
        <v>285</v>
      </c>
      <c r="AB1940" s="1"/>
      <c r="AD1940" t="s">
        <v>45</v>
      </c>
      <c r="AE1940" t="s">
        <v>328</v>
      </c>
      <c r="AF1940" t="s">
        <v>47</v>
      </c>
    </row>
    <row r="1941" spans="1:32" hidden="1" outlineLevel="2" x14ac:dyDescent="0.35">
      <c r="A1941" t="s">
        <v>32</v>
      </c>
      <c r="B1941">
        <v>1014437</v>
      </c>
      <c r="C1941">
        <v>3</v>
      </c>
      <c r="E1941" t="s">
        <v>182</v>
      </c>
      <c r="H1941" t="s">
        <v>523</v>
      </c>
      <c r="I1941">
        <v>6</v>
      </c>
      <c r="J1941">
        <v>20</v>
      </c>
      <c r="K1941">
        <v>120</v>
      </c>
      <c r="L1941">
        <v>1</v>
      </c>
      <c r="M1941">
        <v>3</v>
      </c>
      <c r="N1941">
        <v>145</v>
      </c>
      <c r="O1941">
        <v>24</v>
      </c>
      <c r="P1941" t="s">
        <v>52</v>
      </c>
      <c r="Q1941" t="s">
        <v>502</v>
      </c>
      <c r="R1941" t="s">
        <v>1035</v>
      </c>
      <c r="S1941" t="s">
        <v>1036</v>
      </c>
      <c r="U1941" t="s">
        <v>1034</v>
      </c>
      <c r="V1941" t="s">
        <v>116</v>
      </c>
      <c r="W1941" t="s">
        <v>41</v>
      </c>
      <c r="X1941" t="s">
        <v>42</v>
      </c>
      <c r="Y1941" t="s">
        <v>285</v>
      </c>
      <c r="Z1941" t="s">
        <v>285</v>
      </c>
      <c r="AA1941" t="s">
        <v>285</v>
      </c>
      <c r="AB1941" s="1"/>
      <c r="AD1941" t="s">
        <v>45</v>
      </c>
      <c r="AE1941" t="s">
        <v>328</v>
      </c>
      <c r="AF1941" t="s">
        <v>47</v>
      </c>
    </row>
    <row r="1942" spans="1:32" hidden="1" outlineLevel="2" x14ac:dyDescent="0.35">
      <c r="A1942" t="s">
        <v>32</v>
      </c>
      <c r="B1942">
        <v>1014437</v>
      </c>
      <c r="C1942">
        <v>3</v>
      </c>
      <c r="E1942" t="s">
        <v>182</v>
      </c>
      <c r="H1942" t="s">
        <v>524</v>
      </c>
      <c r="I1942">
        <v>6</v>
      </c>
      <c r="J1942">
        <v>20</v>
      </c>
      <c r="K1942">
        <v>120</v>
      </c>
      <c r="L1942">
        <v>2</v>
      </c>
      <c r="M1942">
        <v>1</v>
      </c>
      <c r="N1942">
        <v>145</v>
      </c>
      <c r="O1942">
        <v>29</v>
      </c>
      <c r="P1942" t="s">
        <v>52</v>
      </c>
      <c r="Q1942" t="s">
        <v>525</v>
      </c>
      <c r="R1942" t="s">
        <v>1035</v>
      </c>
      <c r="S1942" t="s">
        <v>1036</v>
      </c>
      <c r="U1942" t="s">
        <v>1034</v>
      </c>
      <c r="V1942" t="s">
        <v>116</v>
      </c>
      <c r="W1942" t="s">
        <v>41</v>
      </c>
      <c r="X1942" t="s">
        <v>42</v>
      </c>
      <c r="Y1942" t="s">
        <v>285</v>
      </c>
      <c r="Z1942" t="s">
        <v>285</v>
      </c>
      <c r="AA1942" t="s">
        <v>285</v>
      </c>
      <c r="AB1942" s="1"/>
      <c r="AD1942" t="s">
        <v>45</v>
      </c>
      <c r="AE1942" t="s">
        <v>328</v>
      </c>
      <c r="AF1942" t="s">
        <v>47</v>
      </c>
    </row>
    <row r="1943" spans="1:32" hidden="1" outlineLevel="2" x14ac:dyDescent="0.35">
      <c r="A1943" t="s">
        <v>32</v>
      </c>
      <c r="B1943">
        <v>1014437</v>
      </c>
      <c r="C1943">
        <v>3</v>
      </c>
      <c r="E1943" t="s">
        <v>182</v>
      </c>
      <c r="H1943" t="s">
        <v>501</v>
      </c>
      <c r="I1943">
        <v>1</v>
      </c>
      <c r="J1943">
        <v>10</v>
      </c>
      <c r="K1943">
        <v>10</v>
      </c>
      <c r="L1943">
        <v>3</v>
      </c>
      <c r="M1943">
        <v>1</v>
      </c>
      <c r="N1943">
        <v>145</v>
      </c>
      <c r="O1943">
        <v>12</v>
      </c>
      <c r="P1943" t="s">
        <v>52</v>
      </c>
      <c r="Q1943" t="s">
        <v>502</v>
      </c>
      <c r="R1943" t="s">
        <v>1035</v>
      </c>
      <c r="S1943" t="s">
        <v>1036</v>
      </c>
      <c r="U1943" t="s">
        <v>1034</v>
      </c>
      <c r="V1943" t="s">
        <v>116</v>
      </c>
      <c r="W1943" t="s">
        <v>41</v>
      </c>
      <c r="X1943" t="s">
        <v>42</v>
      </c>
      <c r="Y1943" t="s">
        <v>285</v>
      </c>
      <c r="Z1943" t="s">
        <v>285</v>
      </c>
      <c r="AA1943" t="s">
        <v>285</v>
      </c>
      <c r="AB1943" s="1"/>
      <c r="AD1943" t="s">
        <v>45</v>
      </c>
      <c r="AE1943" t="s">
        <v>328</v>
      </c>
      <c r="AF1943" t="s">
        <v>47</v>
      </c>
    </row>
    <row r="1944" spans="1:32" hidden="1" outlineLevel="2" x14ac:dyDescent="0.35">
      <c r="A1944" t="s">
        <v>32</v>
      </c>
      <c r="B1944">
        <v>1014437</v>
      </c>
      <c r="C1944">
        <v>3</v>
      </c>
      <c r="E1944" t="s">
        <v>182</v>
      </c>
      <c r="H1944" t="s">
        <v>536</v>
      </c>
      <c r="I1944">
        <v>1</v>
      </c>
      <c r="J1944">
        <v>10</v>
      </c>
      <c r="K1944">
        <v>10</v>
      </c>
      <c r="L1944">
        <v>2</v>
      </c>
      <c r="M1944">
        <v>1</v>
      </c>
      <c r="N1944">
        <v>145</v>
      </c>
      <c r="O1944">
        <v>15</v>
      </c>
      <c r="P1944" t="s">
        <v>52</v>
      </c>
      <c r="Q1944" t="s">
        <v>525</v>
      </c>
      <c r="R1944" t="s">
        <v>1035</v>
      </c>
      <c r="S1944" t="s">
        <v>1036</v>
      </c>
      <c r="U1944" t="s">
        <v>1034</v>
      </c>
      <c r="V1944" t="s">
        <v>116</v>
      </c>
      <c r="W1944" t="s">
        <v>41</v>
      </c>
      <c r="X1944" t="s">
        <v>42</v>
      </c>
      <c r="Y1944" t="s">
        <v>285</v>
      </c>
      <c r="Z1944" t="s">
        <v>285</v>
      </c>
      <c r="AA1944" t="s">
        <v>285</v>
      </c>
      <c r="AB1944" s="1"/>
      <c r="AD1944" t="s">
        <v>45</v>
      </c>
      <c r="AE1944" t="s">
        <v>328</v>
      </c>
      <c r="AF1944" t="s">
        <v>47</v>
      </c>
    </row>
    <row r="1945" spans="1:32" hidden="1" outlineLevel="3" x14ac:dyDescent="0.35">
      <c r="A1945" t="s">
        <v>32</v>
      </c>
      <c r="B1945">
        <v>1014437</v>
      </c>
      <c r="C1945">
        <v>3</v>
      </c>
      <c r="E1945" t="s">
        <v>182</v>
      </c>
      <c r="H1945" t="s">
        <v>138</v>
      </c>
      <c r="I1945">
        <v>1</v>
      </c>
      <c r="J1945">
        <v>8</v>
      </c>
      <c r="K1945">
        <v>8</v>
      </c>
      <c r="L1945">
        <v>3</v>
      </c>
      <c r="M1945">
        <v>0</v>
      </c>
      <c r="N1945">
        <v>288</v>
      </c>
      <c r="O1945">
        <v>24</v>
      </c>
      <c r="Q1945" t="s">
        <v>101</v>
      </c>
      <c r="R1945" t="s">
        <v>1035</v>
      </c>
      <c r="S1945" t="s">
        <v>1036</v>
      </c>
      <c r="U1945" t="s">
        <v>1034</v>
      </c>
      <c r="V1945" t="s">
        <v>116</v>
      </c>
      <c r="W1945" t="s">
        <v>41</v>
      </c>
      <c r="X1945" t="s">
        <v>42</v>
      </c>
      <c r="Y1945" t="s">
        <v>285</v>
      </c>
      <c r="Z1945" t="s">
        <v>285</v>
      </c>
      <c r="AA1945" t="s">
        <v>285</v>
      </c>
      <c r="AB1945" s="1"/>
      <c r="AD1945" t="s">
        <v>45</v>
      </c>
      <c r="AE1945" t="s">
        <v>328</v>
      </c>
      <c r="AF1945" t="s">
        <v>47</v>
      </c>
    </row>
    <row r="1946" spans="1:32" hidden="1" outlineLevel="3" x14ac:dyDescent="0.35">
      <c r="A1946" t="s">
        <v>32</v>
      </c>
      <c r="B1946">
        <v>1014437</v>
      </c>
      <c r="C1946">
        <v>3</v>
      </c>
      <c r="E1946" t="s">
        <v>182</v>
      </c>
      <c r="H1946" t="s">
        <v>139</v>
      </c>
      <c r="I1946">
        <v>1</v>
      </c>
      <c r="J1946">
        <v>4</v>
      </c>
      <c r="K1946">
        <v>4</v>
      </c>
      <c r="L1946">
        <v>4</v>
      </c>
      <c r="M1946">
        <v>1</v>
      </c>
      <c r="N1946">
        <v>38</v>
      </c>
      <c r="O1946">
        <v>4</v>
      </c>
      <c r="Q1946" t="s">
        <v>103</v>
      </c>
      <c r="R1946" t="s">
        <v>1035</v>
      </c>
      <c r="S1946" t="s">
        <v>1036</v>
      </c>
      <c r="U1946" t="s">
        <v>1034</v>
      </c>
      <c r="V1946" t="s">
        <v>116</v>
      </c>
      <c r="W1946" t="s">
        <v>41</v>
      </c>
      <c r="X1946" t="s">
        <v>42</v>
      </c>
      <c r="Y1946" t="s">
        <v>285</v>
      </c>
      <c r="Z1946" t="s">
        <v>285</v>
      </c>
      <c r="AA1946" t="s">
        <v>285</v>
      </c>
      <c r="AB1946" s="1"/>
      <c r="AD1946" t="s">
        <v>45</v>
      </c>
      <c r="AE1946" t="s">
        <v>328</v>
      </c>
      <c r="AF1946" t="s">
        <v>47</v>
      </c>
    </row>
    <row r="1947" spans="1:32" hidden="1" outlineLevel="3" x14ac:dyDescent="0.35">
      <c r="A1947" t="s">
        <v>32</v>
      </c>
      <c r="B1947">
        <v>1014437</v>
      </c>
      <c r="C1947">
        <v>3</v>
      </c>
      <c r="E1947" t="s">
        <v>182</v>
      </c>
      <c r="H1947" t="s">
        <v>140</v>
      </c>
      <c r="I1947">
        <v>1</v>
      </c>
      <c r="J1947">
        <v>4</v>
      </c>
      <c r="K1947">
        <v>4</v>
      </c>
      <c r="L1947">
        <v>3</v>
      </c>
      <c r="M1947">
        <v>1</v>
      </c>
      <c r="N1947">
        <v>38</v>
      </c>
      <c r="O1947">
        <v>8</v>
      </c>
      <c r="Q1947" t="s">
        <v>105</v>
      </c>
      <c r="R1947" t="s">
        <v>1035</v>
      </c>
      <c r="S1947" t="s">
        <v>1036</v>
      </c>
      <c r="U1947" t="s">
        <v>1034</v>
      </c>
      <c r="V1947" t="s">
        <v>116</v>
      </c>
      <c r="W1947" t="s">
        <v>41</v>
      </c>
      <c r="X1947" t="s">
        <v>42</v>
      </c>
      <c r="Y1947" t="s">
        <v>285</v>
      </c>
      <c r="Z1947" t="s">
        <v>285</v>
      </c>
      <c r="AA1947" t="s">
        <v>285</v>
      </c>
      <c r="AB1947" s="1"/>
      <c r="AD1947" t="s">
        <v>45</v>
      </c>
      <c r="AE1947" t="s">
        <v>328</v>
      </c>
      <c r="AF1947" t="s">
        <v>47</v>
      </c>
    </row>
    <row r="1948" spans="1:32" hidden="1" outlineLevel="3" x14ac:dyDescent="0.35">
      <c r="A1948" t="s">
        <v>32</v>
      </c>
      <c r="B1948">
        <v>1014437</v>
      </c>
      <c r="C1948">
        <v>3</v>
      </c>
      <c r="E1948" t="s">
        <v>182</v>
      </c>
      <c r="H1948" t="s">
        <v>141</v>
      </c>
      <c r="I1948">
        <v>1</v>
      </c>
      <c r="J1948">
        <v>4</v>
      </c>
      <c r="K1948">
        <v>4</v>
      </c>
      <c r="L1948">
        <v>19</v>
      </c>
      <c r="M1948">
        <v>0</v>
      </c>
      <c r="N1948">
        <v>288</v>
      </c>
      <c r="O1948">
        <v>10</v>
      </c>
      <c r="Q1948" t="s">
        <v>107</v>
      </c>
      <c r="R1948" t="s">
        <v>1035</v>
      </c>
      <c r="S1948" t="s">
        <v>1036</v>
      </c>
      <c r="U1948" t="s">
        <v>1034</v>
      </c>
      <c r="V1948" t="s">
        <v>116</v>
      </c>
      <c r="W1948" t="s">
        <v>41</v>
      </c>
      <c r="X1948" t="s">
        <v>42</v>
      </c>
      <c r="Y1948" t="s">
        <v>285</v>
      </c>
      <c r="Z1948" t="s">
        <v>285</v>
      </c>
      <c r="AA1948" t="s">
        <v>285</v>
      </c>
      <c r="AB1948" s="1"/>
      <c r="AD1948" t="s">
        <v>45</v>
      </c>
      <c r="AE1948" t="s">
        <v>328</v>
      </c>
      <c r="AF1948" t="s">
        <v>47</v>
      </c>
    </row>
    <row r="1949" spans="1:32" hidden="1" outlineLevel="3" x14ac:dyDescent="0.35">
      <c r="A1949" t="s">
        <v>32</v>
      </c>
      <c r="B1949">
        <v>1014437</v>
      </c>
      <c r="C1949">
        <v>3</v>
      </c>
      <c r="E1949" t="s">
        <v>182</v>
      </c>
      <c r="H1949" t="s">
        <v>142</v>
      </c>
      <c r="I1949">
        <v>1</v>
      </c>
      <c r="J1949">
        <v>4</v>
      </c>
      <c r="K1949">
        <v>4</v>
      </c>
      <c r="L1949">
        <v>19</v>
      </c>
      <c r="M1949">
        <v>0</v>
      </c>
      <c r="N1949">
        <v>288</v>
      </c>
      <c r="O1949">
        <v>2</v>
      </c>
      <c r="Q1949" t="s">
        <v>109</v>
      </c>
      <c r="R1949" t="s">
        <v>1035</v>
      </c>
      <c r="S1949" t="s">
        <v>1036</v>
      </c>
      <c r="U1949" t="s">
        <v>1034</v>
      </c>
      <c r="V1949" t="s">
        <v>116</v>
      </c>
      <c r="W1949" t="s">
        <v>41</v>
      </c>
      <c r="X1949" t="s">
        <v>42</v>
      </c>
      <c r="Y1949" t="s">
        <v>285</v>
      </c>
      <c r="Z1949" t="s">
        <v>285</v>
      </c>
      <c r="AA1949" t="s">
        <v>285</v>
      </c>
      <c r="AB1949" s="1"/>
      <c r="AD1949" t="s">
        <v>45</v>
      </c>
      <c r="AE1949" t="s">
        <v>328</v>
      </c>
      <c r="AF1949" t="s">
        <v>47</v>
      </c>
    </row>
    <row r="1950" spans="1:32" hidden="1" outlineLevel="3" x14ac:dyDescent="0.35">
      <c r="A1950" t="s">
        <v>32</v>
      </c>
      <c r="B1950">
        <v>1014437</v>
      </c>
      <c r="C1950">
        <v>3</v>
      </c>
      <c r="E1950" t="s">
        <v>182</v>
      </c>
      <c r="H1950" t="s">
        <v>143</v>
      </c>
      <c r="I1950">
        <v>1</v>
      </c>
      <c r="J1950">
        <v>4</v>
      </c>
      <c r="K1950">
        <v>4</v>
      </c>
      <c r="L1950">
        <v>19</v>
      </c>
      <c r="M1950">
        <v>0</v>
      </c>
      <c r="N1950">
        <v>288</v>
      </c>
      <c r="O1950">
        <v>12</v>
      </c>
      <c r="Q1950" t="s">
        <v>144</v>
      </c>
      <c r="R1950" t="s">
        <v>1035</v>
      </c>
      <c r="S1950" t="s">
        <v>1036</v>
      </c>
      <c r="U1950" t="s">
        <v>1034</v>
      </c>
      <c r="V1950" t="s">
        <v>116</v>
      </c>
      <c r="W1950" t="s">
        <v>41</v>
      </c>
      <c r="X1950" t="s">
        <v>42</v>
      </c>
      <c r="Y1950" t="s">
        <v>285</v>
      </c>
      <c r="Z1950" t="s">
        <v>285</v>
      </c>
      <c r="AA1950" t="s">
        <v>285</v>
      </c>
      <c r="AB1950" s="1"/>
      <c r="AD1950" t="s">
        <v>45</v>
      </c>
      <c r="AE1950" t="s">
        <v>328</v>
      </c>
      <c r="AF1950" t="s">
        <v>47</v>
      </c>
    </row>
    <row r="1951" spans="1:32" hidden="1" outlineLevel="2" x14ac:dyDescent="0.35">
      <c r="A1951" t="s">
        <v>32</v>
      </c>
      <c r="B1951">
        <v>1014437</v>
      </c>
      <c r="C1951">
        <v>3</v>
      </c>
      <c r="E1951" t="s">
        <v>182</v>
      </c>
      <c r="H1951" t="s">
        <v>237</v>
      </c>
      <c r="I1951">
        <v>1</v>
      </c>
      <c r="J1951">
        <v>4</v>
      </c>
      <c r="K1951">
        <v>4</v>
      </c>
      <c r="L1951">
        <v>8</v>
      </c>
      <c r="M1951">
        <v>0</v>
      </c>
      <c r="N1951">
        <v>288</v>
      </c>
      <c r="O1951">
        <v>4</v>
      </c>
      <c r="Q1951" t="s">
        <v>111</v>
      </c>
      <c r="R1951" t="s">
        <v>1035</v>
      </c>
      <c r="S1951" t="s">
        <v>1036</v>
      </c>
      <c r="U1951" t="s">
        <v>1034</v>
      </c>
      <c r="V1951" t="s">
        <v>116</v>
      </c>
      <c r="W1951" t="s">
        <v>41</v>
      </c>
      <c r="X1951" t="s">
        <v>42</v>
      </c>
      <c r="Y1951" t="s">
        <v>285</v>
      </c>
      <c r="Z1951" t="s">
        <v>285</v>
      </c>
      <c r="AA1951" t="s">
        <v>285</v>
      </c>
      <c r="AB1951" s="1"/>
      <c r="AD1951" t="s">
        <v>45</v>
      </c>
      <c r="AE1951" t="s">
        <v>328</v>
      </c>
      <c r="AF1951" t="s">
        <v>47</v>
      </c>
    </row>
    <row r="1952" spans="1:32" hidden="1" collapsed="1" x14ac:dyDescent="0.35"/>
    <row r="1953" spans="1:32" hidden="1" x14ac:dyDescent="0.35">
      <c r="A1953" t="s">
        <v>32</v>
      </c>
      <c r="B1953">
        <v>1014439</v>
      </c>
      <c r="C1953" t="s">
        <v>33</v>
      </c>
      <c r="H1953" t="s">
        <v>34</v>
      </c>
      <c r="I1953">
        <v>124</v>
      </c>
      <c r="J1953" t="s">
        <v>35</v>
      </c>
      <c r="K1953">
        <v>724</v>
      </c>
      <c r="L1953" t="s">
        <v>35</v>
      </c>
      <c r="M1953" t="s">
        <v>35</v>
      </c>
      <c r="N1953" t="s">
        <v>35</v>
      </c>
      <c r="O1953">
        <v>3142</v>
      </c>
      <c r="Q1953" t="s">
        <v>36</v>
      </c>
      <c r="R1953" t="s">
        <v>1032</v>
      </c>
      <c r="S1953" t="s">
        <v>1036</v>
      </c>
      <c r="U1953" t="s">
        <v>1034</v>
      </c>
      <c r="V1953" t="s">
        <v>116</v>
      </c>
      <c r="W1953" t="s">
        <v>41</v>
      </c>
      <c r="X1953" t="s">
        <v>42</v>
      </c>
      <c r="Y1953" t="s">
        <v>285</v>
      </c>
      <c r="Z1953" t="s">
        <v>285</v>
      </c>
      <c r="AA1953" t="s">
        <v>285</v>
      </c>
      <c r="AB1953" s="1"/>
      <c r="AD1953" t="s">
        <v>45</v>
      </c>
      <c r="AE1953" t="s">
        <v>46</v>
      </c>
      <c r="AF1953" t="s">
        <v>47</v>
      </c>
    </row>
    <row r="1954" spans="1:32" hidden="1" outlineLevel="1" x14ac:dyDescent="0.35">
      <c r="A1954" t="s">
        <v>32</v>
      </c>
      <c r="B1954">
        <v>1014439</v>
      </c>
      <c r="C1954" t="s">
        <v>56</v>
      </c>
      <c r="E1954" t="s">
        <v>134</v>
      </c>
      <c r="H1954" t="s">
        <v>58</v>
      </c>
      <c r="I1954">
        <v>52</v>
      </c>
      <c r="J1954" t="s">
        <v>35</v>
      </c>
      <c r="K1954">
        <v>77</v>
      </c>
      <c r="L1954">
        <v>21</v>
      </c>
      <c r="M1954">
        <v>11</v>
      </c>
      <c r="N1954">
        <v>289</v>
      </c>
      <c r="O1954">
        <v>950</v>
      </c>
      <c r="Q1954" t="s">
        <v>59</v>
      </c>
      <c r="R1954" t="s">
        <v>1032</v>
      </c>
      <c r="S1954" t="s">
        <v>1036</v>
      </c>
      <c r="U1954" t="s">
        <v>1034</v>
      </c>
      <c r="V1954" t="s">
        <v>116</v>
      </c>
      <c r="W1954" t="s">
        <v>41</v>
      </c>
      <c r="X1954" t="s">
        <v>42</v>
      </c>
      <c r="Y1954" t="s">
        <v>285</v>
      </c>
      <c r="Z1954" t="s">
        <v>285</v>
      </c>
      <c r="AA1954" t="s">
        <v>285</v>
      </c>
      <c r="AB1954" s="1"/>
      <c r="AD1954" t="s">
        <v>45</v>
      </c>
      <c r="AE1954" t="s">
        <v>46</v>
      </c>
      <c r="AF1954" t="s">
        <v>47</v>
      </c>
    </row>
    <row r="1955" spans="1:32" hidden="1" outlineLevel="2" x14ac:dyDescent="0.35">
      <c r="A1955" t="s">
        <v>32</v>
      </c>
      <c r="B1955">
        <v>1014439</v>
      </c>
      <c r="C1955">
        <v>1</v>
      </c>
      <c r="E1955" t="s">
        <v>134</v>
      </c>
      <c r="H1955" t="s">
        <v>175</v>
      </c>
      <c r="I1955">
        <v>45</v>
      </c>
      <c r="J1955">
        <v>1</v>
      </c>
      <c r="K1955">
        <v>45</v>
      </c>
      <c r="L1955">
        <v>1</v>
      </c>
      <c r="M1955">
        <v>2</v>
      </c>
      <c r="N1955">
        <v>289</v>
      </c>
      <c r="O1955">
        <v>20</v>
      </c>
      <c r="P1955" t="s">
        <v>52</v>
      </c>
      <c r="Q1955" t="s">
        <v>176</v>
      </c>
      <c r="R1955" t="s">
        <v>1032</v>
      </c>
      <c r="S1955" t="s">
        <v>1036</v>
      </c>
      <c r="U1955" t="s">
        <v>1034</v>
      </c>
      <c r="V1955" t="s">
        <v>116</v>
      </c>
      <c r="W1955" t="s">
        <v>41</v>
      </c>
      <c r="X1955" t="s">
        <v>42</v>
      </c>
      <c r="Y1955" t="s">
        <v>285</v>
      </c>
      <c r="Z1955" t="s">
        <v>285</v>
      </c>
      <c r="AA1955" t="s">
        <v>285</v>
      </c>
      <c r="AB1955" s="1"/>
      <c r="AD1955" t="s">
        <v>45</v>
      </c>
      <c r="AE1955" t="s">
        <v>46</v>
      </c>
      <c r="AF1955" t="s">
        <v>47</v>
      </c>
    </row>
    <row r="1956" spans="1:32" hidden="1" outlineLevel="3" x14ac:dyDescent="0.35">
      <c r="A1956" t="s">
        <v>32</v>
      </c>
      <c r="B1956">
        <v>1014439</v>
      </c>
      <c r="C1956">
        <v>1</v>
      </c>
      <c r="E1956" t="s">
        <v>134</v>
      </c>
      <c r="H1956" t="s">
        <v>138</v>
      </c>
      <c r="I1956">
        <v>1</v>
      </c>
      <c r="J1956">
        <v>8</v>
      </c>
      <c r="K1956">
        <v>8</v>
      </c>
      <c r="L1956">
        <v>3</v>
      </c>
      <c r="M1956">
        <v>0</v>
      </c>
      <c r="N1956">
        <v>288</v>
      </c>
      <c r="O1956">
        <v>24</v>
      </c>
      <c r="Q1956" t="s">
        <v>101</v>
      </c>
      <c r="R1956" t="s">
        <v>1032</v>
      </c>
      <c r="S1956" t="s">
        <v>1036</v>
      </c>
      <c r="U1956" t="s">
        <v>1034</v>
      </c>
      <c r="V1956" t="s">
        <v>116</v>
      </c>
      <c r="W1956" t="s">
        <v>41</v>
      </c>
      <c r="X1956" t="s">
        <v>42</v>
      </c>
      <c r="Y1956" t="s">
        <v>285</v>
      </c>
      <c r="Z1956" t="s">
        <v>285</v>
      </c>
      <c r="AA1956" t="s">
        <v>285</v>
      </c>
      <c r="AB1956" s="1"/>
      <c r="AD1956" t="s">
        <v>45</v>
      </c>
      <c r="AE1956" t="s">
        <v>46</v>
      </c>
      <c r="AF1956" t="s">
        <v>47</v>
      </c>
    </row>
    <row r="1957" spans="1:32" hidden="1" outlineLevel="3" x14ac:dyDescent="0.35">
      <c r="A1957" t="s">
        <v>32</v>
      </c>
      <c r="B1957">
        <v>1014439</v>
      </c>
      <c r="C1957">
        <v>1</v>
      </c>
      <c r="E1957" t="s">
        <v>134</v>
      </c>
      <c r="H1957" t="s">
        <v>139</v>
      </c>
      <c r="I1957">
        <v>1</v>
      </c>
      <c r="J1957">
        <v>4</v>
      </c>
      <c r="K1957">
        <v>4</v>
      </c>
      <c r="L1957">
        <v>4</v>
      </c>
      <c r="M1957">
        <v>1</v>
      </c>
      <c r="N1957">
        <v>38</v>
      </c>
      <c r="O1957">
        <v>4</v>
      </c>
      <c r="Q1957" t="s">
        <v>103</v>
      </c>
      <c r="R1957" t="s">
        <v>1032</v>
      </c>
      <c r="S1957" t="s">
        <v>1036</v>
      </c>
      <c r="U1957" t="s">
        <v>1034</v>
      </c>
      <c r="V1957" t="s">
        <v>116</v>
      </c>
      <c r="W1957" t="s">
        <v>41</v>
      </c>
      <c r="X1957" t="s">
        <v>42</v>
      </c>
      <c r="Y1957" t="s">
        <v>285</v>
      </c>
      <c r="Z1957" t="s">
        <v>285</v>
      </c>
      <c r="AA1957" t="s">
        <v>285</v>
      </c>
      <c r="AB1957" s="1"/>
      <c r="AD1957" t="s">
        <v>45</v>
      </c>
      <c r="AE1957" t="s">
        <v>46</v>
      </c>
      <c r="AF1957" t="s">
        <v>47</v>
      </c>
    </row>
    <row r="1958" spans="1:32" hidden="1" outlineLevel="3" x14ac:dyDescent="0.35">
      <c r="A1958" t="s">
        <v>32</v>
      </c>
      <c r="B1958">
        <v>1014439</v>
      </c>
      <c r="C1958">
        <v>1</v>
      </c>
      <c r="E1958" t="s">
        <v>134</v>
      </c>
      <c r="H1958" t="s">
        <v>140</v>
      </c>
      <c r="I1958">
        <v>1</v>
      </c>
      <c r="J1958">
        <v>4</v>
      </c>
      <c r="K1958">
        <v>4</v>
      </c>
      <c r="L1958">
        <v>3</v>
      </c>
      <c r="M1958">
        <v>1</v>
      </c>
      <c r="N1958">
        <v>38</v>
      </c>
      <c r="O1958">
        <v>8</v>
      </c>
      <c r="Q1958" t="s">
        <v>105</v>
      </c>
      <c r="R1958" t="s">
        <v>1032</v>
      </c>
      <c r="S1958" t="s">
        <v>1036</v>
      </c>
      <c r="U1958" t="s">
        <v>1034</v>
      </c>
      <c r="V1958" t="s">
        <v>116</v>
      </c>
      <c r="W1958" t="s">
        <v>41</v>
      </c>
      <c r="X1958" t="s">
        <v>42</v>
      </c>
      <c r="Y1958" t="s">
        <v>285</v>
      </c>
      <c r="Z1958" t="s">
        <v>285</v>
      </c>
      <c r="AA1958" t="s">
        <v>285</v>
      </c>
      <c r="AB1958" s="1"/>
      <c r="AD1958" t="s">
        <v>45</v>
      </c>
      <c r="AE1958" t="s">
        <v>46</v>
      </c>
      <c r="AF1958" t="s">
        <v>47</v>
      </c>
    </row>
    <row r="1959" spans="1:32" hidden="1" outlineLevel="3" x14ac:dyDescent="0.35">
      <c r="A1959" t="s">
        <v>32</v>
      </c>
      <c r="B1959">
        <v>1014439</v>
      </c>
      <c r="C1959">
        <v>1</v>
      </c>
      <c r="E1959" t="s">
        <v>134</v>
      </c>
      <c r="H1959" t="s">
        <v>141</v>
      </c>
      <c r="I1959">
        <v>1</v>
      </c>
      <c r="J1959">
        <v>4</v>
      </c>
      <c r="K1959">
        <v>4</v>
      </c>
      <c r="L1959">
        <v>19</v>
      </c>
      <c r="M1959">
        <v>0</v>
      </c>
      <c r="N1959">
        <v>288</v>
      </c>
      <c r="O1959">
        <v>10</v>
      </c>
      <c r="Q1959" t="s">
        <v>107</v>
      </c>
      <c r="R1959" t="s">
        <v>1032</v>
      </c>
      <c r="S1959" t="s">
        <v>1036</v>
      </c>
      <c r="U1959" t="s">
        <v>1034</v>
      </c>
      <c r="V1959" t="s">
        <v>116</v>
      </c>
      <c r="W1959" t="s">
        <v>41</v>
      </c>
      <c r="X1959" t="s">
        <v>42</v>
      </c>
      <c r="Y1959" t="s">
        <v>285</v>
      </c>
      <c r="Z1959" t="s">
        <v>285</v>
      </c>
      <c r="AA1959" t="s">
        <v>285</v>
      </c>
      <c r="AB1959" s="1"/>
      <c r="AD1959" t="s">
        <v>45</v>
      </c>
      <c r="AE1959" t="s">
        <v>46</v>
      </c>
      <c r="AF1959" t="s">
        <v>47</v>
      </c>
    </row>
    <row r="1960" spans="1:32" hidden="1" outlineLevel="3" x14ac:dyDescent="0.35">
      <c r="A1960" t="s">
        <v>32</v>
      </c>
      <c r="B1960">
        <v>1014439</v>
      </c>
      <c r="C1960">
        <v>1</v>
      </c>
      <c r="E1960" t="s">
        <v>134</v>
      </c>
      <c r="H1960" t="s">
        <v>142</v>
      </c>
      <c r="I1960">
        <v>1</v>
      </c>
      <c r="J1960">
        <v>4</v>
      </c>
      <c r="K1960">
        <v>4</v>
      </c>
      <c r="L1960">
        <v>19</v>
      </c>
      <c r="M1960">
        <v>0</v>
      </c>
      <c r="N1960">
        <v>288</v>
      </c>
      <c r="O1960">
        <v>2</v>
      </c>
      <c r="Q1960" t="s">
        <v>109</v>
      </c>
      <c r="R1960" t="s">
        <v>1032</v>
      </c>
      <c r="S1960" t="s">
        <v>1036</v>
      </c>
      <c r="U1960" t="s">
        <v>1034</v>
      </c>
      <c r="V1960" t="s">
        <v>116</v>
      </c>
      <c r="W1960" t="s">
        <v>41</v>
      </c>
      <c r="X1960" t="s">
        <v>42</v>
      </c>
      <c r="Y1960" t="s">
        <v>285</v>
      </c>
      <c r="Z1960" t="s">
        <v>285</v>
      </c>
      <c r="AA1960" t="s">
        <v>285</v>
      </c>
      <c r="AB1960" s="1"/>
      <c r="AD1960" t="s">
        <v>45</v>
      </c>
      <c r="AE1960" t="s">
        <v>46</v>
      </c>
      <c r="AF1960" t="s">
        <v>47</v>
      </c>
    </row>
    <row r="1961" spans="1:32" hidden="1" outlineLevel="3" x14ac:dyDescent="0.35">
      <c r="A1961" t="s">
        <v>32</v>
      </c>
      <c r="B1961">
        <v>1014439</v>
      </c>
      <c r="C1961">
        <v>1</v>
      </c>
      <c r="E1961" t="s">
        <v>134</v>
      </c>
      <c r="H1961" t="s">
        <v>143</v>
      </c>
      <c r="I1961">
        <v>1</v>
      </c>
      <c r="J1961">
        <v>4</v>
      </c>
      <c r="K1961">
        <v>4</v>
      </c>
      <c r="L1961">
        <v>19</v>
      </c>
      <c r="M1961">
        <v>0</v>
      </c>
      <c r="N1961">
        <v>288</v>
      </c>
      <c r="O1961">
        <v>12</v>
      </c>
      <c r="Q1961" t="s">
        <v>144</v>
      </c>
      <c r="R1961" t="s">
        <v>1032</v>
      </c>
      <c r="S1961" t="s">
        <v>1036</v>
      </c>
      <c r="U1961" t="s">
        <v>1034</v>
      </c>
      <c r="V1961" t="s">
        <v>116</v>
      </c>
      <c r="W1961" t="s">
        <v>41</v>
      </c>
      <c r="X1961" t="s">
        <v>42</v>
      </c>
      <c r="Y1961" t="s">
        <v>285</v>
      </c>
      <c r="Z1961" t="s">
        <v>285</v>
      </c>
      <c r="AA1961" t="s">
        <v>285</v>
      </c>
      <c r="AB1961" s="1"/>
      <c r="AD1961" t="s">
        <v>45</v>
      </c>
      <c r="AE1961" t="s">
        <v>46</v>
      </c>
      <c r="AF1961" t="s">
        <v>47</v>
      </c>
    </row>
    <row r="1962" spans="1:32" hidden="1" outlineLevel="2" x14ac:dyDescent="0.35">
      <c r="A1962" t="s">
        <v>32</v>
      </c>
      <c r="B1962">
        <v>1014439</v>
      </c>
      <c r="C1962">
        <v>1</v>
      </c>
      <c r="E1962" t="s">
        <v>134</v>
      </c>
      <c r="H1962" t="s">
        <v>237</v>
      </c>
      <c r="I1962">
        <v>1</v>
      </c>
      <c r="J1962">
        <v>4</v>
      </c>
      <c r="K1962">
        <v>4</v>
      </c>
      <c r="L1962">
        <v>8</v>
      </c>
      <c r="M1962">
        <v>0</v>
      </c>
      <c r="N1962">
        <v>288</v>
      </c>
      <c r="O1962">
        <v>4</v>
      </c>
      <c r="Q1962" t="s">
        <v>111</v>
      </c>
      <c r="R1962" t="s">
        <v>1032</v>
      </c>
      <c r="S1962" t="s">
        <v>1036</v>
      </c>
      <c r="U1962" t="s">
        <v>1034</v>
      </c>
      <c r="V1962" t="s">
        <v>116</v>
      </c>
      <c r="W1962" t="s">
        <v>41</v>
      </c>
      <c r="X1962" t="s">
        <v>42</v>
      </c>
      <c r="Y1962" t="s">
        <v>285</v>
      </c>
      <c r="Z1962" t="s">
        <v>285</v>
      </c>
      <c r="AA1962" t="s">
        <v>285</v>
      </c>
      <c r="AB1962" s="1"/>
      <c r="AD1962" t="s">
        <v>45</v>
      </c>
      <c r="AE1962" t="s">
        <v>46</v>
      </c>
      <c r="AF1962" t="s">
        <v>47</v>
      </c>
    </row>
    <row r="1963" spans="1:32" hidden="1" outlineLevel="1" x14ac:dyDescent="0.35">
      <c r="A1963" t="s">
        <v>32</v>
      </c>
      <c r="B1963">
        <v>1014439</v>
      </c>
      <c r="C1963" t="s">
        <v>147</v>
      </c>
      <c r="E1963" t="s">
        <v>134</v>
      </c>
      <c r="H1963" t="s">
        <v>148</v>
      </c>
      <c r="I1963">
        <v>11</v>
      </c>
      <c r="J1963" t="s">
        <v>35</v>
      </c>
      <c r="K1963">
        <v>33</v>
      </c>
      <c r="L1963">
        <v>8</v>
      </c>
      <c r="M1963">
        <v>5</v>
      </c>
      <c r="N1963">
        <v>289</v>
      </c>
      <c r="O1963">
        <v>151</v>
      </c>
      <c r="Q1963" t="s">
        <v>149</v>
      </c>
      <c r="R1963" t="s">
        <v>1032</v>
      </c>
      <c r="S1963" t="s">
        <v>1036</v>
      </c>
      <c r="U1963" t="s">
        <v>1034</v>
      </c>
      <c r="V1963" t="s">
        <v>116</v>
      </c>
      <c r="W1963" t="s">
        <v>41</v>
      </c>
      <c r="X1963" t="s">
        <v>42</v>
      </c>
      <c r="Y1963" t="s">
        <v>285</v>
      </c>
      <c r="Z1963" t="s">
        <v>285</v>
      </c>
      <c r="AA1963" t="s">
        <v>285</v>
      </c>
      <c r="AB1963" s="1"/>
      <c r="AD1963" t="s">
        <v>45</v>
      </c>
      <c r="AE1963" t="s">
        <v>46</v>
      </c>
      <c r="AF1963" t="s">
        <v>47</v>
      </c>
    </row>
    <row r="1964" spans="1:32" hidden="1" outlineLevel="2" x14ac:dyDescent="0.35">
      <c r="A1964" t="s">
        <v>32</v>
      </c>
      <c r="B1964">
        <v>1014439</v>
      </c>
      <c r="C1964">
        <v>2</v>
      </c>
      <c r="E1964" t="s">
        <v>134</v>
      </c>
      <c r="H1964" t="s">
        <v>175</v>
      </c>
      <c r="I1964">
        <v>5</v>
      </c>
      <c r="J1964">
        <v>1</v>
      </c>
      <c r="K1964">
        <v>5</v>
      </c>
      <c r="L1964">
        <v>1</v>
      </c>
      <c r="M1964">
        <v>2</v>
      </c>
      <c r="N1964">
        <v>289</v>
      </c>
      <c r="O1964">
        <v>20</v>
      </c>
      <c r="P1964" t="s">
        <v>52</v>
      </c>
      <c r="Q1964" t="s">
        <v>176</v>
      </c>
      <c r="R1964" t="s">
        <v>1032</v>
      </c>
      <c r="S1964" t="s">
        <v>1036</v>
      </c>
      <c r="U1964" t="s">
        <v>1034</v>
      </c>
      <c r="V1964" t="s">
        <v>116</v>
      </c>
      <c r="W1964" t="s">
        <v>41</v>
      </c>
      <c r="X1964" t="s">
        <v>42</v>
      </c>
      <c r="Y1964" t="s">
        <v>285</v>
      </c>
      <c r="Z1964" t="s">
        <v>285</v>
      </c>
      <c r="AA1964" t="s">
        <v>285</v>
      </c>
      <c r="AB1964" s="1"/>
      <c r="AD1964" t="s">
        <v>45</v>
      </c>
      <c r="AE1964" t="s">
        <v>46</v>
      </c>
      <c r="AF1964" t="s">
        <v>47</v>
      </c>
    </row>
    <row r="1965" spans="1:32" hidden="1" outlineLevel="3" x14ac:dyDescent="0.35">
      <c r="A1965" t="s">
        <v>32</v>
      </c>
      <c r="B1965">
        <v>1014439</v>
      </c>
      <c r="C1965">
        <v>2</v>
      </c>
      <c r="E1965" t="s">
        <v>134</v>
      </c>
      <c r="H1965" t="s">
        <v>138</v>
      </c>
      <c r="I1965">
        <v>1</v>
      </c>
      <c r="J1965">
        <v>8</v>
      </c>
      <c r="K1965">
        <v>8</v>
      </c>
      <c r="L1965">
        <v>3</v>
      </c>
      <c r="M1965">
        <v>0</v>
      </c>
      <c r="N1965">
        <v>288</v>
      </c>
      <c r="O1965">
        <v>24</v>
      </c>
      <c r="Q1965" t="s">
        <v>101</v>
      </c>
      <c r="R1965" t="s">
        <v>1032</v>
      </c>
      <c r="S1965" t="s">
        <v>1036</v>
      </c>
      <c r="U1965" t="s">
        <v>1034</v>
      </c>
      <c r="V1965" t="s">
        <v>116</v>
      </c>
      <c r="W1965" t="s">
        <v>41</v>
      </c>
      <c r="X1965" t="s">
        <v>42</v>
      </c>
      <c r="Y1965" t="s">
        <v>285</v>
      </c>
      <c r="Z1965" t="s">
        <v>285</v>
      </c>
      <c r="AA1965" t="s">
        <v>285</v>
      </c>
      <c r="AB1965" s="1"/>
      <c r="AD1965" t="s">
        <v>45</v>
      </c>
      <c r="AE1965" t="s">
        <v>46</v>
      </c>
      <c r="AF1965" t="s">
        <v>47</v>
      </c>
    </row>
    <row r="1966" spans="1:32" hidden="1" outlineLevel="3" x14ac:dyDescent="0.35">
      <c r="A1966" t="s">
        <v>32</v>
      </c>
      <c r="B1966">
        <v>1014439</v>
      </c>
      <c r="C1966">
        <v>2</v>
      </c>
      <c r="E1966" t="s">
        <v>134</v>
      </c>
      <c r="H1966" t="s">
        <v>139</v>
      </c>
      <c r="I1966">
        <v>1</v>
      </c>
      <c r="J1966">
        <v>4</v>
      </c>
      <c r="K1966">
        <v>4</v>
      </c>
      <c r="L1966">
        <v>4</v>
      </c>
      <c r="M1966">
        <v>1</v>
      </c>
      <c r="N1966">
        <v>38</v>
      </c>
      <c r="O1966">
        <v>4</v>
      </c>
      <c r="Q1966" t="s">
        <v>103</v>
      </c>
      <c r="R1966" t="s">
        <v>1032</v>
      </c>
      <c r="S1966" t="s">
        <v>1036</v>
      </c>
      <c r="U1966" t="s">
        <v>1034</v>
      </c>
      <c r="V1966" t="s">
        <v>116</v>
      </c>
      <c r="W1966" t="s">
        <v>41</v>
      </c>
      <c r="X1966" t="s">
        <v>42</v>
      </c>
      <c r="Y1966" t="s">
        <v>285</v>
      </c>
      <c r="Z1966" t="s">
        <v>285</v>
      </c>
      <c r="AA1966" t="s">
        <v>285</v>
      </c>
      <c r="AB1966" s="1"/>
      <c r="AD1966" t="s">
        <v>45</v>
      </c>
      <c r="AE1966" t="s">
        <v>46</v>
      </c>
      <c r="AF1966" t="s">
        <v>47</v>
      </c>
    </row>
    <row r="1967" spans="1:32" hidden="1" outlineLevel="3" x14ac:dyDescent="0.35">
      <c r="A1967" t="s">
        <v>32</v>
      </c>
      <c r="B1967">
        <v>1014439</v>
      </c>
      <c r="C1967">
        <v>2</v>
      </c>
      <c r="E1967" t="s">
        <v>134</v>
      </c>
      <c r="H1967" t="s">
        <v>140</v>
      </c>
      <c r="I1967">
        <v>1</v>
      </c>
      <c r="J1967">
        <v>4</v>
      </c>
      <c r="K1967">
        <v>4</v>
      </c>
      <c r="L1967">
        <v>3</v>
      </c>
      <c r="M1967">
        <v>1</v>
      </c>
      <c r="N1967">
        <v>38</v>
      </c>
      <c r="O1967">
        <v>8</v>
      </c>
      <c r="Q1967" t="s">
        <v>105</v>
      </c>
      <c r="R1967" t="s">
        <v>1032</v>
      </c>
      <c r="S1967" t="s">
        <v>1036</v>
      </c>
      <c r="U1967" t="s">
        <v>1034</v>
      </c>
      <c r="V1967" t="s">
        <v>116</v>
      </c>
      <c r="W1967" t="s">
        <v>41</v>
      </c>
      <c r="X1967" t="s">
        <v>42</v>
      </c>
      <c r="Y1967" t="s">
        <v>285</v>
      </c>
      <c r="Z1967" t="s">
        <v>285</v>
      </c>
      <c r="AA1967" t="s">
        <v>285</v>
      </c>
      <c r="AB1967" s="1"/>
      <c r="AD1967" t="s">
        <v>45</v>
      </c>
      <c r="AE1967" t="s">
        <v>46</v>
      </c>
      <c r="AF1967" t="s">
        <v>47</v>
      </c>
    </row>
    <row r="1968" spans="1:32" hidden="1" outlineLevel="3" x14ac:dyDescent="0.35">
      <c r="A1968" t="s">
        <v>32</v>
      </c>
      <c r="B1968">
        <v>1014439</v>
      </c>
      <c r="C1968">
        <v>2</v>
      </c>
      <c r="E1968" t="s">
        <v>134</v>
      </c>
      <c r="H1968" t="s">
        <v>141</v>
      </c>
      <c r="I1968">
        <v>1</v>
      </c>
      <c r="J1968">
        <v>4</v>
      </c>
      <c r="K1968">
        <v>4</v>
      </c>
      <c r="L1968">
        <v>19</v>
      </c>
      <c r="M1968">
        <v>0</v>
      </c>
      <c r="N1968">
        <v>288</v>
      </c>
      <c r="O1968">
        <v>10</v>
      </c>
      <c r="Q1968" t="s">
        <v>107</v>
      </c>
      <c r="R1968" t="s">
        <v>1032</v>
      </c>
      <c r="S1968" t="s">
        <v>1036</v>
      </c>
      <c r="U1968" t="s">
        <v>1034</v>
      </c>
      <c r="V1968" t="s">
        <v>116</v>
      </c>
      <c r="W1968" t="s">
        <v>41</v>
      </c>
      <c r="X1968" t="s">
        <v>42</v>
      </c>
      <c r="Y1968" t="s">
        <v>285</v>
      </c>
      <c r="Z1968" t="s">
        <v>285</v>
      </c>
      <c r="AA1968" t="s">
        <v>285</v>
      </c>
      <c r="AB1968" s="1"/>
      <c r="AD1968" t="s">
        <v>45</v>
      </c>
      <c r="AE1968" t="s">
        <v>46</v>
      </c>
      <c r="AF1968" t="s">
        <v>47</v>
      </c>
    </row>
    <row r="1969" spans="1:32" hidden="1" outlineLevel="3" x14ac:dyDescent="0.35">
      <c r="A1969" t="s">
        <v>32</v>
      </c>
      <c r="B1969">
        <v>1014439</v>
      </c>
      <c r="C1969">
        <v>2</v>
      </c>
      <c r="E1969" t="s">
        <v>134</v>
      </c>
      <c r="H1969" t="s">
        <v>142</v>
      </c>
      <c r="I1969">
        <v>1</v>
      </c>
      <c r="J1969">
        <v>4</v>
      </c>
      <c r="K1969">
        <v>4</v>
      </c>
      <c r="L1969">
        <v>19</v>
      </c>
      <c r="M1969">
        <v>0</v>
      </c>
      <c r="N1969">
        <v>288</v>
      </c>
      <c r="O1969">
        <v>2</v>
      </c>
      <c r="Q1969" t="s">
        <v>109</v>
      </c>
      <c r="R1969" t="s">
        <v>1032</v>
      </c>
      <c r="S1969" t="s">
        <v>1036</v>
      </c>
      <c r="U1969" t="s">
        <v>1034</v>
      </c>
      <c r="V1969" t="s">
        <v>116</v>
      </c>
      <c r="W1969" t="s">
        <v>41</v>
      </c>
      <c r="X1969" t="s">
        <v>42</v>
      </c>
      <c r="Y1969" t="s">
        <v>285</v>
      </c>
      <c r="Z1969" t="s">
        <v>285</v>
      </c>
      <c r="AA1969" t="s">
        <v>285</v>
      </c>
      <c r="AB1969" s="1"/>
      <c r="AD1969" t="s">
        <v>45</v>
      </c>
      <c r="AE1969" t="s">
        <v>46</v>
      </c>
      <c r="AF1969" t="s">
        <v>47</v>
      </c>
    </row>
    <row r="1970" spans="1:32" hidden="1" outlineLevel="2" x14ac:dyDescent="0.35">
      <c r="A1970" t="s">
        <v>32</v>
      </c>
      <c r="B1970">
        <v>1014439</v>
      </c>
      <c r="C1970">
        <v>2</v>
      </c>
      <c r="E1970" t="s">
        <v>134</v>
      </c>
      <c r="H1970" t="s">
        <v>237</v>
      </c>
      <c r="I1970">
        <v>1</v>
      </c>
      <c r="J1970">
        <v>4</v>
      </c>
      <c r="K1970">
        <v>4</v>
      </c>
      <c r="L1970">
        <v>8</v>
      </c>
      <c r="M1970">
        <v>0</v>
      </c>
      <c r="N1970">
        <v>288</v>
      </c>
      <c r="O1970">
        <v>4</v>
      </c>
      <c r="Q1970" t="s">
        <v>111</v>
      </c>
      <c r="R1970" t="s">
        <v>1032</v>
      </c>
      <c r="S1970" t="s">
        <v>1036</v>
      </c>
      <c r="U1970" t="s">
        <v>1034</v>
      </c>
      <c r="V1970" t="s">
        <v>116</v>
      </c>
      <c r="W1970" t="s">
        <v>41</v>
      </c>
      <c r="X1970" t="s">
        <v>42</v>
      </c>
      <c r="Y1970" t="s">
        <v>285</v>
      </c>
      <c r="Z1970" t="s">
        <v>285</v>
      </c>
      <c r="AA1970" t="s">
        <v>285</v>
      </c>
      <c r="AB1970" s="1"/>
      <c r="AD1970" t="s">
        <v>45</v>
      </c>
      <c r="AE1970" t="s">
        <v>46</v>
      </c>
      <c r="AF1970" t="s">
        <v>47</v>
      </c>
    </row>
    <row r="1971" spans="1:32" hidden="1" outlineLevel="1" x14ac:dyDescent="0.35">
      <c r="A1971" t="s">
        <v>32</v>
      </c>
      <c r="B1971">
        <v>1014439</v>
      </c>
      <c r="C1971" t="s">
        <v>150</v>
      </c>
      <c r="E1971" t="s">
        <v>182</v>
      </c>
      <c r="H1971" t="s">
        <v>151</v>
      </c>
      <c r="I1971">
        <v>25</v>
      </c>
      <c r="J1971" t="s">
        <v>35</v>
      </c>
      <c r="K1971">
        <v>162</v>
      </c>
      <c r="L1971">
        <v>22</v>
      </c>
      <c r="M1971">
        <v>16</v>
      </c>
      <c r="N1971">
        <v>289</v>
      </c>
      <c r="O1971">
        <v>954</v>
      </c>
      <c r="Q1971" t="s">
        <v>152</v>
      </c>
      <c r="R1971" t="s">
        <v>1032</v>
      </c>
      <c r="S1971" t="s">
        <v>1036</v>
      </c>
      <c r="U1971" t="s">
        <v>1034</v>
      </c>
      <c r="V1971" t="s">
        <v>116</v>
      </c>
      <c r="W1971" t="s">
        <v>41</v>
      </c>
      <c r="X1971" t="s">
        <v>42</v>
      </c>
      <c r="Y1971" t="s">
        <v>285</v>
      </c>
      <c r="Z1971" t="s">
        <v>285</v>
      </c>
      <c r="AA1971" t="s">
        <v>285</v>
      </c>
      <c r="AB1971" s="1"/>
      <c r="AD1971" t="s">
        <v>45</v>
      </c>
      <c r="AE1971" t="s">
        <v>46</v>
      </c>
      <c r="AF1971" t="s">
        <v>47</v>
      </c>
    </row>
    <row r="1972" spans="1:32" hidden="1" outlineLevel="2" x14ac:dyDescent="0.35">
      <c r="A1972" t="s">
        <v>32</v>
      </c>
      <c r="B1972">
        <v>1014439</v>
      </c>
      <c r="C1972">
        <v>3</v>
      </c>
      <c r="E1972" t="s">
        <v>182</v>
      </c>
      <c r="H1972" t="s">
        <v>1037</v>
      </c>
      <c r="I1972">
        <v>12</v>
      </c>
      <c r="J1972">
        <v>4</v>
      </c>
      <c r="K1972">
        <v>48</v>
      </c>
      <c r="L1972">
        <v>4</v>
      </c>
      <c r="M1972">
        <v>6</v>
      </c>
      <c r="N1972">
        <v>289</v>
      </c>
      <c r="O1972">
        <v>72</v>
      </c>
      <c r="P1972" t="s">
        <v>160</v>
      </c>
      <c r="Q1972" t="s">
        <v>1038</v>
      </c>
      <c r="R1972" t="s">
        <v>1032</v>
      </c>
      <c r="S1972" t="s">
        <v>1036</v>
      </c>
      <c r="U1972" t="s">
        <v>1034</v>
      </c>
      <c r="V1972" t="s">
        <v>116</v>
      </c>
      <c r="W1972" t="s">
        <v>41</v>
      </c>
      <c r="X1972" t="s">
        <v>42</v>
      </c>
      <c r="Y1972" t="s">
        <v>285</v>
      </c>
      <c r="Z1972" t="s">
        <v>285</v>
      </c>
      <c r="AA1972" t="s">
        <v>285</v>
      </c>
      <c r="AB1972" s="1"/>
      <c r="AD1972" t="s">
        <v>45</v>
      </c>
      <c r="AE1972" t="s">
        <v>46</v>
      </c>
      <c r="AF1972" t="s">
        <v>47</v>
      </c>
    </row>
    <row r="1973" spans="1:32" hidden="1" outlineLevel="2" x14ac:dyDescent="0.35">
      <c r="A1973" t="s">
        <v>32</v>
      </c>
      <c r="B1973">
        <v>1014439</v>
      </c>
      <c r="C1973">
        <v>3</v>
      </c>
      <c r="E1973" t="s">
        <v>182</v>
      </c>
      <c r="H1973" t="s">
        <v>98</v>
      </c>
      <c r="I1973">
        <v>2</v>
      </c>
      <c r="J1973">
        <v>1</v>
      </c>
      <c r="K1973">
        <v>2</v>
      </c>
      <c r="L1973">
        <v>2</v>
      </c>
      <c r="M1973">
        <v>6</v>
      </c>
      <c r="N1973">
        <v>144</v>
      </c>
      <c r="O1973">
        <v>5</v>
      </c>
      <c r="Q1973" t="s">
        <v>99</v>
      </c>
      <c r="R1973" t="s">
        <v>1032</v>
      </c>
      <c r="S1973" t="s">
        <v>1036</v>
      </c>
      <c r="U1973" t="s">
        <v>1034</v>
      </c>
      <c r="V1973" t="s">
        <v>116</v>
      </c>
      <c r="W1973" t="s">
        <v>41</v>
      </c>
      <c r="X1973" t="s">
        <v>42</v>
      </c>
      <c r="Y1973" t="s">
        <v>285</v>
      </c>
      <c r="Z1973" t="s">
        <v>285</v>
      </c>
      <c r="AA1973" t="s">
        <v>285</v>
      </c>
      <c r="AB1973" s="1"/>
      <c r="AD1973" t="s">
        <v>45</v>
      </c>
      <c r="AE1973" t="s">
        <v>46</v>
      </c>
      <c r="AF1973" t="s">
        <v>47</v>
      </c>
    </row>
    <row r="1974" spans="1:32" hidden="1" outlineLevel="2" x14ac:dyDescent="0.35">
      <c r="A1974" t="s">
        <v>32</v>
      </c>
      <c r="B1974">
        <v>1014439</v>
      </c>
      <c r="C1974">
        <v>3</v>
      </c>
      <c r="E1974" t="s">
        <v>182</v>
      </c>
      <c r="H1974" t="s">
        <v>382</v>
      </c>
      <c r="I1974">
        <v>4</v>
      </c>
      <c r="J1974">
        <v>20</v>
      </c>
      <c r="K1974">
        <v>80</v>
      </c>
      <c r="L1974">
        <v>2</v>
      </c>
      <c r="M1974">
        <v>5</v>
      </c>
      <c r="N1974">
        <v>7</v>
      </c>
      <c r="O1974">
        <v>2</v>
      </c>
      <c r="P1974" t="s">
        <v>167</v>
      </c>
      <c r="Q1974" t="s">
        <v>383</v>
      </c>
      <c r="R1974" t="s">
        <v>1032</v>
      </c>
      <c r="S1974" t="s">
        <v>1036</v>
      </c>
      <c r="U1974" t="s">
        <v>1034</v>
      </c>
      <c r="V1974" t="s">
        <v>116</v>
      </c>
      <c r="W1974" t="s">
        <v>41</v>
      </c>
      <c r="X1974" t="s">
        <v>42</v>
      </c>
      <c r="Y1974" t="s">
        <v>285</v>
      </c>
      <c r="Z1974" t="s">
        <v>285</v>
      </c>
      <c r="AA1974" t="s">
        <v>285</v>
      </c>
      <c r="AB1974" s="1"/>
      <c r="AD1974" t="s">
        <v>45</v>
      </c>
      <c r="AE1974" t="s">
        <v>46</v>
      </c>
      <c r="AF1974" t="s">
        <v>47</v>
      </c>
    </row>
    <row r="1975" spans="1:32" hidden="1" outlineLevel="3" x14ac:dyDescent="0.35">
      <c r="A1975" t="s">
        <v>32</v>
      </c>
      <c r="B1975">
        <v>1014439</v>
      </c>
      <c r="C1975">
        <v>3</v>
      </c>
      <c r="E1975" t="s">
        <v>182</v>
      </c>
      <c r="H1975" t="s">
        <v>138</v>
      </c>
      <c r="I1975">
        <v>1</v>
      </c>
      <c r="J1975">
        <v>8</v>
      </c>
      <c r="K1975">
        <v>8</v>
      </c>
      <c r="L1975">
        <v>3</v>
      </c>
      <c r="M1975">
        <v>0</v>
      </c>
      <c r="N1975">
        <v>288</v>
      </c>
      <c r="O1975">
        <v>24</v>
      </c>
      <c r="Q1975" t="s">
        <v>101</v>
      </c>
      <c r="R1975" t="s">
        <v>1032</v>
      </c>
      <c r="S1975" t="s">
        <v>1036</v>
      </c>
      <c r="U1975" t="s">
        <v>1034</v>
      </c>
      <c r="V1975" t="s">
        <v>116</v>
      </c>
      <c r="W1975" t="s">
        <v>41</v>
      </c>
      <c r="X1975" t="s">
        <v>42</v>
      </c>
      <c r="Y1975" t="s">
        <v>285</v>
      </c>
      <c r="Z1975" t="s">
        <v>285</v>
      </c>
      <c r="AA1975" t="s">
        <v>285</v>
      </c>
      <c r="AB1975" s="1"/>
      <c r="AD1975" t="s">
        <v>45</v>
      </c>
      <c r="AE1975" t="s">
        <v>46</v>
      </c>
      <c r="AF1975" t="s">
        <v>47</v>
      </c>
    </row>
    <row r="1976" spans="1:32" hidden="1" outlineLevel="3" x14ac:dyDescent="0.35">
      <c r="A1976" t="s">
        <v>32</v>
      </c>
      <c r="B1976">
        <v>1014439</v>
      </c>
      <c r="C1976">
        <v>3</v>
      </c>
      <c r="E1976" t="s">
        <v>182</v>
      </c>
      <c r="H1976" t="s">
        <v>139</v>
      </c>
      <c r="I1976">
        <v>1</v>
      </c>
      <c r="J1976">
        <v>4</v>
      </c>
      <c r="K1976">
        <v>4</v>
      </c>
      <c r="L1976">
        <v>4</v>
      </c>
      <c r="M1976">
        <v>1</v>
      </c>
      <c r="N1976">
        <v>38</v>
      </c>
      <c r="O1976">
        <v>4</v>
      </c>
      <c r="Q1976" t="s">
        <v>103</v>
      </c>
      <c r="R1976" t="s">
        <v>1032</v>
      </c>
      <c r="S1976" t="s">
        <v>1036</v>
      </c>
      <c r="U1976" t="s">
        <v>1034</v>
      </c>
      <c r="V1976" t="s">
        <v>116</v>
      </c>
      <c r="W1976" t="s">
        <v>41</v>
      </c>
      <c r="X1976" t="s">
        <v>42</v>
      </c>
      <c r="Y1976" t="s">
        <v>285</v>
      </c>
      <c r="Z1976" t="s">
        <v>285</v>
      </c>
      <c r="AA1976" t="s">
        <v>285</v>
      </c>
      <c r="AB1976" s="1"/>
      <c r="AD1976" t="s">
        <v>45</v>
      </c>
      <c r="AE1976" t="s">
        <v>46</v>
      </c>
      <c r="AF1976" t="s">
        <v>47</v>
      </c>
    </row>
    <row r="1977" spans="1:32" hidden="1" outlineLevel="3" x14ac:dyDescent="0.35">
      <c r="A1977" t="s">
        <v>32</v>
      </c>
      <c r="B1977">
        <v>1014439</v>
      </c>
      <c r="C1977">
        <v>3</v>
      </c>
      <c r="E1977" t="s">
        <v>182</v>
      </c>
      <c r="H1977" t="s">
        <v>140</v>
      </c>
      <c r="I1977">
        <v>1</v>
      </c>
      <c r="J1977">
        <v>4</v>
      </c>
      <c r="K1977">
        <v>4</v>
      </c>
      <c r="L1977">
        <v>3</v>
      </c>
      <c r="M1977">
        <v>1</v>
      </c>
      <c r="N1977">
        <v>38</v>
      </c>
      <c r="O1977">
        <v>8</v>
      </c>
      <c r="Q1977" t="s">
        <v>105</v>
      </c>
      <c r="R1977" t="s">
        <v>1032</v>
      </c>
      <c r="S1977" t="s">
        <v>1036</v>
      </c>
      <c r="U1977" t="s">
        <v>1034</v>
      </c>
      <c r="V1977" t="s">
        <v>116</v>
      </c>
      <c r="W1977" t="s">
        <v>41</v>
      </c>
      <c r="X1977" t="s">
        <v>42</v>
      </c>
      <c r="Y1977" t="s">
        <v>285</v>
      </c>
      <c r="Z1977" t="s">
        <v>285</v>
      </c>
      <c r="AA1977" t="s">
        <v>285</v>
      </c>
      <c r="AB1977" s="1"/>
      <c r="AD1977" t="s">
        <v>45</v>
      </c>
      <c r="AE1977" t="s">
        <v>46</v>
      </c>
      <c r="AF1977" t="s">
        <v>47</v>
      </c>
    </row>
    <row r="1978" spans="1:32" hidden="1" outlineLevel="3" x14ac:dyDescent="0.35">
      <c r="A1978" t="s">
        <v>32</v>
      </c>
      <c r="B1978">
        <v>1014439</v>
      </c>
      <c r="C1978">
        <v>3</v>
      </c>
      <c r="E1978" t="s">
        <v>182</v>
      </c>
      <c r="H1978" t="s">
        <v>141</v>
      </c>
      <c r="I1978">
        <v>1</v>
      </c>
      <c r="J1978">
        <v>4</v>
      </c>
      <c r="K1978">
        <v>4</v>
      </c>
      <c r="L1978">
        <v>19</v>
      </c>
      <c r="M1978">
        <v>0</v>
      </c>
      <c r="N1978">
        <v>288</v>
      </c>
      <c r="O1978">
        <v>10</v>
      </c>
      <c r="Q1978" t="s">
        <v>107</v>
      </c>
      <c r="R1978" t="s">
        <v>1032</v>
      </c>
      <c r="S1978" t="s">
        <v>1036</v>
      </c>
      <c r="U1978" t="s">
        <v>1034</v>
      </c>
      <c r="V1978" t="s">
        <v>116</v>
      </c>
      <c r="W1978" t="s">
        <v>41</v>
      </c>
      <c r="X1978" t="s">
        <v>42</v>
      </c>
      <c r="Y1978" t="s">
        <v>285</v>
      </c>
      <c r="Z1978" t="s">
        <v>285</v>
      </c>
      <c r="AA1978" t="s">
        <v>285</v>
      </c>
      <c r="AB1978" s="1"/>
      <c r="AD1978" t="s">
        <v>45</v>
      </c>
      <c r="AE1978" t="s">
        <v>46</v>
      </c>
      <c r="AF1978" t="s">
        <v>47</v>
      </c>
    </row>
    <row r="1979" spans="1:32" hidden="1" outlineLevel="3" x14ac:dyDescent="0.35">
      <c r="A1979" t="s">
        <v>32</v>
      </c>
      <c r="B1979">
        <v>1014439</v>
      </c>
      <c r="C1979">
        <v>3</v>
      </c>
      <c r="E1979" t="s">
        <v>182</v>
      </c>
      <c r="H1979" t="s">
        <v>142</v>
      </c>
      <c r="I1979">
        <v>1</v>
      </c>
      <c r="J1979">
        <v>4</v>
      </c>
      <c r="K1979">
        <v>4</v>
      </c>
      <c r="L1979">
        <v>19</v>
      </c>
      <c r="M1979">
        <v>0</v>
      </c>
      <c r="N1979">
        <v>288</v>
      </c>
      <c r="O1979">
        <v>2</v>
      </c>
      <c r="Q1979" t="s">
        <v>109</v>
      </c>
      <c r="R1979" t="s">
        <v>1032</v>
      </c>
      <c r="S1979" t="s">
        <v>1036</v>
      </c>
      <c r="U1979" t="s">
        <v>1034</v>
      </c>
      <c r="V1979" t="s">
        <v>116</v>
      </c>
      <c r="W1979" t="s">
        <v>41</v>
      </c>
      <c r="X1979" t="s">
        <v>42</v>
      </c>
      <c r="Y1979" t="s">
        <v>285</v>
      </c>
      <c r="Z1979" t="s">
        <v>285</v>
      </c>
      <c r="AA1979" t="s">
        <v>285</v>
      </c>
      <c r="AB1979" s="1"/>
      <c r="AD1979" t="s">
        <v>45</v>
      </c>
      <c r="AE1979" t="s">
        <v>46</v>
      </c>
      <c r="AF1979" t="s">
        <v>47</v>
      </c>
    </row>
    <row r="1980" spans="1:32" hidden="1" outlineLevel="2" x14ac:dyDescent="0.35">
      <c r="A1980" t="s">
        <v>32</v>
      </c>
      <c r="B1980">
        <v>1014439</v>
      </c>
      <c r="C1980">
        <v>3</v>
      </c>
      <c r="E1980" t="s">
        <v>182</v>
      </c>
      <c r="H1980" t="s">
        <v>143</v>
      </c>
      <c r="I1980">
        <v>2</v>
      </c>
      <c r="J1980">
        <v>4</v>
      </c>
      <c r="K1980">
        <v>8</v>
      </c>
      <c r="L1980">
        <v>19</v>
      </c>
      <c r="M1980">
        <v>0</v>
      </c>
      <c r="N1980">
        <v>288</v>
      </c>
      <c r="O1980">
        <v>12</v>
      </c>
      <c r="Q1980" t="s">
        <v>144</v>
      </c>
      <c r="R1980" t="s">
        <v>1032</v>
      </c>
      <c r="S1980" t="s">
        <v>1036</v>
      </c>
      <c r="U1980" t="s">
        <v>1034</v>
      </c>
      <c r="V1980" t="s">
        <v>116</v>
      </c>
      <c r="W1980" t="s">
        <v>41</v>
      </c>
      <c r="X1980" t="s">
        <v>42</v>
      </c>
      <c r="Y1980" t="s">
        <v>285</v>
      </c>
      <c r="Z1980" t="s">
        <v>285</v>
      </c>
      <c r="AA1980" t="s">
        <v>285</v>
      </c>
      <c r="AB1980" s="1"/>
      <c r="AD1980" t="s">
        <v>45</v>
      </c>
      <c r="AE1980" t="s">
        <v>46</v>
      </c>
      <c r="AF1980" t="s">
        <v>47</v>
      </c>
    </row>
    <row r="1981" spans="1:32" hidden="1" outlineLevel="1" x14ac:dyDescent="0.35">
      <c r="A1981" t="s">
        <v>32</v>
      </c>
      <c r="B1981">
        <v>1014439</v>
      </c>
      <c r="C1981" t="s">
        <v>153</v>
      </c>
      <c r="E1981" t="s">
        <v>182</v>
      </c>
      <c r="H1981" t="s">
        <v>154</v>
      </c>
      <c r="I1981">
        <v>28</v>
      </c>
      <c r="J1981" t="s">
        <v>35</v>
      </c>
      <c r="K1981">
        <v>418</v>
      </c>
      <c r="L1981">
        <v>22</v>
      </c>
      <c r="M1981">
        <v>16</v>
      </c>
      <c r="N1981">
        <v>289</v>
      </c>
      <c r="O1981">
        <v>951</v>
      </c>
      <c r="Q1981" t="s">
        <v>155</v>
      </c>
      <c r="R1981" t="s">
        <v>1032</v>
      </c>
      <c r="S1981" t="s">
        <v>1036</v>
      </c>
      <c r="U1981" t="s">
        <v>1034</v>
      </c>
      <c r="V1981" t="s">
        <v>116</v>
      </c>
      <c r="W1981" t="s">
        <v>41</v>
      </c>
      <c r="X1981" t="s">
        <v>42</v>
      </c>
      <c r="Y1981" t="s">
        <v>285</v>
      </c>
      <c r="Z1981" t="s">
        <v>285</v>
      </c>
      <c r="AA1981" t="s">
        <v>285</v>
      </c>
      <c r="AB1981" s="1"/>
      <c r="AD1981" t="s">
        <v>45</v>
      </c>
      <c r="AE1981" t="s">
        <v>46</v>
      </c>
      <c r="AF1981" t="s">
        <v>47</v>
      </c>
    </row>
    <row r="1982" spans="1:32" hidden="1" outlineLevel="2" x14ac:dyDescent="0.35">
      <c r="A1982" t="s">
        <v>32</v>
      </c>
      <c r="B1982">
        <v>1014439</v>
      </c>
      <c r="C1982">
        <v>4</v>
      </c>
      <c r="E1982" t="s">
        <v>182</v>
      </c>
      <c r="H1982" t="s">
        <v>1037</v>
      </c>
      <c r="I1982">
        <v>12</v>
      </c>
      <c r="J1982">
        <v>4</v>
      </c>
      <c r="K1982">
        <v>48</v>
      </c>
      <c r="L1982">
        <v>4</v>
      </c>
      <c r="M1982">
        <v>6</v>
      </c>
      <c r="N1982">
        <v>289</v>
      </c>
      <c r="O1982">
        <v>72</v>
      </c>
      <c r="P1982" t="s">
        <v>160</v>
      </c>
      <c r="Q1982" t="s">
        <v>1038</v>
      </c>
      <c r="R1982" t="s">
        <v>1032</v>
      </c>
      <c r="S1982" t="s">
        <v>1036</v>
      </c>
      <c r="U1982" t="s">
        <v>1034</v>
      </c>
      <c r="V1982" t="s">
        <v>116</v>
      </c>
      <c r="W1982" t="s">
        <v>41</v>
      </c>
      <c r="X1982" t="s">
        <v>42</v>
      </c>
      <c r="Y1982" t="s">
        <v>285</v>
      </c>
      <c r="Z1982" t="s">
        <v>285</v>
      </c>
      <c r="AA1982" t="s">
        <v>285</v>
      </c>
      <c r="AB1982" s="1"/>
      <c r="AD1982" t="s">
        <v>45</v>
      </c>
      <c r="AE1982" t="s">
        <v>46</v>
      </c>
      <c r="AF1982" t="s">
        <v>47</v>
      </c>
    </row>
    <row r="1983" spans="1:32" hidden="1" outlineLevel="2" x14ac:dyDescent="0.35">
      <c r="A1983" t="s">
        <v>32</v>
      </c>
      <c r="B1983">
        <v>1014439</v>
      </c>
      <c r="C1983">
        <v>4</v>
      </c>
      <c r="E1983" t="s">
        <v>182</v>
      </c>
      <c r="H1983" t="s">
        <v>98</v>
      </c>
      <c r="I1983">
        <v>2</v>
      </c>
      <c r="J1983">
        <v>1</v>
      </c>
      <c r="K1983">
        <v>2</v>
      </c>
      <c r="L1983">
        <v>2</v>
      </c>
      <c r="M1983">
        <v>6</v>
      </c>
      <c r="N1983">
        <v>144</v>
      </c>
      <c r="O1983">
        <v>5</v>
      </c>
      <c r="Q1983" t="s">
        <v>99</v>
      </c>
      <c r="R1983" t="s">
        <v>1032</v>
      </c>
      <c r="S1983" t="s">
        <v>1036</v>
      </c>
      <c r="U1983" t="s">
        <v>1034</v>
      </c>
      <c r="V1983" t="s">
        <v>116</v>
      </c>
      <c r="W1983" t="s">
        <v>41</v>
      </c>
      <c r="X1983" t="s">
        <v>42</v>
      </c>
      <c r="Y1983" t="s">
        <v>285</v>
      </c>
      <c r="Z1983" t="s">
        <v>285</v>
      </c>
      <c r="AA1983" t="s">
        <v>285</v>
      </c>
      <c r="AB1983" s="1"/>
      <c r="AD1983" t="s">
        <v>45</v>
      </c>
      <c r="AE1983" t="s">
        <v>46</v>
      </c>
      <c r="AF1983" t="s">
        <v>47</v>
      </c>
    </row>
    <row r="1984" spans="1:32" hidden="1" outlineLevel="2" x14ac:dyDescent="0.35">
      <c r="A1984" t="s">
        <v>32</v>
      </c>
      <c r="B1984">
        <v>1014439</v>
      </c>
      <c r="C1984">
        <v>4</v>
      </c>
      <c r="E1984" t="s">
        <v>182</v>
      </c>
      <c r="H1984" t="s">
        <v>1039</v>
      </c>
      <c r="I1984">
        <v>7</v>
      </c>
      <c r="J1984">
        <v>48</v>
      </c>
      <c r="K1984">
        <v>336</v>
      </c>
      <c r="L1984">
        <v>1</v>
      </c>
      <c r="M1984">
        <v>1</v>
      </c>
      <c r="N1984">
        <v>1</v>
      </c>
      <c r="O1984">
        <v>1</v>
      </c>
      <c r="P1984" t="s">
        <v>1040</v>
      </c>
      <c r="Q1984" t="s">
        <v>1041</v>
      </c>
      <c r="R1984" t="s">
        <v>1032</v>
      </c>
      <c r="S1984" t="s">
        <v>1036</v>
      </c>
      <c r="U1984" t="s">
        <v>1034</v>
      </c>
      <c r="V1984" t="s">
        <v>116</v>
      </c>
      <c r="W1984" t="s">
        <v>41</v>
      </c>
      <c r="X1984" t="s">
        <v>42</v>
      </c>
      <c r="Y1984" t="s">
        <v>285</v>
      </c>
      <c r="Z1984" t="s">
        <v>285</v>
      </c>
      <c r="AA1984" t="s">
        <v>285</v>
      </c>
      <c r="AB1984" s="1"/>
      <c r="AD1984" t="s">
        <v>45</v>
      </c>
      <c r="AE1984" t="s">
        <v>46</v>
      </c>
      <c r="AF1984" t="s">
        <v>47</v>
      </c>
    </row>
    <row r="1985" spans="1:32" hidden="1" outlineLevel="3" x14ac:dyDescent="0.35">
      <c r="A1985" t="s">
        <v>32</v>
      </c>
      <c r="B1985">
        <v>1014439</v>
      </c>
      <c r="C1985">
        <v>4</v>
      </c>
      <c r="E1985" t="s">
        <v>182</v>
      </c>
      <c r="H1985" t="s">
        <v>138</v>
      </c>
      <c r="I1985">
        <v>1</v>
      </c>
      <c r="J1985">
        <v>8</v>
      </c>
      <c r="K1985">
        <v>8</v>
      </c>
      <c r="L1985">
        <v>3</v>
      </c>
      <c r="M1985">
        <v>0</v>
      </c>
      <c r="N1985">
        <v>288</v>
      </c>
      <c r="O1985">
        <v>24</v>
      </c>
      <c r="Q1985" t="s">
        <v>101</v>
      </c>
      <c r="R1985" t="s">
        <v>1032</v>
      </c>
      <c r="S1985" t="s">
        <v>1036</v>
      </c>
      <c r="U1985" t="s">
        <v>1034</v>
      </c>
      <c r="V1985" t="s">
        <v>116</v>
      </c>
      <c r="W1985" t="s">
        <v>41</v>
      </c>
      <c r="X1985" t="s">
        <v>42</v>
      </c>
      <c r="Y1985" t="s">
        <v>285</v>
      </c>
      <c r="Z1985" t="s">
        <v>285</v>
      </c>
      <c r="AA1985" t="s">
        <v>285</v>
      </c>
      <c r="AB1985" s="1"/>
      <c r="AD1985" t="s">
        <v>45</v>
      </c>
      <c r="AE1985" t="s">
        <v>46</v>
      </c>
      <c r="AF1985" t="s">
        <v>47</v>
      </c>
    </row>
    <row r="1986" spans="1:32" hidden="1" outlineLevel="3" x14ac:dyDescent="0.35">
      <c r="A1986" t="s">
        <v>32</v>
      </c>
      <c r="B1986">
        <v>1014439</v>
      </c>
      <c r="C1986">
        <v>4</v>
      </c>
      <c r="E1986" t="s">
        <v>182</v>
      </c>
      <c r="H1986" t="s">
        <v>139</v>
      </c>
      <c r="I1986">
        <v>1</v>
      </c>
      <c r="J1986">
        <v>4</v>
      </c>
      <c r="K1986">
        <v>4</v>
      </c>
      <c r="L1986">
        <v>4</v>
      </c>
      <c r="M1986">
        <v>1</v>
      </c>
      <c r="N1986">
        <v>38</v>
      </c>
      <c r="O1986">
        <v>4</v>
      </c>
      <c r="Q1986" t="s">
        <v>103</v>
      </c>
      <c r="R1986" t="s">
        <v>1032</v>
      </c>
      <c r="S1986" t="s">
        <v>1036</v>
      </c>
      <c r="U1986" t="s">
        <v>1034</v>
      </c>
      <c r="V1986" t="s">
        <v>116</v>
      </c>
      <c r="W1986" t="s">
        <v>41</v>
      </c>
      <c r="X1986" t="s">
        <v>42</v>
      </c>
      <c r="Y1986" t="s">
        <v>285</v>
      </c>
      <c r="Z1986" t="s">
        <v>285</v>
      </c>
      <c r="AA1986" t="s">
        <v>285</v>
      </c>
      <c r="AB1986" s="1"/>
      <c r="AD1986" t="s">
        <v>45</v>
      </c>
      <c r="AE1986" t="s">
        <v>46</v>
      </c>
      <c r="AF1986" t="s">
        <v>47</v>
      </c>
    </row>
    <row r="1987" spans="1:32" hidden="1" outlineLevel="3" x14ac:dyDescent="0.35">
      <c r="A1987" t="s">
        <v>32</v>
      </c>
      <c r="B1987">
        <v>1014439</v>
      </c>
      <c r="C1987">
        <v>4</v>
      </c>
      <c r="E1987" t="s">
        <v>182</v>
      </c>
      <c r="H1987" t="s">
        <v>140</v>
      </c>
      <c r="I1987">
        <v>1</v>
      </c>
      <c r="J1987">
        <v>4</v>
      </c>
      <c r="K1987">
        <v>4</v>
      </c>
      <c r="L1987">
        <v>3</v>
      </c>
      <c r="M1987">
        <v>1</v>
      </c>
      <c r="N1987">
        <v>38</v>
      </c>
      <c r="O1987">
        <v>8</v>
      </c>
      <c r="Q1987" t="s">
        <v>105</v>
      </c>
      <c r="R1987" t="s">
        <v>1032</v>
      </c>
      <c r="S1987" t="s">
        <v>1036</v>
      </c>
      <c r="U1987" t="s">
        <v>1034</v>
      </c>
      <c r="V1987" t="s">
        <v>116</v>
      </c>
      <c r="W1987" t="s">
        <v>41</v>
      </c>
      <c r="X1987" t="s">
        <v>42</v>
      </c>
      <c r="Y1987" t="s">
        <v>285</v>
      </c>
      <c r="Z1987" t="s">
        <v>285</v>
      </c>
      <c r="AA1987" t="s">
        <v>285</v>
      </c>
      <c r="AB1987" s="1"/>
      <c r="AD1987" t="s">
        <v>45</v>
      </c>
      <c r="AE1987" t="s">
        <v>46</v>
      </c>
      <c r="AF1987" t="s">
        <v>47</v>
      </c>
    </row>
    <row r="1988" spans="1:32" hidden="1" outlineLevel="3" x14ac:dyDescent="0.35">
      <c r="A1988" t="s">
        <v>32</v>
      </c>
      <c r="B1988">
        <v>1014439</v>
      </c>
      <c r="C1988">
        <v>4</v>
      </c>
      <c r="E1988" t="s">
        <v>182</v>
      </c>
      <c r="H1988" t="s">
        <v>141</v>
      </c>
      <c r="I1988">
        <v>1</v>
      </c>
      <c r="J1988">
        <v>4</v>
      </c>
      <c r="K1988">
        <v>4</v>
      </c>
      <c r="L1988">
        <v>19</v>
      </c>
      <c r="M1988">
        <v>0</v>
      </c>
      <c r="N1988">
        <v>288</v>
      </c>
      <c r="O1988">
        <v>10</v>
      </c>
      <c r="Q1988" t="s">
        <v>107</v>
      </c>
      <c r="R1988" t="s">
        <v>1032</v>
      </c>
      <c r="S1988" t="s">
        <v>1036</v>
      </c>
      <c r="U1988" t="s">
        <v>1034</v>
      </c>
      <c r="V1988" t="s">
        <v>116</v>
      </c>
      <c r="W1988" t="s">
        <v>41</v>
      </c>
      <c r="X1988" t="s">
        <v>42</v>
      </c>
      <c r="Y1988" t="s">
        <v>285</v>
      </c>
      <c r="Z1988" t="s">
        <v>285</v>
      </c>
      <c r="AA1988" t="s">
        <v>285</v>
      </c>
      <c r="AB1988" s="1"/>
      <c r="AD1988" t="s">
        <v>45</v>
      </c>
      <c r="AE1988" t="s">
        <v>46</v>
      </c>
      <c r="AF1988" t="s">
        <v>47</v>
      </c>
    </row>
    <row r="1989" spans="1:32" hidden="1" outlineLevel="3" x14ac:dyDescent="0.35">
      <c r="A1989" t="s">
        <v>32</v>
      </c>
      <c r="B1989">
        <v>1014439</v>
      </c>
      <c r="C1989">
        <v>4</v>
      </c>
      <c r="E1989" t="s">
        <v>182</v>
      </c>
      <c r="H1989" t="s">
        <v>142</v>
      </c>
      <c r="I1989">
        <v>1</v>
      </c>
      <c r="J1989">
        <v>4</v>
      </c>
      <c r="K1989">
        <v>4</v>
      </c>
      <c r="L1989">
        <v>19</v>
      </c>
      <c r="M1989">
        <v>0</v>
      </c>
      <c r="N1989">
        <v>288</v>
      </c>
      <c r="O1989">
        <v>2</v>
      </c>
      <c r="Q1989" t="s">
        <v>109</v>
      </c>
      <c r="R1989" t="s">
        <v>1032</v>
      </c>
      <c r="S1989" t="s">
        <v>1036</v>
      </c>
      <c r="U1989" t="s">
        <v>1034</v>
      </c>
      <c r="V1989" t="s">
        <v>116</v>
      </c>
      <c r="W1989" t="s">
        <v>41</v>
      </c>
      <c r="X1989" t="s">
        <v>42</v>
      </c>
      <c r="Y1989" t="s">
        <v>285</v>
      </c>
      <c r="Z1989" t="s">
        <v>285</v>
      </c>
      <c r="AA1989" t="s">
        <v>285</v>
      </c>
      <c r="AB1989" s="1"/>
      <c r="AD1989" t="s">
        <v>45</v>
      </c>
      <c r="AE1989" t="s">
        <v>46</v>
      </c>
      <c r="AF1989" t="s">
        <v>47</v>
      </c>
    </row>
    <row r="1990" spans="1:32" hidden="1" outlineLevel="2" x14ac:dyDescent="0.35">
      <c r="A1990" t="s">
        <v>32</v>
      </c>
      <c r="B1990">
        <v>1014439</v>
      </c>
      <c r="C1990">
        <v>4</v>
      </c>
      <c r="E1990" t="s">
        <v>182</v>
      </c>
      <c r="H1990" t="s">
        <v>143</v>
      </c>
      <c r="I1990">
        <v>2</v>
      </c>
      <c r="J1990">
        <v>4</v>
      </c>
      <c r="K1990">
        <v>8</v>
      </c>
      <c r="L1990">
        <v>19</v>
      </c>
      <c r="M1990">
        <v>0</v>
      </c>
      <c r="N1990">
        <v>288</v>
      </c>
      <c r="O1990">
        <v>12</v>
      </c>
      <c r="Q1990" t="s">
        <v>144</v>
      </c>
      <c r="R1990" t="s">
        <v>1032</v>
      </c>
      <c r="S1990" t="s">
        <v>1036</v>
      </c>
      <c r="U1990" t="s">
        <v>1034</v>
      </c>
      <c r="V1990" t="s">
        <v>116</v>
      </c>
      <c r="W1990" t="s">
        <v>41</v>
      </c>
      <c r="X1990" t="s">
        <v>42</v>
      </c>
      <c r="Y1990" t="s">
        <v>285</v>
      </c>
      <c r="Z1990" t="s">
        <v>285</v>
      </c>
      <c r="AA1990" t="s">
        <v>285</v>
      </c>
      <c r="AB1990" s="1"/>
      <c r="AD1990" t="s">
        <v>45</v>
      </c>
      <c r="AE1990" t="s">
        <v>46</v>
      </c>
      <c r="AF1990" t="s">
        <v>47</v>
      </c>
    </row>
    <row r="1991" spans="1:32" hidden="1" outlineLevel="1" x14ac:dyDescent="0.35">
      <c r="A1991" t="s">
        <v>32</v>
      </c>
      <c r="B1991">
        <v>1014439</v>
      </c>
      <c r="C1991" t="s">
        <v>156</v>
      </c>
      <c r="E1991" t="s">
        <v>182</v>
      </c>
      <c r="H1991" t="s">
        <v>157</v>
      </c>
      <c r="I1991">
        <v>8</v>
      </c>
      <c r="J1991" t="s">
        <v>35</v>
      </c>
      <c r="K1991">
        <v>34</v>
      </c>
      <c r="L1991">
        <v>7</v>
      </c>
      <c r="M1991">
        <v>7</v>
      </c>
      <c r="N1991">
        <v>289</v>
      </c>
      <c r="O1991">
        <v>136</v>
      </c>
      <c r="Q1991" t="s">
        <v>158</v>
      </c>
      <c r="R1991" t="s">
        <v>1032</v>
      </c>
      <c r="S1991" t="s">
        <v>1036</v>
      </c>
      <c r="U1991" t="s">
        <v>1034</v>
      </c>
      <c r="V1991" t="s">
        <v>116</v>
      </c>
      <c r="W1991" t="s">
        <v>41</v>
      </c>
      <c r="X1991" t="s">
        <v>42</v>
      </c>
      <c r="Y1991" t="s">
        <v>285</v>
      </c>
      <c r="Z1991" t="s">
        <v>285</v>
      </c>
      <c r="AA1991" t="s">
        <v>285</v>
      </c>
      <c r="AB1991" s="1"/>
      <c r="AD1991" t="s">
        <v>45</v>
      </c>
      <c r="AE1991" t="s">
        <v>46</v>
      </c>
      <c r="AF1991" t="s">
        <v>47</v>
      </c>
    </row>
    <row r="1992" spans="1:32" hidden="1" outlineLevel="2" x14ac:dyDescent="0.35">
      <c r="A1992" t="s">
        <v>32</v>
      </c>
      <c r="B1992">
        <v>1014439</v>
      </c>
      <c r="C1992">
        <v>5</v>
      </c>
      <c r="E1992" t="s">
        <v>182</v>
      </c>
      <c r="H1992" t="s">
        <v>1037</v>
      </c>
      <c r="I1992">
        <v>1</v>
      </c>
      <c r="J1992">
        <v>4</v>
      </c>
      <c r="K1992">
        <v>4</v>
      </c>
      <c r="L1992">
        <v>6</v>
      </c>
      <c r="M1992">
        <v>4</v>
      </c>
      <c r="N1992">
        <v>289</v>
      </c>
      <c r="O1992">
        <v>72</v>
      </c>
      <c r="P1992" t="s">
        <v>160</v>
      </c>
      <c r="Q1992" t="s">
        <v>1038</v>
      </c>
      <c r="R1992" t="s">
        <v>1032</v>
      </c>
      <c r="S1992" t="s">
        <v>1036</v>
      </c>
      <c r="U1992" t="s">
        <v>1034</v>
      </c>
      <c r="V1992" t="s">
        <v>116</v>
      </c>
      <c r="W1992" t="s">
        <v>41</v>
      </c>
      <c r="X1992" t="s">
        <v>42</v>
      </c>
      <c r="Y1992" t="s">
        <v>285</v>
      </c>
      <c r="Z1992" t="s">
        <v>285</v>
      </c>
      <c r="AA1992" t="s">
        <v>285</v>
      </c>
      <c r="AB1992" s="1"/>
      <c r="AD1992" t="s">
        <v>45</v>
      </c>
      <c r="AE1992" t="s">
        <v>46</v>
      </c>
      <c r="AF1992" t="s">
        <v>47</v>
      </c>
    </row>
    <row r="1993" spans="1:32" hidden="1" outlineLevel="3" x14ac:dyDescent="0.35">
      <c r="A1993" t="s">
        <v>32</v>
      </c>
      <c r="B1993">
        <v>1014439</v>
      </c>
      <c r="C1993">
        <v>5</v>
      </c>
      <c r="E1993" t="s">
        <v>182</v>
      </c>
      <c r="H1993" t="s">
        <v>138</v>
      </c>
      <c r="I1993">
        <v>1</v>
      </c>
      <c r="J1993">
        <v>8</v>
      </c>
      <c r="K1993">
        <v>8</v>
      </c>
      <c r="L1993">
        <v>3</v>
      </c>
      <c r="M1993">
        <v>0</v>
      </c>
      <c r="N1993">
        <v>288</v>
      </c>
      <c r="O1993">
        <v>24</v>
      </c>
      <c r="Q1993" t="s">
        <v>101</v>
      </c>
      <c r="R1993" t="s">
        <v>1032</v>
      </c>
      <c r="S1993" t="s">
        <v>1036</v>
      </c>
      <c r="U1993" t="s">
        <v>1034</v>
      </c>
      <c r="V1993" t="s">
        <v>116</v>
      </c>
      <c r="W1993" t="s">
        <v>41</v>
      </c>
      <c r="X1993" t="s">
        <v>42</v>
      </c>
      <c r="Y1993" t="s">
        <v>285</v>
      </c>
      <c r="Z1993" t="s">
        <v>285</v>
      </c>
      <c r="AA1993" t="s">
        <v>285</v>
      </c>
      <c r="AB1993" s="1"/>
      <c r="AD1993" t="s">
        <v>45</v>
      </c>
      <c r="AE1993" t="s">
        <v>46</v>
      </c>
      <c r="AF1993" t="s">
        <v>47</v>
      </c>
    </row>
    <row r="1994" spans="1:32" hidden="1" outlineLevel="3" x14ac:dyDescent="0.35">
      <c r="A1994" t="s">
        <v>32</v>
      </c>
      <c r="B1994">
        <v>1014439</v>
      </c>
      <c r="C1994">
        <v>5</v>
      </c>
      <c r="E1994" t="s">
        <v>182</v>
      </c>
      <c r="H1994" t="s">
        <v>139</v>
      </c>
      <c r="I1994">
        <v>1</v>
      </c>
      <c r="J1994">
        <v>4</v>
      </c>
      <c r="K1994">
        <v>4</v>
      </c>
      <c r="L1994">
        <v>4</v>
      </c>
      <c r="M1994">
        <v>1</v>
      </c>
      <c r="N1994">
        <v>38</v>
      </c>
      <c r="O1994">
        <v>4</v>
      </c>
      <c r="Q1994" t="s">
        <v>103</v>
      </c>
      <c r="R1994" t="s">
        <v>1032</v>
      </c>
      <c r="S1994" t="s">
        <v>1036</v>
      </c>
      <c r="U1994" t="s">
        <v>1034</v>
      </c>
      <c r="V1994" t="s">
        <v>116</v>
      </c>
      <c r="W1994" t="s">
        <v>41</v>
      </c>
      <c r="X1994" t="s">
        <v>42</v>
      </c>
      <c r="Y1994" t="s">
        <v>285</v>
      </c>
      <c r="Z1994" t="s">
        <v>285</v>
      </c>
      <c r="AA1994" t="s">
        <v>285</v>
      </c>
      <c r="AB1994" s="1"/>
      <c r="AD1994" t="s">
        <v>45</v>
      </c>
      <c r="AE1994" t="s">
        <v>46</v>
      </c>
      <c r="AF1994" t="s">
        <v>47</v>
      </c>
    </row>
    <row r="1995" spans="1:32" hidden="1" outlineLevel="3" x14ac:dyDescent="0.35">
      <c r="A1995" t="s">
        <v>32</v>
      </c>
      <c r="B1995">
        <v>1014439</v>
      </c>
      <c r="C1995">
        <v>5</v>
      </c>
      <c r="E1995" t="s">
        <v>182</v>
      </c>
      <c r="H1995" t="s">
        <v>140</v>
      </c>
      <c r="I1995">
        <v>1</v>
      </c>
      <c r="J1995">
        <v>4</v>
      </c>
      <c r="K1995">
        <v>4</v>
      </c>
      <c r="L1995">
        <v>3</v>
      </c>
      <c r="M1995">
        <v>1</v>
      </c>
      <c r="N1995">
        <v>38</v>
      </c>
      <c r="O1995">
        <v>8</v>
      </c>
      <c r="Q1995" t="s">
        <v>105</v>
      </c>
      <c r="R1995" t="s">
        <v>1032</v>
      </c>
      <c r="S1995" t="s">
        <v>1036</v>
      </c>
      <c r="U1995" t="s">
        <v>1034</v>
      </c>
      <c r="V1995" t="s">
        <v>116</v>
      </c>
      <c r="W1995" t="s">
        <v>41</v>
      </c>
      <c r="X1995" t="s">
        <v>42</v>
      </c>
      <c r="Y1995" t="s">
        <v>285</v>
      </c>
      <c r="Z1995" t="s">
        <v>285</v>
      </c>
      <c r="AA1995" t="s">
        <v>285</v>
      </c>
      <c r="AB1995" s="1"/>
      <c r="AD1995" t="s">
        <v>45</v>
      </c>
      <c r="AE1995" t="s">
        <v>46</v>
      </c>
      <c r="AF1995" t="s">
        <v>47</v>
      </c>
    </row>
    <row r="1996" spans="1:32" hidden="1" outlineLevel="3" x14ac:dyDescent="0.35">
      <c r="A1996" t="s">
        <v>32</v>
      </c>
      <c r="B1996">
        <v>1014439</v>
      </c>
      <c r="C1996">
        <v>5</v>
      </c>
      <c r="E1996" t="s">
        <v>182</v>
      </c>
      <c r="H1996" t="s">
        <v>141</v>
      </c>
      <c r="I1996">
        <v>1</v>
      </c>
      <c r="J1996">
        <v>4</v>
      </c>
      <c r="K1996">
        <v>4</v>
      </c>
      <c r="L1996">
        <v>19</v>
      </c>
      <c r="M1996">
        <v>0</v>
      </c>
      <c r="N1996">
        <v>288</v>
      </c>
      <c r="O1996">
        <v>10</v>
      </c>
      <c r="Q1996" t="s">
        <v>107</v>
      </c>
      <c r="R1996" t="s">
        <v>1032</v>
      </c>
      <c r="S1996" t="s">
        <v>1036</v>
      </c>
      <c r="U1996" t="s">
        <v>1034</v>
      </c>
      <c r="V1996" t="s">
        <v>116</v>
      </c>
      <c r="W1996" t="s">
        <v>41</v>
      </c>
      <c r="X1996" t="s">
        <v>42</v>
      </c>
      <c r="Y1996" t="s">
        <v>285</v>
      </c>
      <c r="Z1996" t="s">
        <v>285</v>
      </c>
      <c r="AA1996" t="s">
        <v>285</v>
      </c>
      <c r="AB1996" s="1"/>
      <c r="AD1996" t="s">
        <v>45</v>
      </c>
      <c r="AE1996" t="s">
        <v>46</v>
      </c>
      <c r="AF1996" t="s">
        <v>47</v>
      </c>
    </row>
    <row r="1997" spans="1:32" hidden="1" outlineLevel="3" x14ac:dyDescent="0.35">
      <c r="A1997" t="s">
        <v>32</v>
      </c>
      <c r="B1997">
        <v>1014439</v>
      </c>
      <c r="C1997">
        <v>5</v>
      </c>
      <c r="E1997" t="s">
        <v>182</v>
      </c>
      <c r="H1997" t="s">
        <v>142</v>
      </c>
      <c r="I1997">
        <v>1</v>
      </c>
      <c r="J1997">
        <v>4</v>
      </c>
      <c r="K1997">
        <v>4</v>
      </c>
      <c r="L1997">
        <v>19</v>
      </c>
      <c r="M1997">
        <v>0</v>
      </c>
      <c r="N1997">
        <v>288</v>
      </c>
      <c r="O1997">
        <v>2</v>
      </c>
      <c r="Q1997" t="s">
        <v>109</v>
      </c>
      <c r="R1997" t="s">
        <v>1032</v>
      </c>
      <c r="S1997" t="s">
        <v>1036</v>
      </c>
      <c r="U1997" t="s">
        <v>1034</v>
      </c>
      <c r="V1997" t="s">
        <v>116</v>
      </c>
      <c r="W1997" t="s">
        <v>41</v>
      </c>
      <c r="X1997" t="s">
        <v>42</v>
      </c>
      <c r="Y1997" t="s">
        <v>285</v>
      </c>
      <c r="Z1997" t="s">
        <v>285</v>
      </c>
      <c r="AA1997" t="s">
        <v>285</v>
      </c>
      <c r="AB1997" s="1"/>
      <c r="AD1997" t="s">
        <v>45</v>
      </c>
      <c r="AE1997" t="s">
        <v>46</v>
      </c>
      <c r="AF1997" t="s">
        <v>47</v>
      </c>
    </row>
    <row r="1998" spans="1:32" hidden="1" outlineLevel="3" x14ac:dyDescent="0.35">
      <c r="A1998" t="s">
        <v>32</v>
      </c>
      <c r="B1998">
        <v>1014439</v>
      </c>
      <c r="C1998">
        <v>5</v>
      </c>
      <c r="E1998" t="s">
        <v>182</v>
      </c>
      <c r="H1998" t="s">
        <v>237</v>
      </c>
      <c r="I1998">
        <v>1</v>
      </c>
      <c r="J1998">
        <v>4</v>
      </c>
      <c r="K1998">
        <v>4</v>
      </c>
      <c r="L1998">
        <v>8</v>
      </c>
      <c r="M1998">
        <v>0</v>
      </c>
      <c r="N1998">
        <v>288</v>
      </c>
      <c r="O1998">
        <v>4</v>
      </c>
      <c r="Q1998" t="s">
        <v>111</v>
      </c>
      <c r="R1998" t="s">
        <v>1032</v>
      </c>
      <c r="S1998" t="s">
        <v>1036</v>
      </c>
      <c r="U1998" t="s">
        <v>1034</v>
      </c>
      <c r="V1998" t="s">
        <v>116</v>
      </c>
      <c r="W1998" t="s">
        <v>41</v>
      </c>
      <c r="X1998" t="s">
        <v>42</v>
      </c>
      <c r="Y1998" t="s">
        <v>285</v>
      </c>
      <c r="Z1998" t="s">
        <v>285</v>
      </c>
      <c r="AA1998" t="s">
        <v>285</v>
      </c>
      <c r="AB1998" s="1"/>
      <c r="AD1998" t="s">
        <v>45</v>
      </c>
      <c r="AE1998" t="s">
        <v>46</v>
      </c>
      <c r="AF1998" t="s">
        <v>47</v>
      </c>
    </row>
    <row r="1999" spans="1:32" hidden="1" outlineLevel="2" x14ac:dyDescent="0.35">
      <c r="A1999" t="s">
        <v>32</v>
      </c>
      <c r="B1999">
        <v>1014439</v>
      </c>
      <c r="C1999">
        <v>5</v>
      </c>
      <c r="E1999" t="s">
        <v>182</v>
      </c>
      <c r="H1999" t="s">
        <v>389</v>
      </c>
      <c r="I1999">
        <v>1</v>
      </c>
      <c r="J1999">
        <v>2</v>
      </c>
      <c r="K1999">
        <v>2</v>
      </c>
      <c r="L1999">
        <v>4</v>
      </c>
      <c r="M1999">
        <v>1</v>
      </c>
      <c r="N1999">
        <v>288</v>
      </c>
      <c r="O1999">
        <v>12</v>
      </c>
      <c r="Q1999" t="s">
        <v>262</v>
      </c>
      <c r="R1999" t="s">
        <v>1032</v>
      </c>
      <c r="S1999" t="s">
        <v>1036</v>
      </c>
      <c r="U1999" t="s">
        <v>1034</v>
      </c>
      <c r="V1999" t="s">
        <v>116</v>
      </c>
      <c r="W1999" t="s">
        <v>41</v>
      </c>
      <c r="X1999" t="s">
        <v>42</v>
      </c>
      <c r="Y1999" t="s">
        <v>285</v>
      </c>
      <c r="Z1999" t="s">
        <v>285</v>
      </c>
      <c r="AA1999" t="s">
        <v>285</v>
      </c>
      <c r="AB1999" s="1"/>
      <c r="AD1999" t="s">
        <v>45</v>
      </c>
      <c r="AE1999" t="s">
        <v>46</v>
      </c>
      <c r="AF1999" t="s">
        <v>47</v>
      </c>
    </row>
    <row r="2000" spans="1:32" hidden="1" collapsed="1" x14ac:dyDescent="0.35"/>
    <row r="2001" spans="1:32" hidden="1" x14ac:dyDescent="0.35">
      <c r="A2001" t="s">
        <v>32</v>
      </c>
      <c r="B2001">
        <v>1014507</v>
      </c>
      <c r="C2001" t="s">
        <v>33</v>
      </c>
      <c r="H2001" t="s">
        <v>34</v>
      </c>
      <c r="I2001">
        <v>11</v>
      </c>
      <c r="J2001" t="s">
        <v>35</v>
      </c>
      <c r="K2001">
        <v>49</v>
      </c>
      <c r="L2001" t="s">
        <v>35</v>
      </c>
      <c r="M2001" t="s">
        <v>35</v>
      </c>
      <c r="N2001" t="s">
        <v>35</v>
      </c>
      <c r="O2001">
        <v>93</v>
      </c>
      <c r="Q2001" t="s">
        <v>36</v>
      </c>
      <c r="R2001" t="s">
        <v>886</v>
      </c>
      <c r="S2001" t="s">
        <v>887</v>
      </c>
      <c r="U2001" t="s">
        <v>888</v>
      </c>
      <c r="V2001" t="s">
        <v>889</v>
      </c>
      <c r="W2001" t="s">
        <v>41</v>
      </c>
      <c r="X2001" t="s">
        <v>42</v>
      </c>
      <c r="Y2001" t="s">
        <v>46</v>
      </c>
      <c r="Z2001" t="s">
        <v>46</v>
      </c>
      <c r="AA2001" t="s">
        <v>46</v>
      </c>
      <c r="AB2001" s="1"/>
      <c r="AD2001" t="s">
        <v>45</v>
      </c>
      <c r="AE2001" t="s">
        <v>286</v>
      </c>
      <c r="AF2001" t="s">
        <v>47</v>
      </c>
    </row>
    <row r="2002" spans="1:32" hidden="1" outlineLevel="1" x14ac:dyDescent="0.35">
      <c r="A2002" t="s">
        <v>32</v>
      </c>
      <c r="B2002">
        <v>1014507</v>
      </c>
      <c r="C2002" t="s">
        <v>48</v>
      </c>
      <c r="H2002" t="s">
        <v>49</v>
      </c>
      <c r="I2002">
        <v>1</v>
      </c>
      <c r="J2002" t="s">
        <v>35</v>
      </c>
      <c r="K2002" t="s">
        <v>35</v>
      </c>
      <c r="L2002" t="s">
        <v>35</v>
      </c>
      <c r="M2002" t="s">
        <v>35</v>
      </c>
      <c r="N2002" t="s">
        <v>35</v>
      </c>
      <c r="O2002" t="s">
        <v>35</v>
      </c>
      <c r="Q2002" t="s">
        <v>50</v>
      </c>
      <c r="R2002" t="s">
        <v>886</v>
      </c>
      <c r="S2002" t="s">
        <v>887</v>
      </c>
      <c r="U2002" t="s">
        <v>888</v>
      </c>
      <c r="V2002" t="s">
        <v>889</v>
      </c>
      <c r="W2002" t="s">
        <v>41</v>
      </c>
      <c r="X2002" t="s">
        <v>42</v>
      </c>
      <c r="Y2002" t="s">
        <v>46</v>
      </c>
      <c r="Z2002" t="s">
        <v>46</v>
      </c>
      <c r="AA2002" t="s">
        <v>46</v>
      </c>
      <c r="AB2002" s="1"/>
      <c r="AD2002" t="s">
        <v>45</v>
      </c>
      <c r="AE2002" t="s">
        <v>286</v>
      </c>
      <c r="AF2002" t="s">
        <v>47</v>
      </c>
    </row>
    <row r="2003" spans="1:32" hidden="1" outlineLevel="2" x14ac:dyDescent="0.35">
      <c r="A2003" t="s">
        <v>32</v>
      </c>
      <c r="B2003">
        <v>1014507</v>
      </c>
      <c r="C2003">
        <v>0</v>
      </c>
      <c r="H2003" t="s">
        <v>910</v>
      </c>
      <c r="I2003">
        <v>8</v>
      </c>
      <c r="J2003" t="s">
        <v>35</v>
      </c>
      <c r="K2003" t="s">
        <v>35</v>
      </c>
      <c r="L2003" t="s">
        <v>35</v>
      </c>
      <c r="M2003" t="s">
        <v>35</v>
      </c>
      <c r="N2003" t="s">
        <v>35</v>
      </c>
      <c r="O2003" t="s">
        <v>35</v>
      </c>
      <c r="P2003" t="s">
        <v>52</v>
      </c>
      <c r="Q2003" t="s">
        <v>911</v>
      </c>
      <c r="R2003" t="s">
        <v>886</v>
      </c>
      <c r="S2003" t="s">
        <v>887</v>
      </c>
      <c r="U2003" t="s">
        <v>888</v>
      </c>
      <c r="V2003" t="s">
        <v>889</v>
      </c>
      <c r="W2003" t="s">
        <v>41</v>
      </c>
      <c r="X2003" t="s">
        <v>42</v>
      </c>
      <c r="Y2003" t="s">
        <v>46</v>
      </c>
      <c r="Z2003" t="s">
        <v>46</v>
      </c>
      <c r="AA2003" t="s">
        <v>46</v>
      </c>
      <c r="AB2003" s="1"/>
      <c r="AD2003" t="s">
        <v>45</v>
      </c>
      <c r="AE2003" t="s">
        <v>286</v>
      </c>
      <c r="AF2003" t="s">
        <v>47</v>
      </c>
    </row>
    <row r="2004" spans="1:32" hidden="1" outlineLevel="1" x14ac:dyDescent="0.35">
      <c r="A2004" t="s">
        <v>32</v>
      </c>
      <c r="B2004">
        <v>1014507</v>
      </c>
      <c r="C2004" t="s">
        <v>56</v>
      </c>
      <c r="E2004" t="s">
        <v>182</v>
      </c>
      <c r="H2004" t="s">
        <v>58</v>
      </c>
      <c r="I2004">
        <v>11</v>
      </c>
      <c r="J2004" t="s">
        <v>35</v>
      </c>
      <c r="K2004">
        <v>49</v>
      </c>
      <c r="L2004">
        <v>6</v>
      </c>
      <c r="M2004">
        <v>7</v>
      </c>
      <c r="N2004">
        <v>145</v>
      </c>
      <c r="O2004">
        <v>93</v>
      </c>
      <c r="Q2004" t="s">
        <v>59</v>
      </c>
      <c r="R2004" t="s">
        <v>886</v>
      </c>
      <c r="S2004" t="s">
        <v>887</v>
      </c>
      <c r="U2004" t="s">
        <v>888</v>
      </c>
      <c r="V2004" t="s">
        <v>889</v>
      </c>
      <c r="W2004" t="s">
        <v>41</v>
      </c>
      <c r="X2004" t="s">
        <v>42</v>
      </c>
      <c r="Y2004" t="s">
        <v>46</v>
      </c>
      <c r="Z2004" t="s">
        <v>46</v>
      </c>
      <c r="AA2004" t="s">
        <v>46</v>
      </c>
      <c r="AB2004" s="1"/>
      <c r="AD2004" t="s">
        <v>45</v>
      </c>
      <c r="AE2004" t="s">
        <v>286</v>
      </c>
      <c r="AF2004" t="s">
        <v>47</v>
      </c>
    </row>
    <row r="2005" spans="1:32" hidden="1" outlineLevel="2" x14ac:dyDescent="0.35">
      <c r="A2005" t="s">
        <v>32</v>
      </c>
      <c r="B2005">
        <v>1014507</v>
      </c>
      <c r="C2005">
        <v>1</v>
      </c>
      <c r="E2005" t="s">
        <v>182</v>
      </c>
      <c r="H2005" t="s">
        <v>1042</v>
      </c>
      <c r="I2005">
        <v>1</v>
      </c>
      <c r="J2005">
        <v>7</v>
      </c>
      <c r="K2005">
        <v>7</v>
      </c>
      <c r="L2005">
        <v>1</v>
      </c>
      <c r="M2005">
        <v>4</v>
      </c>
      <c r="N2005">
        <v>145</v>
      </c>
      <c r="O2005">
        <v>13</v>
      </c>
      <c r="P2005" t="s">
        <v>52</v>
      </c>
      <c r="Q2005" t="s">
        <v>339</v>
      </c>
      <c r="R2005" t="s">
        <v>886</v>
      </c>
      <c r="S2005" t="s">
        <v>887</v>
      </c>
      <c r="U2005" t="s">
        <v>888</v>
      </c>
      <c r="V2005" t="s">
        <v>889</v>
      </c>
      <c r="W2005" t="s">
        <v>41</v>
      </c>
      <c r="X2005" t="s">
        <v>42</v>
      </c>
      <c r="Y2005" t="s">
        <v>46</v>
      </c>
      <c r="Z2005" t="s">
        <v>46</v>
      </c>
      <c r="AA2005" t="s">
        <v>46</v>
      </c>
      <c r="AB2005" s="1"/>
      <c r="AD2005" t="s">
        <v>45</v>
      </c>
      <c r="AE2005" t="s">
        <v>286</v>
      </c>
      <c r="AF2005" t="s">
        <v>47</v>
      </c>
    </row>
    <row r="2006" spans="1:32" hidden="1" outlineLevel="2" x14ac:dyDescent="0.35">
      <c r="A2006" t="s">
        <v>32</v>
      </c>
      <c r="B2006">
        <v>1014507</v>
      </c>
      <c r="C2006">
        <v>1</v>
      </c>
      <c r="E2006" t="s">
        <v>182</v>
      </c>
      <c r="H2006" t="s">
        <v>346</v>
      </c>
      <c r="I2006">
        <v>1</v>
      </c>
      <c r="J2006">
        <v>2</v>
      </c>
      <c r="K2006">
        <v>2</v>
      </c>
      <c r="L2006">
        <v>0</v>
      </c>
      <c r="M2006">
        <v>4</v>
      </c>
      <c r="N2006">
        <v>145</v>
      </c>
      <c r="O2006">
        <v>6</v>
      </c>
      <c r="P2006" t="s">
        <v>52</v>
      </c>
      <c r="Q2006" t="s">
        <v>347</v>
      </c>
      <c r="R2006" t="s">
        <v>886</v>
      </c>
      <c r="S2006" t="s">
        <v>887</v>
      </c>
      <c r="U2006" t="s">
        <v>888</v>
      </c>
      <c r="V2006" t="s">
        <v>889</v>
      </c>
      <c r="W2006" t="s">
        <v>41</v>
      </c>
      <c r="X2006" t="s">
        <v>42</v>
      </c>
      <c r="Y2006" t="s">
        <v>46</v>
      </c>
      <c r="Z2006" t="s">
        <v>46</v>
      </c>
      <c r="AA2006" t="s">
        <v>46</v>
      </c>
      <c r="AB2006" s="1"/>
      <c r="AD2006" t="s">
        <v>45</v>
      </c>
      <c r="AE2006" t="s">
        <v>286</v>
      </c>
      <c r="AF2006" t="s">
        <v>47</v>
      </c>
    </row>
    <row r="2007" spans="1:32" hidden="1" outlineLevel="2" x14ac:dyDescent="0.35">
      <c r="A2007" t="s">
        <v>32</v>
      </c>
      <c r="B2007">
        <v>1014507</v>
      </c>
      <c r="C2007">
        <v>1</v>
      </c>
      <c r="E2007" t="s">
        <v>182</v>
      </c>
      <c r="H2007" t="s">
        <v>342</v>
      </c>
      <c r="I2007">
        <v>1</v>
      </c>
      <c r="J2007">
        <v>10</v>
      </c>
      <c r="K2007">
        <v>10</v>
      </c>
      <c r="L2007">
        <v>1</v>
      </c>
      <c r="M2007">
        <v>3</v>
      </c>
      <c r="N2007">
        <v>145</v>
      </c>
      <c r="O2007">
        <v>18</v>
      </c>
      <c r="P2007" t="s">
        <v>52</v>
      </c>
      <c r="Q2007" t="s">
        <v>343</v>
      </c>
      <c r="R2007" t="s">
        <v>886</v>
      </c>
      <c r="S2007" t="s">
        <v>887</v>
      </c>
      <c r="U2007" t="s">
        <v>888</v>
      </c>
      <c r="V2007" t="s">
        <v>889</v>
      </c>
      <c r="W2007" t="s">
        <v>41</v>
      </c>
      <c r="X2007" t="s">
        <v>42</v>
      </c>
      <c r="Y2007" t="s">
        <v>46</v>
      </c>
      <c r="Z2007" t="s">
        <v>46</v>
      </c>
      <c r="AA2007" t="s">
        <v>46</v>
      </c>
      <c r="AB2007" s="1"/>
      <c r="AD2007" t="s">
        <v>45</v>
      </c>
      <c r="AE2007" t="s">
        <v>286</v>
      </c>
      <c r="AF2007" t="s">
        <v>47</v>
      </c>
    </row>
    <row r="2008" spans="1:32" hidden="1" outlineLevel="2" x14ac:dyDescent="0.35">
      <c r="A2008" t="s">
        <v>32</v>
      </c>
      <c r="B2008">
        <v>1014507</v>
      </c>
      <c r="C2008">
        <v>1</v>
      </c>
      <c r="E2008" t="s">
        <v>182</v>
      </c>
      <c r="H2008" t="s">
        <v>348</v>
      </c>
      <c r="I2008">
        <v>1</v>
      </c>
      <c r="J2008">
        <v>2</v>
      </c>
      <c r="K2008">
        <v>2</v>
      </c>
      <c r="L2008">
        <v>1</v>
      </c>
      <c r="M2008">
        <v>3</v>
      </c>
      <c r="N2008">
        <v>145</v>
      </c>
      <c r="O2008">
        <v>9</v>
      </c>
      <c r="P2008" t="s">
        <v>52</v>
      </c>
      <c r="Q2008" t="s">
        <v>345</v>
      </c>
      <c r="R2008" t="s">
        <v>886</v>
      </c>
      <c r="S2008" t="s">
        <v>887</v>
      </c>
      <c r="U2008" t="s">
        <v>888</v>
      </c>
      <c r="V2008" t="s">
        <v>889</v>
      </c>
      <c r="W2008" t="s">
        <v>41</v>
      </c>
      <c r="X2008" t="s">
        <v>42</v>
      </c>
      <c r="Y2008" t="s">
        <v>46</v>
      </c>
      <c r="Z2008" t="s">
        <v>46</v>
      </c>
      <c r="AA2008" t="s">
        <v>46</v>
      </c>
      <c r="AB2008" s="1"/>
      <c r="AD2008" t="s">
        <v>45</v>
      </c>
      <c r="AE2008" t="s">
        <v>286</v>
      </c>
      <c r="AF2008" t="s">
        <v>47</v>
      </c>
    </row>
    <row r="2009" spans="1:32" hidden="1" outlineLevel="2" x14ac:dyDescent="0.35">
      <c r="A2009" t="s">
        <v>32</v>
      </c>
      <c r="B2009">
        <v>1014507</v>
      </c>
      <c r="C2009">
        <v>1</v>
      </c>
      <c r="E2009" t="s">
        <v>182</v>
      </c>
      <c r="H2009" t="s">
        <v>501</v>
      </c>
      <c r="I2009">
        <v>1</v>
      </c>
      <c r="J2009">
        <v>3</v>
      </c>
      <c r="K2009">
        <v>3</v>
      </c>
      <c r="L2009">
        <v>0</v>
      </c>
      <c r="M2009">
        <v>3</v>
      </c>
      <c r="N2009">
        <v>145</v>
      </c>
      <c r="O2009">
        <v>4</v>
      </c>
      <c r="P2009" t="s">
        <v>52</v>
      </c>
      <c r="Q2009" t="s">
        <v>502</v>
      </c>
      <c r="R2009" t="s">
        <v>886</v>
      </c>
      <c r="S2009" t="s">
        <v>887</v>
      </c>
      <c r="U2009" t="s">
        <v>888</v>
      </c>
      <c r="V2009" t="s">
        <v>889</v>
      </c>
      <c r="W2009" t="s">
        <v>41</v>
      </c>
      <c r="X2009" t="s">
        <v>42</v>
      </c>
      <c r="Y2009" t="s">
        <v>46</v>
      </c>
      <c r="Z2009" t="s">
        <v>46</v>
      </c>
      <c r="AA2009" t="s">
        <v>46</v>
      </c>
      <c r="AB2009" s="1"/>
      <c r="AD2009" t="s">
        <v>45</v>
      </c>
      <c r="AE2009" t="s">
        <v>286</v>
      </c>
      <c r="AF2009" t="s">
        <v>47</v>
      </c>
    </row>
    <row r="2010" spans="1:32" hidden="1" outlineLevel="2" x14ac:dyDescent="0.35">
      <c r="A2010" t="s">
        <v>32</v>
      </c>
      <c r="B2010">
        <v>1014507</v>
      </c>
      <c r="C2010">
        <v>1</v>
      </c>
      <c r="E2010" t="s">
        <v>182</v>
      </c>
      <c r="H2010" t="s">
        <v>536</v>
      </c>
      <c r="I2010">
        <v>1</v>
      </c>
      <c r="J2010">
        <v>13</v>
      </c>
      <c r="K2010">
        <v>13</v>
      </c>
      <c r="L2010">
        <v>1</v>
      </c>
      <c r="M2010">
        <v>2</v>
      </c>
      <c r="N2010">
        <v>145</v>
      </c>
      <c r="O2010">
        <v>19</v>
      </c>
      <c r="P2010" t="s">
        <v>52</v>
      </c>
      <c r="Q2010" t="s">
        <v>525</v>
      </c>
      <c r="R2010" t="s">
        <v>886</v>
      </c>
      <c r="S2010" t="s">
        <v>887</v>
      </c>
      <c r="U2010" t="s">
        <v>888</v>
      </c>
      <c r="V2010" t="s">
        <v>889</v>
      </c>
      <c r="W2010" t="s">
        <v>41</v>
      </c>
      <c r="X2010" t="s">
        <v>42</v>
      </c>
      <c r="Y2010" t="s">
        <v>46</v>
      </c>
      <c r="Z2010" t="s">
        <v>46</v>
      </c>
      <c r="AA2010" t="s">
        <v>46</v>
      </c>
      <c r="AB2010" s="1"/>
      <c r="AD2010" t="s">
        <v>45</v>
      </c>
      <c r="AE2010" t="s">
        <v>286</v>
      </c>
      <c r="AF2010" t="s">
        <v>47</v>
      </c>
    </row>
    <row r="2011" spans="1:32" hidden="1" outlineLevel="3" x14ac:dyDescent="0.35">
      <c r="A2011" t="s">
        <v>32</v>
      </c>
      <c r="B2011">
        <v>1014507</v>
      </c>
      <c r="C2011">
        <v>1</v>
      </c>
      <c r="E2011" t="s">
        <v>182</v>
      </c>
      <c r="H2011" t="s">
        <v>100</v>
      </c>
      <c r="I2011">
        <v>1</v>
      </c>
      <c r="J2011">
        <v>4</v>
      </c>
      <c r="K2011">
        <v>4</v>
      </c>
      <c r="L2011">
        <v>3</v>
      </c>
      <c r="M2011">
        <v>0</v>
      </c>
      <c r="N2011">
        <v>144</v>
      </c>
      <c r="O2011">
        <v>12</v>
      </c>
      <c r="Q2011" t="s">
        <v>101</v>
      </c>
      <c r="R2011" t="s">
        <v>886</v>
      </c>
      <c r="S2011" t="s">
        <v>887</v>
      </c>
      <c r="U2011" t="s">
        <v>888</v>
      </c>
      <c r="V2011" t="s">
        <v>889</v>
      </c>
      <c r="W2011" t="s">
        <v>41</v>
      </c>
      <c r="X2011" t="s">
        <v>42</v>
      </c>
      <c r="Y2011" t="s">
        <v>46</v>
      </c>
      <c r="Z2011" t="s">
        <v>46</v>
      </c>
      <c r="AA2011" t="s">
        <v>46</v>
      </c>
      <c r="AB2011" s="1"/>
      <c r="AD2011" t="s">
        <v>45</v>
      </c>
      <c r="AE2011" t="s">
        <v>286</v>
      </c>
      <c r="AF2011" t="s">
        <v>47</v>
      </c>
    </row>
    <row r="2012" spans="1:32" hidden="1" outlineLevel="3" x14ac:dyDescent="0.35">
      <c r="A2012" t="s">
        <v>32</v>
      </c>
      <c r="B2012">
        <v>1014507</v>
      </c>
      <c r="C2012">
        <v>1</v>
      </c>
      <c r="E2012" t="s">
        <v>182</v>
      </c>
      <c r="H2012" t="s">
        <v>102</v>
      </c>
      <c r="I2012">
        <v>1</v>
      </c>
      <c r="J2012">
        <v>2</v>
      </c>
      <c r="K2012">
        <v>2</v>
      </c>
      <c r="L2012">
        <v>4</v>
      </c>
      <c r="M2012">
        <v>1</v>
      </c>
      <c r="N2012">
        <v>19</v>
      </c>
      <c r="O2012">
        <v>2</v>
      </c>
      <c r="Q2012" t="s">
        <v>103</v>
      </c>
      <c r="R2012" t="s">
        <v>886</v>
      </c>
      <c r="S2012" t="s">
        <v>887</v>
      </c>
      <c r="U2012" t="s">
        <v>888</v>
      </c>
      <c r="V2012" t="s">
        <v>889</v>
      </c>
      <c r="W2012" t="s">
        <v>41</v>
      </c>
      <c r="X2012" t="s">
        <v>42</v>
      </c>
      <c r="Y2012" t="s">
        <v>46</v>
      </c>
      <c r="Z2012" t="s">
        <v>46</v>
      </c>
      <c r="AA2012" t="s">
        <v>46</v>
      </c>
      <c r="AB2012" s="1"/>
      <c r="AD2012" t="s">
        <v>45</v>
      </c>
      <c r="AE2012" t="s">
        <v>286</v>
      </c>
      <c r="AF2012" t="s">
        <v>47</v>
      </c>
    </row>
    <row r="2013" spans="1:32" hidden="1" outlineLevel="3" x14ac:dyDescent="0.35">
      <c r="A2013" t="s">
        <v>32</v>
      </c>
      <c r="B2013">
        <v>1014507</v>
      </c>
      <c r="C2013">
        <v>1</v>
      </c>
      <c r="E2013" t="s">
        <v>182</v>
      </c>
      <c r="H2013" t="s">
        <v>104</v>
      </c>
      <c r="I2013">
        <v>1</v>
      </c>
      <c r="J2013">
        <v>2</v>
      </c>
      <c r="K2013">
        <v>2</v>
      </c>
      <c r="L2013">
        <v>3</v>
      </c>
      <c r="M2013">
        <v>1</v>
      </c>
      <c r="N2013">
        <v>19</v>
      </c>
      <c r="O2013">
        <v>4</v>
      </c>
      <c r="Q2013" t="s">
        <v>105</v>
      </c>
      <c r="R2013" t="s">
        <v>886</v>
      </c>
      <c r="S2013" t="s">
        <v>887</v>
      </c>
      <c r="U2013" t="s">
        <v>888</v>
      </c>
      <c r="V2013" t="s">
        <v>889</v>
      </c>
      <c r="W2013" t="s">
        <v>41</v>
      </c>
      <c r="X2013" t="s">
        <v>42</v>
      </c>
      <c r="Y2013" t="s">
        <v>46</v>
      </c>
      <c r="Z2013" t="s">
        <v>46</v>
      </c>
      <c r="AA2013" t="s">
        <v>46</v>
      </c>
      <c r="AB2013" s="1"/>
      <c r="AD2013" t="s">
        <v>45</v>
      </c>
      <c r="AE2013" t="s">
        <v>286</v>
      </c>
      <c r="AF2013" t="s">
        <v>47</v>
      </c>
    </row>
    <row r="2014" spans="1:32" hidden="1" outlineLevel="3" x14ac:dyDescent="0.35">
      <c r="A2014" t="s">
        <v>32</v>
      </c>
      <c r="B2014">
        <v>1014507</v>
      </c>
      <c r="C2014">
        <v>1</v>
      </c>
      <c r="E2014" t="s">
        <v>182</v>
      </c>
      <c r="H2014" t="s">
        <v>106</v>
      </c>
      <c r="I2014">
        <v>1</v>
      </c>
      <c r="J2014">
        <v>2</v>
      </c>
      <c r="K2014">
        <v>2</v>
      </c>
      <c r="L2014">
        <v>19</v>
      </c>
      <c r="M2014">
        <v>0</v>
      </c>
      <c r="N2014">
        <v>144</v>
      </c>
      <c r="O2014">
        <v>5</v>
      </c>
      <c r="Q2014" t="s">
        <v>107</v>
      </c>
      <c r="R2014" t="s">
        <v>886</v>
      </c>
      <c r="S2014" t="s">
        <v>887</v>
      </c>
      <c r="U2014" t="s">
        <v>888</v>
      </c>
      <c r="V2014" t="s">
        <v>889</v>
      </c>
      <c r="W2014" t="s">
        <v>41</v>
      </c>
      <c r="X2014" t="s">
        <v>42</v>
      </c>
      <c r="Y2014" t="s">
        <v>46</v>
      </c>
      <c r="Z2014" t="s">
        <v>46</v>
      </c>
      <c r="AA2014" t="s">
        <v>46</v>
      </c>
      <c r="AB2014" s="1"/>
      <c r="AD2014" t="s">
        <v>45</v>
      </c>
      <c r="AE2014" t="s">
        <v>286</v>
      </c>
      <c r="AF2014" t="s">
        <v>47</v>
      </c>
    </row>
    <row r="2015" spans="1:32" hidden="1" outlineLevel="2" x14ac:dyDescent="0.35">
      <c r="A2015" t="s">
        <v>32</v>
      </c>
      <c r="B2015">
        <v>1014507</v>
      </c>
      <c r="C2015">
        <v>1</v>
      </c>
      <c r="E2015" t="s">
        <v>182</v>
      </c>
      <c r="H2015" t="s">
        <v>108</v>
      </c>
      <c r="I2015">
        <v>1</v>
      </c>
      <c r="J2015">
        <v>2</v>
      </c>
      <c r="K2015">
        <v>2</v>
      </c>
      <c r="L2015">
        <v>19</v>
      </c>
      <c r="M2015">
        <v>0</v>
      </c>
      <c r="N2015">
        <v>144</v>
      </c>
      <c r="O2015">
        <v>1</v>
      </c>
      <c r="Q2015" t="s">
        <v>109</v>
      </c>
      <c r="R2015" t="s">
        <v>886</v>
      </c>
      <c r="S2015" t="s">
        <v>887</v>
      </c>
      <c r="U2015" t="s">
        <v>888</v>
      </c>
      <c r="V2015" t="s">
        <v>889</v>
      </c>
      <c r="W2015" t="s">
        <v>41</v>
      </c>
      <c r="X2015" t="s">
        <v>42</v>
      </c>
      <c r="Y2015" t="s">
        <v>46</v>
      </c>
      <c r="Z2015" t="s">
        <v>46</v>
      </c>
      <c r="AA2015" t="s">
        <v>46</v>
      </c>
      <c r="AB2015" s="1"/>
      <c r="AD2015" t="s">
        <v>45</v>
      </c>
      <c r="AE2015" t="s">
        <v>286</v>
      </c>
      <c r="AF2015" t="s">
        <v>47</v>
      </c>
    </row>
    <row r="2016" spans="1:32" hidden="1" collapsed="1" x14ac:dyDescent="0.35"/>
    <row r="2017" spans="1:32" hidden="1" x14ac:dyDescent="0.35">
      <c r="A2017" t="s">
        <v>32</v>
      </c>
      <c r="B2017">
        <v>1014456</v>
      </c>
      <c r="C2017" t="s">
        <v>33</v>
      </c>
      <c r="H2017" t="s">
        <v>34</v>
      </c>
      <c r="I2017">
        <v>107</v>
      </c>
      <c r="J2017" t="s">
        <v>35</v>
      </c>
      <c r="K2017">
        <v>771</v>
      </c>
      <c r="L2017" t="s">
        <v>35</v>
      </c>
      <c r="M2017" t="s">
        <v>35</v>
      </c>
      <c r="N2017" t="s">
        <v>35</v>
      </c>
      <c r="O2017">
        <v>5951</v>
      </c>
      <c r="Q2017" t="s">
        <v>36</v>
      </c>
      <c r="R2017" t="s">
        <v>1043</v>
      </c>
      <c r="S2017" t="s">
        <v>1044</v>
      </c>
      <c r="U2017" t="s">
        <v>1045</v>
      </c>
      <c r="V2017" t="s">
        <v>125</v>
      </c>
      <c r="W2017" t="s">
        <v>41</v>
      </c>
      <c r="X2017" t="s">
        <v>42</v>
      </c>
      <c r="Y2017" t="s">
        <v>285</v>
      </c>
      <c r="Z2017" t="s">
        <v>285</v>
      </c>
      <c r="AA2017" t="s">
        <v>285</v>
      </c>
      <c r="AB2017" s="1"/>
      <c r="AD2017" t="s">
        <v>45</v>
      </c>
      <c r="AE2017" t="s">
        <v>328</v>
      </c>
      <c r="AF2017" t="s">
        <v>47</v>
      </c>
    </row>
    <row r="2018" spans="1:32" hidden="1" outlineLevel="1" x14ac:dyDescent="0.35">
      <c r="A2018" t="s">
        <v>32</v>
      </c>
      <c r="B2018">
        <v>1014456</v>
      </c>
      <c r="C2018" t="s">
        <v>48</v>
      </c>
      <c r="H2018" t="s">
        <v>49</v>
      </c>
      <c r="I2018">
        <v>500</v>
      </c>
      <c r="J2018" t="s">
        <v>35</v>
      </c>
      <c r="K2018" t="s">
        <v>35</v>
      </c>
      <c r="L2018" t="s">
        <v>35</v>
      </c>
      <c r="M2018" t="s">
        <v>35</v>
      </c>
      <c r="N2018" t="s">
        <v>35</v>
      </c>
      <c r="O2018" t="s">
        <v>35</v>
      </c>
      <c r="Q2018" t="s">
        <v>50</v>
      </c>
      <c r="R2018" t="s">
        <v>1043</v>
      </c>
      <c r="S2018" t="s">
        <v>1044</v>
      </c>
      <c r="U2018" t="s">
        <v>1045</v>
      </c>
      <c r="V2018" t="s">
        <v>125</v>
      </c>
      <c r="W2018" t="s">
        <v>41</v>
      </c>
      <c r="X2018" t="s">
        <v>42</v>
      </c>
      <c r="Y2018" t="s">
        <v>285</v>
      </c>
      <c r="Z2018" t="s">
        <v>285</v>
      </c>
      <c r="AA2018" t="s">
        <v>285</v>
      </c>
      <c r="AB2018" s="1"/>
      <c r="AD2018" t="s">
        <v>45</v>
      </c>
      <c r="AE2018" t="s">
        <v>328</v>
      </c>
      <c r="AF2018" t="s">
        <v>47</v>
      </c>
    </row>
    <row r="2019" spans="1:32" hidden="1" outlineLevel="2" x14ac:dyDescent="0.35">
      <c r="A2019" t="s">
        <v>32</v>
      </c>
      <c r="B2019">
        <v>1014456</v>
      </c>
      <c r="C2019">
        <v>0</v>
      </c>
      <c r="H2019" t="s">
        <v>400</v>
      </c>
      <c r="I2019">
        <v>3700</v>
      </c>
      <c r="J2019" t="s">
        <v>35</v>
      </c>
      <c r="K2019" t="s">
        <v>35</v>
      </c>
      <c r="L2019" t="s">
        <v>35</v>
      </c>
      <c r="M2019" t="s">
        <v>35</v>
      </c>
      <c r="N2019" t="s">
        <v>35</v>
      </c>
      <c r="O2019" t="s">
        <v>35</v>
      </c>
      <c r="P2019" t="s">
        <v>401</v>
      </c>
      <c r="Q2019" t="s">
        <v>402</v>
      </c>
      <c r="R2019" t="s">
        <v>1043</v>
      </c>
      <c r="S2019" t="s">
        <v>1044</v>
      </c>
      <c r="U2019" t="s">
        <v>1045</v>
      </c>
      <c r="V2019" t="s">
        <v>125</v>
      </c>
      <c r="W2019" t="s">
        <v>41</v>
      </c>
      <c r="X2019" t="s">
        <v>42</v>
      </c>
      <c r="Y2019" t="s">
        <v>285</v>
      </c>
      <c r="Z2019" t="s">
        <v>285</v>
      </c>
      <c r="AA2019" t="s">
        <v>285</v>
      </c>
      <c r="AB2019" s="1"/>
      <c r="AD2019" t="s">
        <v>45</v>
      </c>
      <c r="AE2019" t="s">
        <v>328</v>
      </c>
      <c r="AF2019" t="s">
        <v>47</v>
      </c>
    </row>
    <row r="2020" spans="1:32" hidden="1" outlineLevel="1" x14ac:dyDescent="0.35">
      <c r="A2020" t="s">
        <v>32</v>
      </c>
      <c r="B2020">
        <v>1014456</v>
      </c>
      <c r="C2020" t="s">
        <v>56</v>
      </c>
      <c r="E2020" t="s">
        <v>182</v>
      </c>
      <c r="H2020" t="s">
        <v>58</v>
      </c>
      <c r="I2020">
        <v>26</v>
      </c>
      <c r="J2020" t="s">
        <v>35</v>
      </c>
      <c r="K2020">
        <v>184</v>
      </c>
      <c r="L2020">
        <v>22</v>
      </c>
      <c r="M2020">
        <v>16</v>
      </c>
      <c r="N2020">
        <v>289</v>
      </c>
      <c r="O2020">
        <v>2197</v>
      </c>
      <c r="Q2020" t="s">
        <v>59</v>
      </c>
      <c r="R2020" t="s">
        <v>1043</v>
      </c>
      <c r="S2020" t="s">
        <v>1044</v>
      </c>
      <c r="U2020" t="s">
        <v>1045</v>
      </c>
      <c r="V2020" t="s">
        <v>125</v>
      </c>
      <c r="W2020" t="s">
        <v>41</v>
      </c>
      <c r="X2020" t="s">
        <v>42</v>
      </c>
      <c r="Y2020" t="s">
        <v>285</v>
      </c>
      <c r="Z2020" t="s">
        <v>285</v>
      </c>
      <c r="AA2020" t="s">
        <v>285</v>
      </c>
      <c r="AB2020" s="1"/>
      <c r="AD2020" t="s">
        <v>45</v>
      </c>
      <c r="AE2020" t="s">
        <v>328</v>
      </c>
      <c r="AF2020" t="s">
        <v>47</v>
      </c>
    </row>
    <row r="2021" spans="1:32" hidden="1" outlineLevel="2" x14ac:dyDescent="0.35">
      <c r="A2021" t="s">
        <v>32</v>
      </c>
      <c r="B2021">
        <v>1014456</v>
      </c>
      <c r="C2021">
        <v>1</v>
      </c>
      <c r="E2021" t="s">
        <v>182</v>
      </c>
      <c r="H2021" t="s">
        <v>1046</v>
      </c>
      <c r="I2021">
        <v>19</v>
      </c>
      <c r="J2021">
        <v>8</v>
      </c>
      <c r="K2021">
        <v>152</v>
      </c>
      <c r="L2021">
        <v>2</v>
      </c>
      <c r="M2021">
        <v>7</v>
      </c>
      <c r="N2021">
        <v>289</v>
      </c>
      <c r="O2021">
        <v>112</v>
      </c>
      <c r="P2021" t="s">
        <v>136</v>
      </c>
      <c r="Q2021" t="s">
        <v>1047</v>
      </c>
      <c r="R2021" t="s">
        <v>1043</v>
      </c>
      <c r="S2021" t="s">
        <v>1044</v>
      </c>
      <c r="U2021" t="s">
        <v>1045</v>
      </c>
      <c r="V2021" t="s">
        <v>125</v>
      </c>
      <c r="W2021" t="s">
        <v>41</v>
      </c>
      <c r="X2021" t="s">
        <v>42</v>
      </c>
      <c r="Y2021" t="s">
        <v>285</v>
      </c>
      <c r="Z2021" t="s">
        <v>285</v>
      </c>
      <c r="AA2021" t="s">
        <v>285</v>
      </c>
      <c r="AB2021" s="1"/>
      <c r="AD2021" t="s">
        <v>45</v>
      </c>
      <c r="AE2021" t="s">
        <v>328</v>
      </c>
      <c r="AF2021" t="s">
        <v>47</v>
      </c>
    </row>
    <row r="2022" spans="1:32" hidden="1" outlineLevel="3" x14ac:dyDescent="0.35">
      <c r="A2022" t="s">
        <v>32</v>
      </c>
      <c r="B2022">
        <v>1014456</v>
      </c>
      <c r="C2022">
        <v>1</v>
      </c>
      <c r="E2022" t="s">
        <v>182</v>
      </c>
      <c r="H2022" t="s">
        <v>138</v>
      </c>
      <c r="I2022">
        <v>1</v>
      </c>
      <c r="J2022">
        <v>8</v>
      </c>
      <c r="K2022">
        <v>8</v>
      </c>
      <c r="L2022">
        <v>3</v>
      </c>
      <c r="M2022">
        <v>0</v>
      </c>
      <c r="N2022">
        <v>288</v>
      </c>
      <c r="O2022">
        <v>24</v>
      </c>
      <c r="Q2022" t="s">
        <v>101</v>
      </c>
      <c r="R2022" t="s">
        <v>1043</v>
      </c>
      <c r="S2022" t="s">
        <v>1044</v>
      </c>
      <c r="U2022" t="s">
        <v>1045</v>
      </c>
      <c r="V2022" t="s">
        <v>125</v>
      </c>
      <c r="W2022" t="s">
        <v>41</v>
      </c>
      <c r="X2022" t="s">
        <v>42</v>
      </c>
      <c r="Y2022" t="s">
        <v>285</v>
      </c>
      <c r="Z2022" t="s">
        <v>285</v>
      </c>
      <c r="AA2022" t="s">
        <v>285</v>
      </c>
      <c r="AB2022" s="1"/>
      <c r="AD2022" t="s">
        <v>45</v>
      </c>
      <c r="AE2022" t="s">
        <v>328</v>
      </c>
      <c r="AF2022" t="s">
        <v>47</v>
      </c>
    </row>
    <row r="2023" spans="1:32" hidden="1" outlineLevel="3" x14ac:dyDescent="0.35">
      <c r="A2023" t="s">
        <v>32</v>
      </c>
      <c r="B2023">
        <v>1014456</v>
      </c>
      <c r="C2023">
        <v>1</v>
      </c>
      <c r="E2023" t="s">
        <v>182</v>
      </c>
      <c r="H2023" t="s">
        <v>139</v>
      </c>
      <c r="I2023">
        <v>1</v>
      </c>
      <c r="J2023">
        <v>4</v>
      </c>
      <c r="K2023">
        <v>4</v>
      </c>
      <c r="L2023">
        <v>4</v>
      </c>
      <c r="M2023">
        <v>1</v>
      </c>
      <c r="N2023">
        <v>38</v>
      </c>
      <c r="O2023">
        <v>4</v>
      </c>
      <c r="Q2023" t="s">
        <v>103</v>
      </c>
      <c r="R2023" t="s">
        <v>1043</v>
      </c>
      <c r="S2023" t="s">
        <v>1044</v>
      </c>
      <c r="U2023" t="s">
        <v>1045</v>
      </c>
      <c r="V2023" t="s">
        <v>125</v>
      </c>
      <c r="W2023" t="s">
        <v>41</v>
      </c>
      <c r="X2023" t="s">
        <v>42</v>
      </c>
      <c r="Y2023" t="s">
        <v>285</v>
      </c>
      <c r="Z2023" t="s">
        <v>285</v>
      </c>
      <c r="AA2023" t="s">
        <v>285</v>
      </c>
      <c r="AB2023" s="1"/>
      <c r="AD2023" t="s">
        <v>45</v>
      </c>
      <c r="AE2023" t="s">
        <v>328</v>
      </c>
      <c r="AF2023" t="s">
        <v>47</v>
      </c>
    </row>
    <row r="2024" spans="1:32" hidden="1" outlineLevel="3" x14ac:dyDescent="0.35">
      <c r="A2024" t="s">
        <v>32</v>
      </c>
      <c r="B2024">
        <v>1014456</v>
      </c>
      <c r="C2024">
        <v>1</v>
      </c>
      <c r="E2024" t="s">
        <v>182</v>
      </c>
      <c r="H2024" t="s">
        <v>140</v>
      </c>
      <c r="I2024">
        <v>1</v>
      </c>
      <c r="J2024">
        <v>4</v>
      </c>
      <c r="K2024">
        <v>4</v>
      </c>
      <c r="L2024">
        <v>3</v>
      </c>
      <c r="M2024">
        <v>1</v>
      </c>
      <c r="N2024">
        <v>38</v>
      </c>
      <c r="O2024">
        <v>8</v>
      </c>
      <c r="Q2024" t="s">
        <v>105</v>
      </c>
      <c r="R2024" t="s">
        <v>1043</v>
      </c>
      <c r="S2024" t="s">
        <v>1044</v>
      </c>
      <c r="U2024" t="s">
        <v>1045</v>
      </c>
      <c r="V2024" t="s">
        <v>125</v>
      </c>
      <c r="W2024" t="s">
        <v>41</v>
      </c>
      <c r="X2024" t="s">
        <v>42</v>
      </c>
      <c r="Y2024" t="s">
        <v>285</v>
      </c>
      <c r="Z2024" t="s">
        <v>285</v>
      </c>
      <c r="AA2024" t="s">
        <v>285</v>
      </c>
      <c r="AB2024" s="1"/>
      <c r="AD2024" t="s">
        <v>45</v>
      </c>
      <c r="AE2024" t="s">
        <v>328</v>
      </c>
      <c r="AF2024" t="s">
        <v>47</v>
      </c>
    </row>
    <row r="2025" spans="1:32" hidden="1" outlineLevel="3" x14ac:dyDescent="0.35">
      <c r="A2025" t="s">
        <v>32</v>
      </c>
      <c r="B2025">
        <v>1014456</v>
      </c>
      <c r="C2025">
        <v>1</v>
      </c>
      <c r="E2025" t="s">
        <v>182</v>
      </c>
      <c r="H2025" t="s">
        <v>141</v>
      </c>
      <c r="I2025">
        <v>1</v>
      </c>
      <c r="J2025">
        <v>4</v>
      </c>
      <c r="K2025">
        <v>4</v>
      </c>
      <c r="L2025">
        <v>19</v>
      </c>
      <c r="M2025">
        <v>0</v>
      </c>
      <c r="N2025">
        <v>288</v>
      </c>
      <c r="O2025">
        <v>10</v>
      </c>
      <c r="Q2025" t="s">
        <v>107</v>
      </c>
      <c r="R2025" t="s">
        <v>1043</v>
      </c>
      <c r="S2025" t="s">
        <v>1044</v>
      </c>
      <c r="U2025" t="s">
        <v>1045</v>
      </c>
      <c r="V2025" t="s">
        <v>125</v>
      </c>
      <c r="W2025" t="s">
        <v>41</v>
      </c>
      <c r="X2025" t="s">
        <v>42</v>
      </c>
      <c r="Y2025" t="s">
        <v>285</v>
      </c>
      <c r="Z2025" t="s">
        <v>285</v>
      </c>
      <c r="AA2025" t="s">
        <v>285</v>
      </c>
      <c r="AB2025" s="1"/>
      <c r="AD2025" t="s">
        <v>45</v>
      </c>
      <c r="AE2025" t="s">
        <v>328</v>
      </c>
      <c r="AF2025" t="s">
        <v>47</v>
      </c>
    </row>
    <row r="2026" spans="1:32" hidden="1" outlineLevel="3" x14ac:dyDescent="0.35">
      <c r="A2026" t="s">
        <v>32</v>
      </c>
      <c r="B2026">
        <v>1014456</v>
      </c>
      <c r="C2026">
        <v>1</v>
      </c>
      <c r="E2026" t="s">
        <v>182</v>
      </c>
      <c r="H2026" t="s">
        <v>142</v>
      </c>
      <c r="I2026">
        <v>1</v>
      </c>
      <c r="J2026">
        <v>4</v>
      </c>
      <c r="K2026">
        <v>4</v>
      </c>
      <c r="L2026">
        <v>19</v>
      </c>
      <c r="M2026">
        <v>0</v>
      </c>
      <c r="N2026">
        <v>288</v>
      </c>
      <c r="O2026">
        <v>2</v>
      </c>
      <c r="Q2026" t="s">
        <v>109</v>
      </c>
      <c r="R2026" t="s">
        <v>1043</v>
      </c>
      <c r="S2026" t="s">
        <v>1044</v>
      </c>
      <c r="U2026" t="s">
        <v>1045</v>
      </c>
      <c r="V2026" t="s">
        <v>125</v>
      </c>
      <c r="W2026" t="s">
        <v>41</v>
      </c>
      <c r="X2026" t="s">
        <v>42</v>
      </c>
      <c r="Y2026" t="s">
        <v>285</v>
      </c>
      <c r="Z2026" t="s">
        <v>285</v>
      </c>
      <c r="AA2026" t="s">
        <v>285</v>
      </c>
      <c r="AB2026" s="1"/>
      <c r="AD2026" t="s">
        <v>45</v>
      </c>
      <c r="AE2026" t="s">
        <v>328</v>
      </c>
      <c r="AF2026" t="s">
        <v>47</v>
      </c>
    </row>
    <row r="2027" spans="1:32" hidden="1" outlineLevel="3" x14ac:dyDescent="0.35">
      <c r="A2027" t="s">
        <v>32</v>
      </c>
      <c r="B2027">
        <v>1014456</v>
      </c>
      <c r="C2027">
        <v>1</v>
      </c>
      <c r="E2027" t="s">
        <v>182</v>
      </c>
      <c r="H2027" t="s">
        <v>143</v>
      </c>
      <c r="I2027">
        <v>1</v>
      </c>
      <c r="J2027">
        <v>4</v>
      </c>
      <c r="K2027">
        <v>4</v>
      </c>
      <c r="L2027">
        <v>19</v>
      </c>
      <c r="M2027">
        <v>0</v>
      </c>
      <c r="N2027">
        <v>288</v>
      </c>
      <c r="O2027">
        <v>12</v>
      </c>
      <c r="Q2027" t="s">
        <v>144</v>
      </c>
      <c r="R2027" t="s">
        <v>1043</v>
      </c>
      <c r="S2027" t="s">
        <v>1044</v>
      </c>
      <c r="U2027" t="s">
        <v>1045</v>
      </c>
      <c r="V2027" t="s">
        <v>125</v>
      </c>
      <c r="W2027" t="s">
        <v>41</v>
      </c>
      <c r="X2027" t="s">
        <v>42</v>
      </c>
      <c r="Y2027" t="s">
        <v>285</v>
      </c>
      <c r="Z2027" t="s">
        <v>285</v>
      </c>
      <c r="AA2027" t="s">
        <v>285</v>
      </c>
      <c r="AB2027" s="1"/>
      <c r="AD2027" t="s">
        <v>45</v>
      </c>
      <c r="AE2027" t="s">
        <v>328</v>
      </c>
      <c r="AF2027" t="s">
        <v>47</v>
      </c>
    </row>
    <row r="2028" spans="1:32" hidden="1" outlineLevel="2" x14ac:dyDescent="0.35">
      <c r="A2028" t="s">
        <v>32</v>
      </c>
      <c r="B2028">
        <v>1014456</v>
      </c>
      <c r="C2028">
        <v>1</v>
      </c>
      <c r="E2028" t="s">
        <v>182</v>
      </c>
      <c r="H2028" t="s">
        <v>145</v>
      </c>
      <c r="I2028">
        <v>1</v>
      </c>
      <c r="J2028">
        <v>4</v>
      </c>
      <c r="K2028">
        <v>4</v>
      </c>
      <c r="L2028">
        <v>13</v>
      </c>
      <c r="M2028">
        <v>0</v>
      </c>
      <c r="N2028">
        <v>288</v>
      </c>
      <c r="O2028">
        <v>9</v>
      </c>
      <c r="Q2028" t="s">
        <v>146</v>
      </c>
      <c r="R2028" t="s">
        <v>1043</v>
      </c>
      <c r="S2028" t="s">
        <v>1044</v>
      </c>
      <c r="U2028" t="s">
        <v>1045</v>
      </c>
      <c r="V2028" t="s">
        <v>125</v>
      </c>
      <c r="W2028" t="s">
        <v>41</v>
      </c>
      <c r="X2028" t="s">
        <v>42</v>
      </c>
      <c r="Y2028" t="s">
        <v>285</v>
      </c>
      <c r="Z2028" t="s">
        <v>285</v>
      </c>
      <c r="AA2028" t="s">
        <v>285</v>
      </c>
      <c r="AB2028" s="1"/>
      <c r="AD2028" t="s">
        <v>45</v>
      </c>
      <c r="AE2028" t="s">
        <v>328</v>
      </c>
      <c r="AF2028" t="s">
        <v>47</v>
      </c>
    </row>
    <row r="2029" spans="1:32" hidden="1" outlineLevel="1" x14ac:dyDescent="0.35">
      <c r="A2029" t="s">
        <v>32</v>
      </c>
      <c r="B2029">
        <v>1014456</v>
      </c>
      <c r="C2029" t="s">
        <v>147</v>
      </c>
      <c r="E2029" t="s">
        <v>182</v>
      </c>
      <c r="H2029" t="s">
        <v>148</v>
      </c>
      <c r="I2029">
        <v>26</v>
      </c>
      <c r="J2029" t="s">
        <v>35</v>
      </c>
      <c r="K2029">
        <v>184</v>
      </c>
      <c r="L2029">
        <v>22</v>
      </c>
      <c r="M2029">
        <v>16</v>
      </c>
      <c r="N2029">
        <v>289</v>
      </c>
      <c r="O2029">
        <v>2197</v>
      </c>
      <c r="Q2029" t="s">
        <v>149</v>
      </c>
      <c r="R2029" t="s">
        <v>1043</v>
      </c>
      <c r="S2029" t="s">
        <v>1044</v>
      </c>
      <c r="U2029" t="s">
        <v>1045</v>
      </c>
      <c r="V2029" t="s">
        <v>125</v>
      </c>
      <c r="W2029" t="s">
        <v>41</v>
      </c>
      <c r="X2029" t="s">
        <v>42</v>
      </c>
      <c r="Y2029" t="s">
        <v>285</v>
      </c>
      <c r="Z2029" t="s">
        <v>285</v>
      </c>
      <c r="AA2029" t="s">
        <v>285</v>
      </c>
      <c r="AB2029" s="1"/>
      <c r="AD2029" t="s">
        <v>45</v>
      </c>
      <c r="AE2029" t="s">
        <v>328</v>
      </c>
      <c r="AF2029" t="s">
        <v>47</v>
      </c>
    </row>
    <row r="2030" spans="1:32" hidden="1" outlineLevel="2" x14ac:dyDescent="0.35">
      <c r="A2030" t="s">
        <v>32</v>
      </c>
      <c r="B2030">
        <v>1014456</v>
      </c>
      <c r="C2030">
        <v>2</v>
      </c>
      <c r="E2030" t="s">
        <v>182</v>
      </c>
      <c r="H2030" t="s">
        <v>1046</v>
      </c>
      <c r="I2030">
        <v>19</v>
      </c>
      <c r="J2030">
        <v>8</v>
      </c>
      <c r="K2030">
        <v>152</v>
      </c>
      <c r="L2030">
        <v>2</v>
      </c>
      <c r="M2030">
        <v>7</v>
      </c>
      <c r="N2030">
        <v>289</v>
      </c>
      <c r="O2030">
        <v>112</v>
      </c>
      <c r="P2030" t="s">
        <v>136</v>
      </c>
      <c r="Q2030" t="s">
        <v>1047</v>
      </c>
      <c r="R2030" t="s">
        <v>1043</v>
      </c>
      <c r="S2030" t="s">
        <v>1044</v>
      </c>
      <c r="U2030" t="s">
        <v>1045</v>
      </c>
      <c r="V2030" t="s">
        <v>125</v>
      </c>
      <c r="W2030" t="s">
        <v>41</v>
      </c>
      <c r="X2030" t="s">
        <v>42</v>
      </c>
      <c r="Y2030" t="s">
        <v>285</v>
      </c>
      <c r="Z2030" t="s">
        <v>285</v>
      </c>
      <c r="AA2030" t="s">
        <v>285</v>
      </c>
      <c r="AB2030" s="1"/>
      <c r="AD2030" t="s">
        <v>45</v>
      </c>
      <c r="AE2030" t="s">
        <v>328</v>
      </c>
      <c r="AF2030" t="s">
        <v>47</v>
      </c>
    </row>
    <row r="2031" spans="1:32" hidden="1" outlineLevel="3" x14ac:dyDescent="0.35">
      <c r="A2031" t="s">
        <v>32</v>
      </c>
      <c r="B2031">
        <v>1014456</v>
      </c>
      <c r="C2031">
        <v>2</v>
      </c>
      <c r="E2031" t="s">
        <v>182</v>
      </c>
      <c r="H2031" t="s">
        <v>138</v>
      </c>
      <c r="I2031">
        <v>1</v>
      </c>
      <c r="J2031">
        <v>8</v>
      </c>
      <c r="K2031">
        <v>8</v>
      </c>
      <c r="L2031">
        <v>3</v>
      </c>
      <c r="M2031">
        <v>0</v>
      </c>
      <c r="N2031">
        <v>288</v>
      </c>
      <c r="O2031">
        <v>24</v>
      </c>
      <c r="Q2031" t="s">
        <v>101</v>
      </c>
      <c r="R2031" t="s">
        <v>1043</v>
      </c>
      <c r="S2031" t="s">
        <v>1044</v>
      </c>
      <c r="U2031" t="s">
        <v>1045</v>
      </c>
      <c r="V2031" t="s">
        <v>125</v>
      </c>
      <c r="W2031" t="s">
        <v>41</v>
      </c>
      <c r="X2031" t="s">
        <v>42</v>
      </c>
      <c r="Y2031" t="s">
        <v>285</v>
      </c>
      <c r="Z2031" t="s">
        <v>285</v>
      </c>
      <c r="AA2031" t="s">
        <v>285</v>
      </c>
      <c r="AB2031" s="1"/>
      <c r="AD2031" t="s">
        <v>45</v>
      </c>
      <c r="AE2031" t="s">
        <v>328</v>
      </c>
      <c r="AF2031" t="s">
        <v>47</v>
      </c>
    </row>
    <row r="2032" spans="1:32" hidden="1" outlineLevel="3" x14ac:dyDescent="0.35">
      <c r="A2032" t="s">
        <v>32</v>
      </c>
      <c r="B2032">
        <v>1014456</v>
      </c>
      <c r="C2032">
        <v>2</v>
      </c>
      <c r="E2032" t="s">
        <v>182</v>
      </c>
      <c r="H2032" t="s">
        <v>139</v>
      </c>
      <c r="I2032">
        <v>1</v>
      </c>
      <c r="J2032">
        <v>4</v>
      </c>
      <c r="K2032">
        <v>4</v>
      </c>
      <c r="L2032">
        <v>4</v>
      </c>
      <c r="M2032">
        <v>1</v>
      </c>
      <c r="N2032">
        <v>38</v>
      </c>
      <c r="O2032">
        <v>4</v>
      </c>
      <c r="Q2032" t="s">
        <v>103</v>
      </c>
      <c r="R2032" t="s">
        <v>1043</v>
      </c>
      <c r="S2032" t="s">
        <v>1044</v>
      </c>
      <c r="U2032" t="s">
        <v>1045</v>
      </c>
      <c r="V2032" t="s">
        <v>125</v>
      </c>
      <c r="W2032" t="s">
        <v>41</v>
      </c>
      <c r="X2032" t="s">
        <v>42</v>
      </c>
      <c r="Y2032" t="s">
        <v>285</v>
      </c>
      <c r="Z2032" t="s">
        <v>285</v>
      </c>
      <c r="AA2032" t="s">
        <v>285</v>
      </c>
      <c r="AB2032" s="1"/>
      <c r="AD2032" t="s">
        <v>45</v>
      </c>
      <c r="AE2032" t="s">
        <v>328</v>
      </c>
      <c r="AF2032" t="s">
        <v>47</v>
      </c>
    </row>
    <row r="2033" spans="1:32" hidden="1" outlineLevel="3" x14ac:dyDescent="0.35">
      <c r="A2033" t="s">
        <v>32</v>
      </c>
      <c r="B2033">
        <v>1014456</v>
      </c>
      <c r="C2033">
        <v>2</v>
      </c>
      <c r="E2033" t="s">
        <v>182</v>
      </c>
      <c r="H2033" t="s">
        <v>140</v>
      </c>
      <c r="I2033">
        <v>1</v>
      </c>
      <c r="J2033">
        <v>4</v>
      </c>
      <c r="K2033">
        <v>4</v>
      </c>
      <c r="L2033">
        <v>3</v>
      </c>
      <c r="M2033">
        <v>1</v>
      </c>
      <c r="N2033">
        <v>38</v>
      </c>
      <c r="O2033">
        <v>8</v>
      </c>
      <c r="Q2033" t="s">
        <v>105</v>
      </c>
      <c r="R2033" t="s">
        <v>1043</v>
      </c>
      <c r="S2033" t="s">
        <v>1044</v>
      </c>
      <c r="U2033" t="s">
        <v>1045</v>
      </c>
      <c r="V2033" t="s">
        <v>125</v>
      </c>
      <c r="W2033" t="s">
        <v>41</v>
      </c>
      <c r="X2033" t="s">
        <v>42</v>
      </c>
      <c r="Y2033" t="s">
        <v>285</v>
      </c>
      <c r="Z2033" t="s">
        <v>285</v>
      </c>
      <c r="AA2033" t="s">
        <v>285</v>
      </c>
      <c r="AB2033" s="1"/>
      <c r="AD2033" t="s">
        <v>45</v>
      </c>
      <c r="AE2033" t="s">
        <v>328</v>
      </c>
      <c r="AF2033" t="s">
        <v>47</v>
      </c>
    </row>
    <row r="2034" spans="1:32" hidden="1" outlineLevel="3" x14ac:dyDescent="0.35">
      <c r="A2034" t="s">
        <v>32</v>
      </c>
      <c r="B2034">
        <v>1014456</v>
      </c>
      <c r="C2034">
        <v>2</v>
      </c>
      <c r="E2034" t="s">
        <v>182</v>
      </c>
      <c r="H2034" t="s">
        <v>141</v>
      </c>
      <c r="I2034">
        <v>1</v>
      </c>
      <c r="J2034">
        <v>4</v>
      </c>
      <c r="K2034">
        <v>4</v>
      </c>
      <c r="L2034">
        <v>19</v>
      </c>
      <c r="M2034">
        <v>0</v>
      </c>
      <c r="N2034">
        <v>288</v>
      </c>
      <c r="O2034">
        <v>10</v>
      </c>
      <c r="Q2034" t="s">
        <v>107</v>
      </c>
      <c r="R2034" t="s">
        <v>1043</v>
      </c>
      <c r="S2034" t="s">
        <v>1044</v>
      </c>
      <c r="U2034" t="s">
        <v>1045</v>
      </c>
      <c r="V2034" t="s">
        <v>125</v>
      </c>
      <c r="W2034" t="s">
        <v>41</v>
      </c>
      <c r="X2034" t="s">
        <v>42</v>
      </c>
      <c r="Y2034" t="s">
        <v>285</v>
      </c>
      <c r="Z2034" t="s">
        <v>285</v>
      </c>
      <c r="AA2034" t="s">
        <v>285</v>
      </c>
      <c r="AB2034" s="1"/>
      <c r="AD2034" t="s">
        <v>45</v>
      </c>
      <c r="AE2034" t="s">
        <v>328</v>
      </c>
      <c r="AF2034" t="s">
        <v>47</v>
      </c>
    </row>
    <row r="2035" spans="1:32" hidden="1" outlineLevel="3" x14ac:dyDescent="0.35">
      <c r="A2035" t="s">
        <v>32</v>
      </c>
      <c r="B2035">
        <v>1014456</v>
      </c>
      <c r="C2035">
        <v>2</v>
      </c>
      <c r="E2035" t="s">
        <v>182</v>
      </c>
      <c r="H2035" t="s">
        <v>142</v>
      </c>
      <c r="I2035">
        <v>1</v>
      </c>
      <c r="J2035">
        <v>4</v>
      </c>
      <c r="K2035">
        <v>4</v>
      </c>
      <c r="L2035">
        <v>19</v>
      </c>
      <c r="M2035">
        <v>0</v>
      </c>
      <c r="N2035">
        <v>288</v>
      </c>
      <c r="O2035">
        <v>2</v>
      </c>
      <c r="Q2035" t="s">
        <v>109</v>
      </c>
      <c r="R2035" t="s">
        <v>1043</v>
      </c>
      <c r="S2035" t="s">
        <v>1044</v>
      </c>
      <c r="U2035" t="s">
        <v>1045</v>
      </c>
      <c r="V2035" t="s">
        <v>125</v>
      </c>
      <c r="W2035" t="s">
        <v>41</v>
      </c>
      <c r="X2035" t="s">
        <v>42</v>
      </c>
      <c r="Y2035" t="s">
        <v>285</v>
      </c>
      <c r="Z2035" t="s">
        <v>285</v>
      </c>
      <c r="AA2035" t="s">
        <v>285</v>
      </c>
      <c r="AB2035" s="1"/>
      <c r="AD2035" t="s">
        <v>45</v>
      </c>
      <c r="AE2035" t="s">
        <v>328</v>
      </c>
      <c r="AF2035" t="s">
        <v>47</v>
      </c>
    </row>
    <row r="2036" spans="1:32" hidden="1" outlineLevel="3" x14ac:dyDescent="0.35">
      <c r="A2036" t="s">
        <v>32</v>
      </c>
      <c r="B2036">
        <v>1014456</v>
      </c>
      <c r="C2036">
        <v>2</v>
      </c>
      <c r="E2036" t="s">
        <v>182</v>
      </c>
      <c r="H2036" t="s">
        <v>143</v>
      </c>
      <c r="I2036">
        <v>1</v>
      </c>
      <c r="J2036">
        <v>4</v>
      </c>
      <c r="K2036">
        <v>4</v>
      </c>
      <c r="L2036">
        <v>19</v>
      </c>
      <c r="M2036">
        <v>0</v>
      </c>
      <c r="N2036">
        <v>288</v>
      </c>
      <c r="O2036">
        <v>12</v>
      </c>
      <c r="Q2036" t="s">
        <v>144</v>
      </c>
      <c r="R2036" t="s">
        <v>1043</v>
      </c>
      <c r="S2036" t="s">
        <v>1044</v>
      </c>
      <c r="U2036" t="s">
        <v>1045</v>
      </c>
      <c r="V2036" t="s">
        <v>125</v>
      </c>
      <c r="W2036" t="s">
        <v>41</v>
      </c>
      <c r="X2036" t="s">
        <v>42</v>
      </c>
      <c r="Y2036" t="s">
        <v>285</v>
      </c>
      <c r="Z2036" t="s">
        <v>285</v>
      </c>
      <c r="AA2036" t="s">
        <v>285</v>
      </c>
      <c r="AB2036" s="1"/>
      <c r="AD2036" t="s">
        <v>45</v>
      </c>
      <c r="AE2036" t="s">
        <v>328</v>
      </c>
      <c r="AF2036" t="s">
        <v>47</v>
      </c>
    </row>
    <row r="2037" spans="1:32" hidden="1" outlineLevel="2" x14ac:dyDescent="0.35">
      <c r="A2037" t="s">
        <v>32</v>
      </c>
      <c r="B2037">
        <v>1014456</v>
      </c>
      <c r="C2037">
        <v>2</v>
      </c>
      <c r="E2037" t="s">
        <v>182</v>
      </c>
      <c r="H2037" t="s">
        <v>145</v>
      </c>
      <c r="I2037">
        <v>1</v>
      </c>
      <c r="J2037">
        <v>4</v>
      </c>
      <c r="K2037">
        <v>4</v>
      </c>
      <c r="L2037">
        <v>13</v>
      </c>
      <c r="M2037">
        <v>0</v>
      </c>
      <c r="N2037">
        <v>288</v>
      </c>
      <c r="O2037">
        <v>9</v>
      </c>
      <c r="Q2037" t="s">
        <v>146</v>
      </c>
      <c r="R2037" t="s">
        <v>1043</v>
      </c>
      <c r="S2037" t="s">
        <v>1044</v>
      </c>
      <c r="U2037" t="s">
        <v>1045</v>
      </c>
      <c r="V2037" t="s">
        <v>125</v>
      </c>
      <c r="W2037" t="s">
        <v>41</v>
      </c>
      <c r="X2037" t="s">
        <v>42</v>
      </c>
      <c r="Y2037" t="s">
        <v>285</v>
      </c>
      <c r="Z2037" t="s">
        <v>285</v>
      </c>
      <c r="AA2037" t="s">
        <v>285</v>
      </c>
      <c r="AB2037" s="1"/>
      <c r="AD2037" t="s">
        <v>45</v>
      </c>
      <c r="AE2037" t="s">
        <v>328</v>
      </c>
      <c r="AF2037" t="s">
        <v>47</v>
      </c>
    </row>
    <row r="2038" spans="1:32" hidden="1" outlineLevel="1" x14ac:dyDescent="0.35">
      <c r="A2038" t="s">
        <v>32</v>
      </c>
      <c r="B2038">
        <v>1014456</v>
      </c>
      <c r="C2038" t="s">
        <v>150</v>
      </c>
      <c r="E2038" t="s">
        <v>182</v>
      </c>
      <c r="H2038" t="s">
        <v>151</v>
      </c>
      <c r="I2038">
        <v>15</v>
      </c>
      <c r="J2038" t="s">
        <v>35</v>
      </c>
      <c r="K2038">
        <v>96</v>
      </c>
      <c r="L2038">
        <v>17</v>
      </c>
      <c r="M2038">
        <v>10</v>
      </c>
      <c r="N2038">
        <v>289</v>
      </c>
      <c r="O2038">
        <v>901</v>
      </c>
      <c r="Q2038" t="s">
        <v>152</v>
      </c>
      <c r="R2038" t="s">
        <v>1043</v>
      </c>
      <c r="S2038" t="s">
        <v>1044</v>
      </c>
      <c r="U2038" t="s">
        <v>1045</v>
      </c>
      <c r="V2038" t="s">
        <v>125</v>
      </c>
      <c r="W2038" t="s">
        <v>41</v>
      </c>
      <c r="X2038" t="s">
        <v>42</v>
      </c>
      <c r="Y2038" t="s">
        <v>285</v>
      </c>
      <c r="Z2038" t="s">
        <v>285</v>
      </c>
      <c r="AA2038" t="s">
        <v>285</v>
      </c>
      <c r="AB2038" s="1"/>
      <c r="AD2038" t="s">
        <v>45</v>
      </c>
      <c r="AE2038" t="s">
        <v>328</v>
      </c>
      <c r="AF2038" t="s">
        <v>47</v>
      </c>
    </row>
    <row r="2039" spans="1:32" hidden="1" outlineLevel="2" x14ac:dyDescent="0.35">
      <c r="A2039" t="s">
        <v>32</v>
      </c>
      <c r="B2039">
        <v>1014456</v>
      </c>
      <c r="C2039">
        <v>3</v>
      </c>
      <c r="E2039" t="s">
        <v>182</v>
      </c>
      <c r="H2039" t="s">
        <v>1046</v>
      </c>
      <c r="I2039">
        <v>7</v>
      </c>
      <c r="J2039">
        <v>8</v>
      </c>
      <c r="K2039">
        <v>56</v>
      </c>
      <c r="L2039">
        <v>2</v>
      </c>
      <c r="M2039">
        <v>7</v>
      </c>
      <c r="N2039">
        <v>289</v>
      </c>
      <c r="O2039">
        <v>112</v>
      </c>
      <c r="P2039" t="s">
        <v>136</v>
      </c>
      <c r="Q2039" t="s">
        <v>1047</v>
      </c>
      <c r="R2039" t="s">
        <v>1043</v>
      </c>
      <c r="S2039" t="s">
        <v>1044</v>
      </c>
      <c r="U2039" t="s">
        <v>1045</v>
      </c>
      <c r="V2039" t="s">
        <v>125</v>
      </c>
      <c r="W2039" t="s">
        <v>41</v>
      </c>
      <c r="X2039" t="s">
        <v>42</v>
      </c>
      <c r="Y2039" t="s">
        <v>285</v>
      </c>
      <c r="Z2039" t="s">
        <v>285</v>
      </c>
      <c r="AA2039" t="s">
        <v>285</v>
      </c>
      <c r="AB2039" s="1"/>
      <c r="AD2039" t="s">
        <v>45</v>
      </c>
      <c r="AE2039" t="s">
        <v>328</v>
      </c>
      <c r="AF2039" t="s">
        <v>47</v>
      </c>
    </row>
    <row r="2040" spans="1:32" hidden="1" outlineLevel="2" x14ac:dyDescent="0.35">
      <c r="A2040" t="s">
        <v>32</v>
      </c>
      <c r="B2040">
        <v>1014456</v>
      </c>
      <c r="C2040">
        <v>3</v>
      </c>
      <c r="E2040" t="s">
        <v>182</v>
      </c>
      <c r="H2040" t="s">
        <v>1048</v>
      </c>
      <c r="I2040">
        <v>1</v>
      </c>
      <c r="J2040">
        <v>8</v>
      </c>
      <c r="K2040">
        <v>8</v>
      </c>
      <c r="L2040">
        <v>2</v>
      </c>
      <c r="M2040">
        <v>7</v>
      </c>
      <c r="N2040">
        <v>145</v>
      </c>
      <c r="O2040">
        <v>53</v>
      </c>
      <c r="P2040" t="s">
        <v>136</v>
      </c>
      <c r="Q2040" t="s">
        <v>1049</v>
      </c>
      <c r="R2040" t="s">
        <v>1043</v>
      </c>
      <c r="S2040" t="s">
        <v>1044</v>
      </c>
      <c r="U2040" t="s">
        <v>1045</v>
      </c>
      <c r="V2040" t="s">
        <v>125</v>
      </c>
      <c r="W2040" t="s">
        <v>41</v>
      </c>
      <c r="X2040" t="s">
        <v>42</v>
      </c>
      <c r="Y2040" t="s">
        <v>285</v>
      </c>
      <c r="Z2040" t="s">
        <v>285</v>
      </c>
      <c r="AA2040" t="s">
        <v>285</v>
      </c>
      <c r="AB2040" s="1"/>
      <c r="AD2040" t="s">
        <v>45</v>
      </c>
      <c r="AE2040" t="s">
        <v>328</v>
      </c>
      <c r="AF2040" t="s">
        <v>47</v>
      </c>
    </row>
    <row r="2041" spans="1:32" hidden="1" outlineLevel="3" x14ac:dyDescent="0.35">
      <c r="A2041" t="s">
        <v>32</v>
      </c>
      <c r="B2041">
        <v>1014456</v>
      </c>
      <c r="C2041">
        <v>3</v>
      </c>
      <c r="E2041" t="s">
        <v>182</v>
      </c>
      <c r="H2041" t="s">
        <v>138</v>
      </c>
      <c r="I2041">
        <v>1</v>
      </c>
      <c r="J2041">
        <v>8</v>
      </c>
      <c r="K2041">
        <v>8</v>
      </c>
      <c r="L2041">
        <v>3</v>
      </c>
      <c r="M2041">
        <v>0</v>
      </c>
      <c r="N2041">
        <v>288</v>
      </c>
      <c r="O2041">
        <v>24</v>
      </c>
      <c r="Q2041" t="s">
        <v>101</v>
      </c>
      <c r="R2041" t="s">
        <v>1043</v>
      </c>
      <c r="S2041" t="s">
        <v>1044</v>
      </c>
      <c r="U2041" t="s">
        <v>1045</v>
      </c>
      <c r="V2041" t="s">
        <v>125</v>
      </c>
      <c r="W2041" t="s">
        <v>41</v>
      </c>
      <c r="X2041" t="s">
        <v>42</v>
      </c>
      <c r="Y2041" t="s">
        <v>285</v>
      </c>
      <c r="Z2041" t="s">
        <v>285</v>
      </c>
      <c r="AA2041" t="s">
        <v>285</v>
      </c>
      <c r="AB2041" s="1"/>
      <c r="AD2041" t="s">
        <v>45</v>
      </c>
      <c r="AE2041" t="s">
        <v>328</v>
      </c>
      <c r="AF2041" t="s">
        <v>47</v>
      </c>
    </row>
    <row r="2042" spans="1:32" hidden="1" outlineLevel="3" x14ac:dyDescent="0.35">
      <c r="A2042" t="s">
        <v>32</v>
      </c>
      <c r="B2042">
        <v>1014456</v>
      </c>
      <c r="C2042">
        <v>3</v>
      </c>
      <c r="E2042" t="s">
        <v>182</v>
      </c>
      <c r="H2042" t="s">
        <v>139</v>
      </c>
      <c r="I2042">
        <v>1</v>
      </c>
      <c r="J2042">
        <v>4</v>
      </c>
      <c r="K2042">
        <v>4</v>
      </c>
      <c r="L2042">
        <v>4</v>
      </c>
      <c r="M2042">
        <v>1</v>
      </c>
      <c r="N2042">
        <v>38</v>
      </c>
      <c r="O2042">
        <v>4</v>
      </c>
      <c r="Q2042" t="s">
        <v>103</v>
      </c>
      <c r="R2042" t="s">
        <v>1043</v>
      </c>
      <c r="S2042" t="s">
        <v>1044</v>
      </c>
      <c r="U2042" t="s">
        <v>1045</v>
      </c>
      <c r="V2042" t="s">
        <v>125</v>
      </c>
      <c r="W2042" t="s">
        <v>41</v>
      </c>
      <c r="X2042" t="s">
        <v>42</v>
      </c>
      <c r="Y2042" t="s">
        <v>285</v>
      </c>
      <c r="Z2042" t="s">
        <v>285</v>
      </c>
      <c r="AA2042" t="s">
        <v>285</v>
      </c>
      <c r="AB2042" s="1"/>
      <c r="AD2042" t="s">
        <v>45</v>
      </c>
      <c r="AE2042" t="s">
        <v>328</v>
      </c>
      <c r="AF2042" t="s">
        <v>47</v>
      </c>
    </row>
    <row r="2043" spans="1:32" hidden="1" outlineLevel="3" x14ac:dyDescent="0.35">
      <c r="A2043" t="s">
        <v>32</v>
      </c>
      <c r="B2043">
        <v>1014456</v>
      </c>
      <c r="C2043">
        <v>3</v>
      </c>
      <c r="E2043" t="s">
        <v>182</v>
      </c>
      <c r="H2043" t="s">
        <v>140</v>
      </c>
      <c r="I2043">
        <v>1</v>
      </c>
      <c r="J2043">
        <v>4</v>
      </c>
      <c r="K2043">
        <v>4</v>
      </c>
      <c r="L2043">
        <v>3</v>
      </c>
      <c r="M2043">
        <v>1</v>
      </c>
      <c r="N2043">
        <v>38</v>
      </c>
      <c r="O2043">
        <v>8</v>
      </c>
      <c r="Q2043" t="s">
        <v>105</v>
      </c>
      <c r="R2043" t="s">
        <v>1043</v>
      </c>
      <c r="S2043" t="s">
        <v>1044</v>
      </c>
      <c r="U2043" t="s">
        <v>1045</v>
      </c>
      <c r="V2043" t="s">
        <v>125</v>
      </c>
      <c r="W2043" t="s">
        <v>41</v>
      </c>
      <c r="X2043" t="s">
        <v>42</v>
      </c>
      <c r="Y2043" t="s">
        <v>285</v>
      </c>
      <c r="Z2043" t="s">
        <v>285</v>
      </c>
      <c r="AA2043" t="s">
        <v>285</v>
      </c>
      <c r="AB2043" s="1"/>
      <c r="AD2043" t="s">
        <v>45</v>
      </c>
      <c r="AE2043" t="s">
        <v>328</v>
      </c>
      <c r="AF2043" t="s">
        <v>47</v>
      </c>
    </row>
    <row r="2044" spans="1:32" hidden="1" outlineLevel="3" x14ac:dyDescent="0.35">
      <c r="A2044" t="s">
        <v>32</v>
      </c>
      <c r="B2044">
        <v>1014456</v>
      </c>
      <c r="C2044">
        <v>3</v>
      </c>
      <c r="E2044" t="s">
        <v>182</v>
      </c>
      <c r="H2044" t="s">
        <v>141</v>
      </c>
      <c r="I2044">
        <v>1</v>
      </c>
      <c r="J2044">
        <v>4</v>
      </c>
      <c r="K2044">
        <v>4</v>
      </c>
      <c r="L2044">
        <v>19</v>
      </c>
      <c r="M2044">
        <v>0</v>
      </c>
      <c r="N2044">
        <v>288</v>
      </c>
      <c r="O2044">
        <v>10</v>
      </c>
      <c r="Q2044" t="s">
        <v>107</v>
      </c>
      <c r="R2044" t="s">
        <v>1043</v>
      </c>
      <c r="S2044" t="s">
        <v>1044</v>
      </c>
      <c r="U2044" t="s">
        <v>1045</v>
      </c>
      <c r="V2044" t="s">
        <v>125</v>
      </c>
      <c r="W2044" t="s">
        <v>41</v>
      </c>
      <c r="X2044" t="s">
        <v>42</v>
      </c>
      <c r="Y2044" t="s">
        <v>285</v>
      </c>
      <c r="Z2044" t="s">
        <v>285</v>
      </c>
      <c r="AA2044" t="s">
        <v>285</v>
      </c>
      <c r="AB2044" s="1"/>
      <c r="AD2044" t="s">
        <v>45</v>
      </c>
      <c r="AE2044" t="s">
        <v>328</v>
      </c>
      <c r="AF2044" t="s">
        <v>47</v>
      </c>
    </row>
    <row r="2045" spans="1:32" hidden="1" outlineLevel="3" x14ac:dyDescent="0.35">
      <c r="A2045" t="s">
        <v>32</v>
      </c>
      <c r="B2045">
        <v>1014456</v>
      </c>
      <c r="C2045">
        <v>3</v>
      </c>
      <c r="E2045" t="s">
        <v>182</v>
      </c>
      <c r="H2045" t="s">
        <v>142</v>
      </c>
      <c r="I2045">
        <v>1</v>
      </c>
      <c r="J2045">
        <v>4</v>
      </c>
      <c r="K2045">
        <v>4</v>
      </c>
      <c r="L2045">
        <v>19</v>
      </c>
      <c r="M2045">
        <v>0</v>
      </c>
      <c r="N2045">
        <v>288</v>
      </c>
      <c r="O2045">
        <v>2</v>
      </c>
      <c r="Q2045" t="s">
        <v>109</v>
      </c>
      <c r="R2045" t="s">
        <v>1043</v>
      </c>
      <c r="S2045" t="s">
        <v>1044</v>
      </c>
      <c r="U2045" t="s">
        <v>1045</v>
      </c>
      <c r="V2045" t="s">
        <v>125</v>
      </c>
      <c r="W2045" t="s">
        <v>41</v>
      </c>
      <c r="X2045" t="s">
        <v>42</v>
      </c>
      <c r="Y2045" t="s">
        <v>285</v>
      </c>
      <c r="Z2045" t="s">
        <v>285</v>
      </c>
      <c r="AA2045" t="s">
        <v>285</v>
      </c>
      <c r="AB2045" s="1"/>
      <c r="AD2045" t="s">
        <v>45</v>
      </c>
      <c r="AE2045" t="s">
        <v>328</v>
      </c>
      <c r="AF2045" t="s">
        <v>47</v>
      </c>
    </row>
    <row r="2046" spans="1:32" hidden="1" outlineLevel="3" x14ac:dyDescent="0.35">
      <c r="A2046" t="s">
        <v>32</v>
      </c>
      <c r="B2046">
        <v>1014456</v>
      </c>
      <c r="C2046">
        <v>3</v>
      </c>
      <c r="E2046" t="s">
        <v>182</v>
      </c>
      <c r="H2046" t="s">
        <v>143</v>
      </c>
      <c r="I2046">
        <v>1</v>
      </c>
      <c r="J2046">
        <v>4</v>
      </c>
      <c r="K2046">
        <v>4</v>
      </c>
      <c r="L2046">
        <v>19</v>
      </c>
      <c r="M2046">
        <v>0</v>
      </c>
      <c r="N2046">
        <v>288</v>
      </c>
      <c r="O2046">
        <v>12</v>
      </c>
      <c r="Q2046" t="s">
        <v>144</v>
      </c>
      <c r="R2046" t="s">
        <v>1043</v>
      </c>
      <c r="S2046" t="s">
        <v>1044</v>
      </c>
      <c r="U2046" t="s">
        <v>1045</v>
      </c>
      <c r="V2046" t="s">
        <v>125</v>
      </c>
      <c r="W2046" t="s">
        <v>41</v>
      </c>
      <c r="X2046" t="s">
        <v>42</v>
      </c>
      <c r="Y2046" t="s">
        <v>285</v>
      </c>
      <c r="Z2046" t="s">
        <v>285</v>
      </c>
      <c r="AA2046" t="s">
        <v>285</v>
      </c>
      <c r="AB2046" s="1"/>
      <c r="AD2046" t="s">
        <v>45</v>
      </c>
      <c r="AE2046" t="s">
        <v>328</v>
      </c>
      <c r="AF2046" t="s">
        <v>47</v>
      </c>
    </row>
    <row r="2047" spans="1:32" hidden="1" outlineLevel="2" x14ac:dyDescent="0.35">
      <c r="A2047" t="s">
        <v>32</v>
      </c>
      <c r="B2047">
        <v>1014456</v>
      </c>
      <c r="C2047">
        <v>3</v>
      </c>
      <c r="E2047" t="s">
        <v>182</v>
      </c>
      <c r="H2047" t="s">
        <v>237</v>
      </c>
      <c r="I2047">
        <v>1</v>
      </c>
      <c r="J2047">
        <v>4</v>
      </c>
      <c r="K2047">
        <v>4</v>
      </c>
      <c r="L2047">
        <v>8</v>
      </c>
      <c r="M2047">
        <v>0</v>
      </c>
      <c r="N2047">
        <v>288</v>
      </c>
      <c r="O2047">
        <v>4</v>
      </c>
      <c r="Q2047" t="s">
        <v>111</v>
      </c>
      <c r="R2047" t="s">
        <v>1043</v>
      </c>
      <c r="S2047" t="s">
        <v>1044</v>
      </c>
      <c r="U2047" t="s">
        <v>1045</v>
      </c>
      <c r="V2047" t="s">
        <v>125</v>
      </c>
      <c r="W2047" t="s">
        <v>41</v>
      </c>
      <c r="X2047" t="s">
        <v>42</v>
      </c>
      <c r="Y2047" t="s">
        <v>285</v>
      </c>
      <c r="Z2047" t="s">
        <v>285</v>
      </c>
      <c r="AA2047" t="s">
        <v>285</v>
      </c>
      <c r="AB2047" s="1"/>
      <c r="AD2047" t="s">
        <v>45</v>
      </c>
      <c r="AE2047" t="s">
        <v>328</v>
      </c>
      <c r="AF2047" t="s">
        <v>47</v>
      </c>
    </row>
    <row r="2048" spans="1:32" hidden="1" outlineLevel="1" x14ac:dyDescent="0.35">
      <c r="A2048" t="s">
        <v>32</v>
      </c>
      <c r="B2048">
        <v>1014456</v>
      </c>
      <c r="C2048" t="s">
        <v>153</v>
      </c>
      <c r="E2048" t="s">
        <v>182</v>
      </c>
      <c r="H2048" t="s">
        <v>154</v>
      </c>
      <c r="I2048">
        <v>40</v>
      </c>
      <c r="J2048" t="s">
        <v>35</v>
      </c>
      <c r="K2048">
        <v>307</v>
      </c>
      <c r="L2048">
        <v>22</v>
      </c>
      <c r="M2048">
        <v>12</v>
      </c>
      <c r="N2048">
        <v>145</v>
      </c>
      <c r="O2048">
        <v>655</v>
      </c>
      <c r="Q2048" t="s">
        <v>155</v>
      </c>
      <c r="R2048" t="s">
        <v>1043</v>
      </c>
      <c r="S2048" t="s">
        <v>1044</v>
      </c>
      <c r="U2048" t="s">
        <v>1045</v>
      </c>
      <c r="V2048" t="s">
        <v>125</v>
      </c>
      <c r="W2048" t="s">
        <v>41</v>
      </c>
      <c r="X2048" t="s">
        <v>42</v>
      </c>
      <c r="Y2048" t="s">
        <v>285</v>
      </c>
      <c r="Z2048" t="s">
        <v>285</v>
      </c>
      <c r="AA2048" t="s">
        <v>285</v>
      </c>
      <c r="AB2048" s="1"/>
      <c r="AD2048" t="s">
        <v>45</v>
      </c>
      <c r="AE2048" t="s">
        <v>328</v>
      </c>
      <c r="AF2048" t="s">
        <v>47</v>
      </c>
    </row>
    <row r="2049" spans="1:32" hidden="1" outlineLevel="2" x14ac:dyDescent="0.35">
      <c r="A2049" t="s">
        <v>32</v>
      </c>
      <c r="B2049">
        <v>1014456</v>
      </c>
      <c r="C2049">
        <v>4</v>
      </c>
      <c r="E2049" t="s">
        <v>182</v>
      </c>
      <c r="H2049" t="s">
        <v>1050</v>
      </c>
      <c r="I2049">
        <v>8</v>
      </c>
      <c r="J2049">
        <v>4</v>
      </c>
      <c r="K2049">
        <v>32</v>
      </c>
      <c r="L2049">
        <v>2</v>
      </c>
      <c r="M2049">
        <v>3</v>
      </c>
      <c r="N2049">
        <v>145</v>
      </c>
      <c r="O2049">
        <v>17</v>
      </c>
      <c r="P2049" t="s">
        <v>52</v>
      </c>
      <c r="Q2049" t="s">
        <v>1051</v>
      </c>
      <c r="R2049" t="s">
        <v>1043</v>
      </c>
      <c r="S2049" t="s">
        <v>1044</v>
      </c>
      <c r="U2049" t="s">
        <v>1045</v>
      </c>
      <c r="V2049" t="s">
        <v>125</v>
      </c>
      <c r="W2049" t="s">
        <v>41</v>
      </c>
      <c r="X2049" t="s">
        <v>42</v>
      </c>
      <c r="Y2049" t="s">
        <v>285</v>
      </c>
      <c r="Z2049" t="s">
        <v>285</v>
      </c>
      <c r="AA2049" t="s">
        <v>285</v>
      </c>
      <c r="AB2049" s="1"/>
      <c r="AD2049" t="s">
        <v>45</v>
      </c>
      <c r="AE2049" t="s">
        <v>328</v>
      </c>
      <c r="AF2049" t="s">
        <v>47</v>
      </c>
    </row>
    <row r="2050" spans="1:32" hidden="1" outlineLevel="2" x14ac:dyDescent="0.35">
      <c r="A2050" t="s">
        <v>32</v>
      </c>
      <c r="B2050">
        <v>1014456</v>
      </c>
      <c r="C2050">
        <v>4</v>
      </c>
      <c r="E2050" t="s">
        <v>182</v>
      </c>
      <c r="H2050" t="s">
        <v>1052</v>
      </c>
      <c r="I2050">
        <v>8</v>
      </c>
      <c r="J2050">
        <v>4</v>
      </c>
      <c r="K2050">
        <v>32</v>
      </c>
      <c r="L2050">
        <v>2</v>
      </c>
      <c r="M2050">
        <v>2</v>
      </c>
      <c r="N2050">
        <v>145</v>
      </c>
      <c r="O2050">
        <v>17</v>
      </c>
      <c r="P2050" t="s">
        <v>52</v>
      </c>
      <c r="Q2050" t="s">
        <v>1053</v>
      </c>
      <c r="R2050" t="s">
        <v>1043</v>
      </c>
      <c r="S2050" t="s">
        <v>1044</v>
      </c>
      <c r="U2050" t="s">
        <v>1045</v>
      </c>
      <c r="V2050" t="s">
        <v>125</v>
      </c>
      <c r="W2050" t="s">
        <v>41</v>
      </c>
      <c r="X2050" t="s">
        <v>42</v>
      </c>
      <c r="Y2050" t="s">
        <v>285</v>
      </c>
      <c r="Z2050" t="s">
        <v>285</v>
      </c>
      <c r="AA2050" t="s">
        <v>285</v>
      </c>
      <c r="AB2050" s="1"/>
      <c r="AD2050" t="s">
        <v>45</v>
      </c>
      <c r="AE2050" t="s">
        <v>328</v>
      </c>
      <c r="AF2050" t="s">
        <v>47</v>
      </c>
    </row>
    <row r="2051" spans="1:32" hidden="1" outlineLevel="2" x14ac:dyDescent="0.35">
      <c r="A2051" t="s">
        <v>32</v>
      </c>
      <c r="B2051">
        <v>1014456</v>
      </c>
      <c r="C2051">
        <v>4</v>
      </c>
      <c r="E2051" t="s">
        <v>182</v>
      </c>
      <c r="H2051" t="s">
        <v>1054</v>
      </c>
      <c r="I2051">
        <v>3</v>
      </c>
      <c r="J2051">
        <v>20</v>
      </c>
      <c r="K2051">
        <v>60</v>
      </c>
      <c r="L2051">
        <v>2</v>
      </c>
      <c r="M2051">
        <v>1</v>
      </c>
      <c r="N2051">
        <v>145</v>
      </c>
      <c r="O2051">
        <v>21</v>
      </c>
      <c r="P2051" t="s">
        <v>52</v>
      </c>
      <c r="Q2051" t="s">
        <v>1055</v>
      </c>
      <c r="R2051" t="s">
        <v>1043</v>
      </c>
      <c r="S2051" t="s">
        <v>1044</v>
      </c>
      <c r="U2051" t="s">
        <v>1045</v>
      </c>
      <c r="V2051" t="s">
        <v>125</v>
      </c>
      <c r="W2051" t="s">
        <v>41</v>
      </c>
      <c r="X2051" t="s">
        <v>42</v>
      </c>
      <c r="Y2051" t="s">
        <v>285</v>
      </c>
      <c r="Z2051" t="s">
        <v>285</v>
      </c>
      <c r="AA2051" t="s">
        <v>285</v>
      </c>
      <c r="AB2051" s="1"/>
      <c r="AD2051" t="s">
        <v>45</v>
      </c>
      <c r="AE2051" t="s">
        <v>328</v>
      </c>
      <c r="AF2051" t="s">
        <v>47</v>
      </c>
    </row>
    <row r="2052" spans="1:32" hidden="1" outlineLevel="2" x14ac:dyDescent="0.35">
      <c r="A2052" t="s">
        <v>32</v>
      </c>
      <c r="B2052">
        <v>1014456</v>
      </c>
      <c r="C2052">
        <v>4</v>
      </c>
      <c r="E2052" t="s">
        <v>182</v>
      </c>
      <c r="H2052" t="s">
        <v>1056</v>
      </c>
      <c r="I2052">
        <v>2</v>
      </c>
      <c r="J2052">
        <v>20</v>
      </c>
      <c r="K2052">
        <v>40</v>
      </c>
      <c r="L2052">
        <v>4</v>
      </c>
      <c r="M2052">
        <v>2</v>
      </c>
      <c r="N2052">
        <v>145</v>
      </c>
      <c r="O2052">
        <v>38</v>
      </c>
      <c r="P2052" t="s">
        <v>52</v>
      </c>
      <c r="Q2052" t="s">
        <v>1057</v>
      </c>
      <c r="R2052" t="s">
        <v>1043</v>
      </c>
      <c r="S2052" t="s">
        <v>1044</v>
      </c>
      <c r="U2052" t="s">
        <v>1045</v>
      </c>
      <c r="V2052" t="s">
        <v>125</v>
      </c>
      <c r="W2052" t="s">
        <v>41</v>
      </c>
      <c r="X2052" t="s">
        <v>42</v>
      </c>
      <c r="Y2052" t="s">
        <v>285</v>
      </c>
      <c r="Z2052" t="s">
        <v>285</v>
      </c>
      <c r="AA2052" t="s">
        <v>285</v>
      </c>
      <c r="AB2052" s="1"/>
      <c r="AD2052" t="s">
        <v>45</v>
      </c>
      <c r="AE2052" t="s">
        <v>328</v>
      </c>
      <c r="AF2052" t="s">
        <v>47</v>
      </c>
    </row>
    <row r="2053" spans="1:32" hidden="1" outlineLevel="2" x14ac:dyDescent="0.35">
      <c r="A2053" t="s">
        <v>32</v>
      </c>
      <c r="B2053">
        <v>1014456</v>
      </c>
      <c r="C2053">
        <v>4</v>
      </c>
      <c r="E2053" t="s">
        <v>182</v>
      </c>
      <c r="H2053" t="s">
        <v>1058</v>
      </c>
      <c r="I2053">
        <v>2</v>
      </c>
      <c r="J2053">
        <v>10</v>
      </c>
      <c r="K2053">
        <v>20</v>
      </c>
      <c r="L2053">
        <v>3</v>
      </c>
      <c r="M2053">
        <v>1</v>
      </c>
      <c r="N2053">
        <v>145</v>
      </c>
      <c r="O2053">
        <v>23</v>
      </c>
      <c r="P2053" t="s">
        <v>52</v>
      </c>
      <c r="Q2053" t="s">
        <v>1059</v>
      </c>
      <c r="R2053" t="s">
        <v>1043</v>
      </c>
      <c r="S2053" t="s">
        <v>1044</v>
      </c>
      <c r="U2053" t="s">
        <v>1045</v>
      </c>
      <c r="V2053" t="s">
        <v>125</v>
      </c>
      <c r="W2053" t="s">
        <v>41</v>
      </c>
      <c r="X2053" t="s">
        <v>42</v>
      </c>
      <c r="Y2053" t="s">
        <v>285</v>
      </c>
      <c r="Z2053" t="s">
        <v>285</v>
      </c>
      <c r="AA2053" t="s">
        <v>285</v>
      </c>
      <c r="AB2053" s="1"/>
      <c r="AD2053" t="s">
        <v>45</v>
      </c>
      <c r="AE2053" t="s">
        <v>328</v>
      </c>
      <c r="AF2053" t="s">
        <v>47</v>
      </c>
    </row>
    <row r="2054" spans="1:32" hidden="1" outlineLevel="2" x14ac:dyDescent="0.35">
      <c r="A2054" t="s">
        <v>32</v>
      </c>
      <c r="B2054">
        <v>1014456</v>
      </c>
      <c r="C2054">
        <v>4</v>
      </c>
      <c r="E2054" t="s">
        <v>182</v>
      </c>
      <c r="H2054" t="s">
        <v>1060</v>
      </c>
      <c r="I2054">
        <v>2</v>
      </c>
      <c r="J2054">
        <v>20</v>
      </c>
      <c r="K2054">
        <v>40</v>
      </c>
      <c r="L2054">
        <v>3</v>
      </c>
      <c r="M2054">
        <v>1</v>
      </c>
      <c r="N2054">
        <v>145</v>
      </c>
      <c r="O2054">
        <v>24</v>
      </c>
      <c r="P2054" t="s">
        <v>52</v>
      </c>
      <c r="Q2054" t="s">
        <v>1061</v>
      </c>
      <c r="R2054" t="s">
        <v>1043</v>
      </c>
      <c r="S2054" t="s">
        <v>1044</v>
      </c>
      <c r="U2054" t="s">
        <v>1045</v>
      </c>
      <c r="V2054" t="s">
        <v>125</v>
      </c>
      <c r="W2054" t="s">
        <v>41</v>
      </c>
      <c r="X2054" t="s">
        <v>42</v>
      </c>
      <c r="Y2054" t="s">
        <v>285</v>
      </c>
      <c r="Z2054" t="s">
        <v>285</v>
      </c>
      <c r="AA2054" t="s">
        <v>285</v>
      </c>
      <c r="AB2054" s="1"/>
      <c r="AD2054" t="s">
        <v>45</v>
      </c>
      <c r="AE2054" t="s">
        <v>328</v>
      </c>
      <c r="AF2054" t="s">
        <v>47</v>
      </c>
    </row>
    <row r="2055" spans="1:32" hidden="1" outlineLevel="2" x14ac:dyDescent="0.35">
      <c r="A2055" t="s">
        <v>32</v>
      </c>
      <c r="B2055">
        <v>1014456</v>
      </c>
      <c r="C2055">
        <v>4</v>
      </c>
      <c r="E2055" t="s">
        <v>182</v>
      </c>
      <c r="H2055" t="s">
        <v>1062</v>
      </c>
      <c r="I2055">
        <v>2</v>
      </c>
      <c r="J2055">
        <v>10</v>
      </c>
      <c r="K2055">
        <v>20</v>
      </c>
      <c r="L2055">
        <v>3</v>
      </c>
      <c r="M2055">
        <v>1</v>
      </c>
      <c r="N2055">
        <v>145</v>
      </c>
      <c r="O2055">
        <v>18</v>
      </c>
      <c r="P2055" t="s">
        <v>52</v>
      </c>
      <c r="Q2055" t="s">
        <v>1063</v>
      </c>
      <c r="R2055" t="s">
        <v>1043</v>
      </c>
      <c r="S2055" t="s">
        <v>1044</v>
      </c>
      <c r="U2055" t="s">
        <v>1045</v>
      </c>
      <c r="V2055" t="s">
        <v>125</v>
      </c>
      <c r="W2055" t="s">
        <v>41</v>
      </c>
      <c r="X2055" t="s">
        <v>42</v>
      </c>
      <c r="Y2055" t="s">
        <v>285</v>
      </c>
      <c r="Z2055" t="s">
        <v>285</v>
      </c>
      <c r="AA2055" t="s">
        <v>285</v>
      </c>
      <c r="AB2055" s="1"/>
      <c r="AD2055" t="s">
        <v>45</v>
      </c>
      <c r="AE2055" t="s">
        <v>328</v>
      </c>
      <c r="AF2055" t="s">
        <v>47</v>
      </c>
    </row>
    <row r="2056" spans="1:32" hidden="1" outlineLevel="2" x14ac:dyDescent="0.35">
      <c r="A2056" t="s">
        <v>32</v>
      </c>
      <c r="B2056">
        <v>1014456</v>
      </c>
      <c r="C2056">
        <v>4</v>
      </c>
      <c r="E2056" t="s">
        <v>182</v>
      </c>
      <c r="H2056" t="s">
        <v>1064</v>
      </c>
      <c r="I2056">
        <v>1</v>
      </c>
      <c r="J2056">
        <v>2</v>
      </c>
      <c r="K2056">
        <v>2</v>
      </c>
      <c r="L2056">
        <v>2</v>
      </c>
      <c r="M2056">
        <v>1</v>
      </c>
      <c r="N2056">
        <v>145</v>
      </c>
      <c r="O2056">
        <v>9</v>
      </c>
      <c r="P2056" t="s">
        <v>52</v>
      </c>
      <c r="Q2056" t="s">
        <v>1053</v>
      </c>
      <c r="R2056" t="s">
        <v>1043</v>
      </c>
      <c r="S2056" t="s">
        <v>1044</v>
      </c>
      <c r="U2056" t="s">
        <v>1045</v>
      </c>
      <c r="V2056" t="s">
        <v>125</v>
      </c>
      <c r="W2056" t="s">
        <v>41</v>
      </c>
      <c r="X2056" t="s">
        <v>42</v>
      </c>
      <c r="Y2056" t="s">
        <v>285</v>
      </c>
      <c r="Z2056" t="s">
        <v>285</v>
      </c>
      <c r="AA2056" t="s">
        <v>285</v>
      </c>
      <c r="AB2056" s="1"/>
      <c r="AD2056" t="s">
        <v>45</v>
      </c>
      <c r="AE2056" t="s">
        <v>328</v>
      </c>
      <c r="AF2056" t="s">
        <v>47</v>
      </c>
    </row>
    <row r="2057" spans="1:32" hidden="1" outlineLevel="2" x14ac:dyDescent="0.35">
      <c r="A2057" t="s">
        <v>32</v>
      </c>
      <c r="B2057">
        <v>1014456</v>
      </c>
      <c r="C2057">
        <v>4</v>
      </c>
      <c r="E2057" t="s">
        <v>182</v>
      </c>
      <c r="H2057" t="s">
        <v>1065</v>
      </c>
      <c r="I2057">
        <v>1</v>
      </c>
      <c r="J2057">
        <v>10</v>
      </c>
      <c r="K2057">
        <v>10</v>
      </c>
      <c r="L2057">
        <v>4</v>
      </c>
      <c r="M2057">
        <v>1</v>
      </c>
      <c r="N2057">
        <v>145</v>
      </c>
      <c r="O2057">
        <v>19</v>
      </c>
      <c r="P2057" t="s">
        <v>52</v>
      </c>
      <c r="Q2057" t="s">
        <v>1057</v>
      </c>
      <c r="R2057" t="s">
        <v>1043</v>
      </c>
      <c r="S2057" t="s">
        <v>1044</v>
      </c>
      <c r="U2057" t="s">
        <v>1045</v>
      </c>
      <c r="V2057" t="s">
        <v>125</v>
      </c>
      <c r="W2057" t="s">
        <v>41</v>
      </c>
      <c r="X2057" t="s">
        <v>42</v>
      </c>
      <c r="Y2057" t="s">
        <v>285</v>
      </c>
      <c r="Z2057" t="s">
        <v>285</v>
      </c>
      <c r="AA2057" t="s">
        <v>285</v>
      </c>
      <c r="AB2057" s="1"/>
      <c r="AD2057" t="s">
        <v>45</v>
      </c>
      <c r="AE2057" t="s">
        <v>328</v>
      </c>
      <c r="AF2057" t="s">
        <v>47</v>
      </c>
    </row>
    <row r="2058" spans="1:32" hidden="1" outlineLevel="2" x14ac:dyDescent="0.35">
      <c r="A2058" t="s">
        <v>32</v>
      </c>
      <c r="B2058">
        <v>1014456</v>
      </c>
      <c r="C2058">
        <v>4</v>
      </c>
      <c r="E2058" t="s">
        <v>182</v>
      </c>
      <c r="H2058" t="s">
        <v>1066</v>
      </c>
      <c r="I2058">
        <v>1</v>
      </c>
      <c r="J2058">
        <v>5</v>
      </c>
      <c r="K2058">
        <v>5</v>
      </c>
      <c r="L2058">
        <v>3</v>
      </c>
      <c r="M2058">
        <v>1</v>
      </c>
      <c r="N2058">
        <v>145</v>
      </c>
      <c r="O2058">
        <v>12</v>
      </c>
      <c r="P2058" t="s">
        <v>52</v>
      </c>
      <c r="Q2058" t="s">
        <v>1059</v>
      </c>
      <c r="R2058" t="s">
        <v>1043</v>
      </c>
      <c r="S2058" t="s">
        <v>1044</v>
      </c>
      <c r="U2058" t="s">
        <v>1045</v>
      </c>
      <c r="V2058" t="s">
        <v>125</v>
      </c>
      <c r="W2058" t="s">
        <v>41</v>
      </c>
      <c r="X2058" t="s">
        <v>42</v>
      </c>
      <c r="Y2058" t="s">
        <v>285</v>
      </c>
      <c r="Z2058" t="s">
        <v>285</v>
      </c>
      <c r="AA2058" t="s">
        <v>285</v>
      </c>
      <c r="AB2058" s="1"/>
      <c r="AD2058" t="s">
        <v>45</v>
      </c>
      <c r="AE2058" t="s">
        <v>328</v>
      </c>
      <c r="AF2058" t="s">
        <v>47</v>
      </c>
    </row>
    <row r="2059" spans="1:32" hidden="1" outlineLevel="2" x14ac:dyDescent="0.35">
      <c r="A2059" t="s">
        <v>32</v>
      </c>
      <c r="B2059">
        <v>1014456</v>
      </c>
      <c r="C2059">
        <v>4</v>
      </c>
      <c r="E2059" t="s">
        <v>182</v>
      </c>
      <c r="H2059" t="s">
        <v>1067</v>
      </c>
      <c r="I2059">
        <v>1</v>
      </c>
      <c r="J2059">
        <v>10</v>
      </c>
      <c r="K2059">
        <v>10</v>
      </c>
      <c r="L2059">
        <v>3</v>
      </c>
      <c r="M2059">
        <v>1</v>
      </c>
      <c r="N2059">
        <v>145</v>
      </c>
      <c r="O2059">
        <v>12</v>
      </c>
      <c r="P2059" t="s">
        <v>52</v>
      </c>
      <c r="Q2059" t="s">
        <v>1061</v>
      </c>
      <c r="R2059" t="s">
        <v>1043</v>
      </c>
      <c r="S2059" t="s">
        <v>1044</v>
      </c>
      <c r="U2059" t="s">
        <v>1045</v>
      </c>
      <c r="V2059" t="s">
        <v>125</v>
      </c>
      <c r="W2059" t="s">
        <v>41</v>
      </c>
      <c r="X2059" t="s">
        <v>42</v>
      </c>
      <c r="Y2059" t="s">
        <v>285</v>
      </c>
      <c r="Z2059" t="s">
        <v>285</v>
      </c>
      <c r="AA2059" t="s">
        <v>285</v>
      </c>
      <c r="AB2059" s="1"/>
      <c r="AD2059" t="s">
        <v>45</v>
      </c>
      <c r="AE2059" t="s">
        <v>328</v>
      </c>
      <c r="AF2059" t="s">
        <v>47</v>
      </c>
    </row>
    <row r="2060" spans="1:32" hidden="1" outlineLevel="2" x14ac:dyDescent="0.35">
      <c r="A2060" t="s">
        <v>32</v>
      </c>
      <c r="B2060">
        <v>1014456</v>
      </c>
      <c r="C2060">
        <v>4</v>
      </c>
      <c r="E2060" t="s">
        <v>182</v>
      </c>
      <c r="H2060" t="s">
        <v>1068</v>
      </c>
      <c r="I2060">
        <v>1</v>
      </c>
      <c r="J2060">
        <v>5</v>
      </c>
      <c r="K2060">
        <v>5</v>
      </c>
      <c r="L2060">
        <v>3</v>
      </c>
      <c r="M2060">
        <v>1</v>
      </c>
      <c r="N2060">
        <v>145</v>
      </c>
      <c r="O2060">
        <v>9</v>
      </c>
      <c r="P2060" t="s">
        <v>52</v>
      </c>
      <c r="Q2060" t="s">
        <v>1063</v>
      </c>
      <c r="R2060" t="s">
        <v>1043</v>
      </c>
      <c r="S2060" t="s">
        <v>1044</v>
      </c>
      <c r="U2060" t="s">
        <v>1045</v>
      </c>
      <c r="V2060" t="s">
        <v>125</v>
      </c>
      <c r="W2060" t="s">
        <v>41</v>
      </c>
      <c r="X2060" t="s">
        <v>42</v>
      </c>
      <c r="Y2060" t="s">
        <v>285</v>
      </c>
      <c r="Z2060" t="s">
        <v>285</v>
      </c>
      <c r="AA2060" t="s">
        <v>285</v>
      </c>
      <c r="AB2060" s="1"/>
      <c r="AD2060" t="s">
        <v>45</v>
      </c>
      <c r="AE2060" t="s">
        <v>328</v>
      </c>
      <c r="AF2060" t="s">
        <v>47</v>
      </c>
    </row>
    <row r="2061" spans="1:32" hidden="1" outlineLevel="2" x14ac:dyDescent="0.35">
      <c r="A2061" t="s">
        <v>32</v>
      </c>
      <c r="B2061">
        <v>1014456</v>
      </c>
      <c r="C2061">
        <v>4</v>
      </c>
      <c r="E2061" t="s">
        <v>182</v>
      </c>
      <c r="H2061" t="s">
        <v>1069</v>
      </c>
      <c r="I2061">
        <v>1</v>
      </c>
      <c r="J2061">
        <v>15</v>
      </c>
      <c r="K2061">
        <v>15</v>
      </c>
      <c r="L2061">
        <v>2</v>
      </c>
      <c r="M2061">
        <v>1</v>
      </c>
      <c r="N2061">
        <v>145</v>
      </c>
      <c r="O2061">
        <v>16</v>
      </c>
      <c r="P2061" t="s">
        <v>52</v>
      </c>
      <c r="Q2061" t="s">
        <v>1055</v>
      </c>
      <c r="R2061" t="s">
        <v>1043</v>
      </c>
      <c r="S2061" t="s">
        <v>1044</v>
      </c>
      <c r="U2061" t="s">
        <v>1045</v>
      </c>
      <c r="V2061" t="s">
        <v>125</v>
      </c>
      <c r="W2061" t="s">
        <v>41</v>
      </c>
      <c r="X2061" t="s">
        <v>42</v>
      </c>
      <c r="Y2061" t="s">
        <v>285</v>
      </c>
      <c r="Z2061" t="s">
        <v>285</v>
      </c>
      <c r="AA2061" t="s">
        <v>285</v>
      </c>
      <c r="AB2061" s="1"/>
      <c r="AD2061" t="s">
        <v>45</v>
      </c>
      <c r="AE2061" t="s">
        <v>328</v>
      </c>
      <c r="AF2061" t="s">
        <v>47</v>
      </c>
    </row>
    <row r="2062" spans="1:32" hidden="1" outlineLevel="3" x14ac:dyDescent="0.35">
      <c r="A2062" t="s">
        <v>32</v>
      </c>
      <c r="B2062">
        <v>1014456</v>
      </c>
      <c r="C2062">
        <v>4</v>
      </c>
      <c r="E2062" t="s">
        <v>182</v>
      </c>
      <c r="H2062" t="s">
        <v>100</v>
      </c>
      <c r="I2062">
        <v>1</v>
      </c>
      <c r="J2062">
        <v>4</v>
      </c>
      <c r="K2062">
        <v>4</v>
      </c>
      <c r="L2062">
        <v>3</v>
      </c>
      <c r="M2062">
        <v>0</v>
      </c>
      <c r="N2062">
        <v>144</v>
      </c>
      <c r="O2062">
        <v>12</v>
      </c>
      <c r="Q2062" t="s">
        <v>101</v>
      </c>
      <c r="R2062" t="s">
        <v>1043</v>
      </c>
      <c r="S2062" t="s">
        <v>1044</v>
      </c>
      <c r="U2062" t="s">
        <v>1045</v>
      </c>
      <c r="V2062" t="s">
        <v>125</v>
      </c>
      <c r="W2062" t="s">
        <v>41</v>
      </c>
      <c r="X2062" t="s">
        <v>42</v>
      </c>
      <c r="Y2062" t="s">
        <v>285</v>
      </c>
      <c r="Z2062" t="s">
        <v>285</v>
      </c>
      <c r="AA2062" t="s">
        <v>285</v>
      </c>
      <c r="AB2062" s="1"/>
      <c r="AD2062" t="s">
        <v>45</v>
      </c>
      <c r="AE2062" t="s">
        <v>328</v>
      </c>
      <c r="AF2062" t="s">
        <v>47</v>
      </c>
    </row>
    <row r="2063" spans="1:32" hidden="1" outlineLevel="3" x14ac:dyDescent="0.35">
      <c r="A2063" t="s">
        <v>32</v>
      </c>
      <c r="B2063">
        <v>1014456</v>
      </c>
      <c r="C2063">
        <v>4</v>
      </c>
      <c r="E2063" t="s">
        <v>182</v>
      </c>
      <c r="H2063" t="s">
        <v>102</v>
      </c>
      <c r="I2063">
        <v>1</v>
      </c>
      <c r="J2063">
        <v>2</v>
      </c>
      <c r="K2063">
        <v>2</v>
      </c>
      <c r="L2063">
        <v>4</v>
      </c>
      <c r="M2063">
        <v>1</v>
      </c>
      <c r="N2063">
        <v>19</v>
      </c>
      <c r="O2063">
        <v>2</v>
      </c>
      <c r="Q2063" t="s">
        <v>103</v>
      </c>
      <c r="R2063" t="s">
        <v>1043</v>
      </c>
      <c r="S2063" t="s">
        <v>1044</v>
      </c>
      <c r="U2063" t="s">
        <v>1045</v>
      </c>
      <c r="V2063" t="s">
        <v>125</v>
      </c>
      <c r="W2063" t="s">
        <v>41</v>
      </c>
      <c r="X2063" t="s">
        <v>42</v>
      </c>
      <c r="Y2063" t="s">
        <v>285</v>
      </c>
      <c r="Z2063" t="s">
        <v>285</v>
      </c>
      <c r="AA2063" t="s">
        <v>285</v>
      </c>
      <c r="AB2063" s="1"/>
      <c r="AD2063" t="s">
        <v>45</v>
      </c>
      <c r="AE2063" t="s">
        <v>328</v>
      </c>
      <c r="AF2063" t="s">
        <v>47</v>
      </c>
    </row>
    <row r="2064" spans="1:32" hidden="1" outlineLevel="3" x14ac:dyDescent="0.35">
      <c r="A2064" t="s">
        <v>32</v>
      </c>
      <c r="B2064">
        <v>1014456</v>
      </c>
      <c r="C2064">
        <v>4</v>
      </c>
      <c r="E2064" t="s">
        <v>182</v>
      </c>
      <c r="H2064" t="s">
        <v>104</v>
      </c>
      <c r="I2064">
        <v>1</v>
      </c>
      <c r="J2064">
        <v>2</v>
      </c>
      <c r="K2064">
        <v>2</v>
      </c>
      <c r="L2064">
        <v>3</v>
      </c>
      <c r="M2064">
        <v>1</v>
      </c>
      <c r="N2064">
        <v>19</v>
      </c>
      <c r="O2064">
        <v>4</v>
      </c>
      <c r="Q2064" t="s">
        <v>105</v>
      </c>
      <c r="R2064" t="s">
        <v>1043</v>
      </c>
      <c r="S2064" t="s">
        <v>1044</v>
      </c>
      <c r="U2064" t="s">
        <v>1045</v>
      </c>
      <c r="V2064" t="s">
        <v>125</v>
      </c>
      <c r="W2064" t="s">
        <v>41</v>
      </c>
      <c r="X2064" t="s">
        <v>42</v>
      </c>
      <c r="Y2064" t="s">
        <v>285</v>
      </c>
      <c r="Z2064" t="s">
        <v>285</v>
      </c>
      <c r="AA2064" t="s">
        <v>285</v>
      </c>
      <c r="AB2064" s="1"/>
      <c r="AD2064" t="s">
        <v>45</v>
      </c>
      <c r="AE2064" t="s">
        <v>328</v>
      </c>
      <c r="AF2064" t="s">
        <v>47</v>
      </c>
    </row>
    <row r="2065" spans="1:32" hidden="1" outlineLevel="3" x14ac:dyDescent="0.35">
      <c r="A2065" t="s">
        <v>32</v>
      </c>
      <c r="B2065">
        <v>1014456</v>
      </c>
      <c r="C2065">
        <v>4</v>
      </c>
      <c r="E2065" t="s">
        <v>182</v>
      </c>
      <c r="H2065" t="s">
        <v>106</v>
      </c>
      <c r="I2065">
        <v>1</v>
      </c>
      <c r="J2065">
        <v>2</v>
      </c>
      <c r="K2065">
        <v>2</v>
      </c>
      <c r="L2065">
        <v>19</v>
      </c>
      <c r="M2065">
        <v>0</v>
      </c>
      <c r="N2065">
        <v>144</v>
      </c>
      <c r="O2065">
        <v>5</v>
      </c>
      <c r="Q2065" t="s">
        <v>107</v>
      </c>
      <c r="R2065" t="s">
        <v>1043</v>
      </c>
      <c r="S2065" t="s">
        <v>1044</v>
      </c>
      <c r="U2065" t="s">
        <v>1045</v>
      </c>
      <c r="V2065" t="s">
        <v>125</v>
      </c>
      <c r="W2065" t="s">
        <v>41</v>
      </c>
      <c r="X2065" t="s">
        <v>42</v>
      </c>
      <c r="Y2065" t="s">
        <v>285</v>
      </c>
      <c r="Z2065" t="s">
        <v>285</v>
      </c>
      <c r="AA2065" t="s">
        <v>285</v>
      </c>
      <c r="AB2065" s="1"/>
      <c r="AD2065" t="s">
        <v>45</v>
      </c>
      <c r="AE2065" t="s">
        <v>328</v>
      </c>
      <c r="AF2065" t="s">
        <v>47</v>
      </c>
    </row>
    <row r="2066" spans="1:32" hidden="1" outlineLevel="3" x14ac:dyDescent="0.35">
      <c r="A2066" t="s">
        <v>32</v>
      </c>
      <c r="B2066">
        <v>1014456</v>
      </c>
      <c r="C2066">
        <v>4</v>
      </c>
      <c r="E2066" t="s">
        <v>182</v>
      </c>
      <c r="H2066" t="s">
        <v>108</v>
      </c>
      <c r="I2066">
        <v>1</v>
      </c>
      <c r="J2066">
        <v>2</v>
      </c>
      <c r="K2066">
        <v>2</v>
      </c>
      <c r="L2066">
        <v>19</v>
      </c>
      <c r="M2066">
        <v>0</v>
      </c>
      <c r="N2066">
        <v>144</v>
      </c>
      <c r="O2066">
        <v>1</v>
      </c>
      <c r="Q2066" t="s">
        <v>109</v>
      </c>
      <c r="R2066" t="s">
        <v>1043</v>
      </c>
      <c r="S2066" t="s">
        <v>1044</v>
      </c>
      <c r="U2066" t="s">
        <v>1045</v>
      </c>
      <c r="V2066" t="s">
        <v>125</v>
      </c>
      <c r="W2066" t="s">
        <v>41</v>
      </c>
      <c r="X2066" t="s">
        <v>42</v>
      </c>
      <c r="Y2066" t="s">
        <v>285</v>
      </c>
      <c r="Z2066" t="s">
        <v>285</v>
      </c>
      <c r="AA2066" t="s">
        <v>285</v>
      </c>
      <c r="AB2066" s="1"/>
      <c r="AD2066" t="s">
        <v>45</v>
      </c>
      <c r="AE2066" t="s">
        <v>328</v>
      </c>
      <c r="AF2066" t="s">
        <v>47</v>
      </c>
    </row>
    <row r="2067" spans="1:32" hidden="1" outlineLevel="3" x14ac:dyDescent="0.35">
      <c r="A2067" t="s">
        <v>32</v>
      </c>
      <c r="B2067">
        <v>1014456</v>
      </c>
      <c r="C2067">
        <v>4</v>
      </c>
      <c r="E2067" t="s">
        <v>182</v>
      </c>
      <c r="H2067" t="s">
        <v>248</v>
      </c>
      <c r="I2067">
        <v>1</v>
      </c>
      <c r="J2067">
        <v>2</v>
      </c>
      <c r="K2067">
        <v>2</v>
      </c>
      <c r="L2067">
        <v>19</v>
      </c>
      <c r="M2067">
        <v>0</v>
      </c>
      <c r="N2067">
        <v>144</v>
      </c>
      <c r="O2067">
        <v>6</v>
      </c>
      <c r="Q2067" t="s">
        <v>144</v>
      </c>
      <c r="R2067" t="s">
        <v>1043</v>
      </c>
      <c r="S2067" t="s">
        <v>1044</v>
      </c>
      <c r="U2067" t="s">
        <v>1045</v>
      </c>
      <c r="V2067" t="s">
        <v>125</v>
      </c>
      <c r="W2067" t="s">
        <v>41</v>
      </c>
      <c r="X2067" t="s">
        <v>42</v>
      </c>
      <c r="Y2067" t="s">
        <v>285</v>
      </c>
      <c r="Z2067" t="s">
        <v>285</v>
      </c>
      <c r="AA2067" t="s">
        <v>285</v>
      </c>
      <c r="AB2067" s="1"/>
      <c r="AD2067" t="s">
        <v>45</v>
      </c>
      <c r="AE2067" t="s">
        <v>328</v>
      </c>
      <c r="AF2067" t="s">
        <v>47</v>
      </c>
    </row>
    <row r="2068" spans="1:32" hidden="1" outlineLevel="2" x14ac:dyDescent="0.35">
      <c r="A2068" t="s">
        <v>32</v>
      </c>
      <c r="B2068">
        <v>1014456</v>
      </c>
      <c r="C2068">
        <v>4</v>
      </c>
      <c r="E2068" t="s">
        <v>182</v>
      </c>
      <c r="H2068" t="s">
        <v>321</v>
      </c>
      <c r="I2068">
        <v>1</v>
      </c>
      <c r="J2068">
        <v>2</v>
      </c>
      <c r="K2068">
        <v>2</v>
      </c>
      <c r="L2068">
        <v>10</v>
      </c>
      <c r="M2068">
        <v>0</v>
      </c>
      <c r="N2068">
        <v>144</v>
      </c>
      <c r="O2068">
        <v>4</v>
      </c>
      <c r="Q2068" t="s">
        <v>322</v>
      </c>
      <c r="R2068" t="s">
        <v>1043</v>
      </c>
      <c r="S2068" t="s">
        <v>1044</v>
      </c>
      <c r="U2068" t="s">
        <v>1045</v>
      </c>
      <c r="V2068" t="s">
        <v>125</v>
      </c>
      <c r="W2068" t="s">
        <v>41</v>
      </c>
      <c r="X2068" t="s">
        <v>42</v>
      </c>
      <c r="Y2068" t="s">
        <v>285</v>
      </c>
      <c r="Z2068" t="s">
        <v>285</v>
      </c>
      <c r="AA2068" t="s">
        <v>285</v>
      </c>
      <c r="AB2068" s="1"/>
      <c r="AD2068" t="s">
        <v>45</v>
      </c>
      <c r="AE2068" t="s">
        <v>328</v>
      </c>
      <c r="AF2068" t="s">
        <v>47</v>
      </c>
    </row>
    <row r="2069" spans="1:32" hidden="1" collapsed="1" x14ac:dyDescent="0.35"/>
    <row r="2070" spans="1:32" hidden="1" x14ac:dyDescent="0.35">
      <c r="A2070" t="s">
        <v>32</v>
      </c>
      <c r="B2070">
        <v>1014381</v>
      </c>
      <c r="C2070" t="s">
        <v>33</v>
      </c>
      <c r="H2070" t="s">
        <v>34</v>
      </c>
      <c r="I2070">
        <v>192</v>
      </c>
      <c r="J2070" t="s">
        <v>35</v>
      </c>
      <c r="K2070">
        <v>1252</v>
      </c>
      <c r="L2070" t="s">
        <v>35</v>
      </c>
      <c r="M2070" t="s">
        <v>35</v>
      </c>
      <c r="N2070" t="s">
        <v>35</v>
      </c>
      <c r="O2070">
        <v>5854</v>
      </c>
      <c r="Q2070" t="s">
        <v>36</v>
      </c>
      <c r="R2070" t="s">
        <v>1070</v>
      </c>
      <c r="S2070" t="s">
        <v>1071</v>
      </c>
      <c r="U2070" t="s">
        <v>1072</v>
      </c>
      <c r="V2070" t="s">
        <v>1073</v>
      </c>
      <c r="W2070" t="s">
        <v>41</v>
      </c>
      <c r="X2070" t="s">
        <v>117</v>
      </c>
      <c r="Y2070" t="s">
        <v>686</v>
      </c>
      <c r="Z2070" t="s">
        <v>328</v>
      </c>
      <c r="AA2070" t="s">
        <v>328</v>
      </c>
      <c r="AB2070" s="1"/>
      <c r="AD2070" t="s">
        <v>45</v>
      </c>
      <c r="AE2070" t="s">
        <v>362</v>
      </c>
      <c r="AF2070" t="s">
        <v>47</v>
      </c>
    </row>
    <row r="2071" spans="1:32" hidden="1" outlineLevel="1" x14ac:dyDescent="0.35">
      <c r="A2071" t="s">
        <v>32</v>
      </c>
      <c r="B2071">
        <v>1014381</v>
      </c>
      <c r="C2071" t="s">
        <v>48</v>
      </c>
      <c r="H2071" t="s">
        <v>49</v>
      </c>
      <c r="I2071">
        <v>11</v>
      </c>
      <c r="J2071" t="s">
        <v>35</v>
      </c>
      <c r="K2071" t="s">
        <v>35</v>
      </c>
      <c r="L2071" t="s">
        <v>35</v>
      </c>
      <c r="M2071" t="s">
        <v>35</v>
      </c>
      <c r="N2071" t="s">
        <v>35</v>
      </c>
      <c r="O2071" t="s">
        <v>35</v>
      </c>
      <c r="Q2071" t="s">
        <v>50</v>
      </c>
      <c r="R2071" t="s">
        <v>1070</v>
      </c>
      <c r="S2071" t="s">
        <v>1071</v>
      </c>
      <c r="U2071" t="s">
        <v>1072</v>
      </c>
      <c r="V2071" t="s">
        <v>1073</v>
      </c>
      <c r="W2071" t="s">
        <v>41</v>
      </c>
      <c r="X2071" t="s">
        <v>117</v>
      </c>
      <c r="Y2071" t="s">
        <v>686</v>
      </c>
      <c r="Z2071" t="s">
        <v>328</v>
      </c>
      <c r="AA2071" t="s">
        <v>328</v>
      </c>
      <c r="AB2071" s="1"/>
      <c r="AD2071" t="s">
        <v>45</v>
      </c>
      <c r="AE2071" t="s">
        <v>362</v>
      </c>
      <c r="AF2071" t="s">
        <v>47</v>
      </c>
    </row>
    <row r="2072" spans="1:32" hidden="1" outlineLevel="2" x14ac:dyDescent="0.35">
      <c r="A2072" t="s">
        <v>32</v>
      </c>
      <c r="B2072">
        <v>1014381</v>
      </c>
      <c r="C2072">
        <v>0</v>
      </c>
      <c r="H2072" t="s">
        <v>311</v>
      </c>
      <c r="I2072">
        <v>16</v>
      </c>
      <c r="J2072" t="s">
        <v>35</v>
      </c>
      <c r="K2072" t="s">
        <v>35</v>
      </c>
      <c r="L2072" t="s">
        <v>35</v>
      </c>
      <c r="M2072" t="s">
        <v>35</v>
      </c>
      <c r="N2072" t="s">
        <v>35</v>
      </c>
      <c r="O2072" t="s">
        <v>35</v>
      </c>
      <c r="P2072" t="s">
        <v>312</v>
      </c>
      <c r="Q2072" t="s">
        <v>313</v>
      </c>
      <c r="R2072" t="s">
        <v>1070</v>
      </c>
      <c r="S2072" t="s">
        <v>1071</v>
      </c>
      <c r="U2072" t="s">
        <v>1072</v>
      </c>
      <c r="V2072" t="s">
        <v>1073</v>
      </c>
      <c r="W2072" t="s">
        <v>41</v>
      </c>
      <c r="X2072" t="s">
        <v>117</v>
      </c>
      <c r="Y2072" t="s">
        <v>686</v>
      </c>
      <c r="Z2072" t="s">
        <v>328</v>
      </c>
      <c r="AA2072" t="s">
        <v>328</v>
      </c>
      <c r="AB2072" s="1"/>
      <c r="AD2072" t="s">
        <v>45</v>
      </c>
      <c r="AE2072" t="s">
        <v>362</v>
      </c>
      <c r="AF2072" t="s">
        <v>47</v>
      </c>
    </row>
    <row r="2073" spans="1:32" hidden="1" outlineLevel="1" x14ac:dyDescent="0.35">
      <c r="A2073" t="s">
        <v>32</v>
      </c>
      <c r="B2073">
        <v>1014381</v>
      </c>
      <c r="C2073" t="s">
        <v>56</v>
      </c>
      <c r="E2073" t="s">
        <v>182</v>
      </c>
      <c r="H2073" t="s">
        <v>58</v>
      </c>
      <c r="I2073">
        <v>20</v>
      </c>
      <c r="J2073" t="s">
        <v>35</v>
      </c>
      <c r="K2073">
        <v>65</v>
      </c>
      <c r="L2073">
        <v>18</v>
      </c>
      <c r="M2073">
        <v>20</v>
      </c>
      <c r="N2073">
        <v>145</v>
      </c>
      <c r="O2073">
        <v>697</v>
      </c>
      <c r="Q2073" t="s">
        <v>59</v>
      </c>
      <c r="R2073" t="s">
        <v>1070</v>
      </c>
      <c r="S2073" t="s">
        <v>1071</v>
      </c>
      <c r="U2073" t="s">
        <v>1072</v>
      </c>
      <c r="V2073" t="s">
        <v>1073</v>
      </c>
      <c r="W2073" t="s">
        <v>41</v>
      </c>
      <c r="X2073" t="s">
        <v>117</v>
      </c>
      <c r="Y2073" t="s">
        <v>686</v>
      </c>
      <c r="Z2073" t="s">
        <v>328</v>
      </c>
      <c r="AA2073" t="s">
        <v>328</v>
      </c>
      <c r="AB2073" s="1"/>
      <c r="AD2073" t="s">
        <v>45</v>
      </c>
      <c r="AE2073" t="s">
        <v>362</v>
      </c>
      <c r="AF2073" t="s">
        <v>47</v>
      </c>
    </row>
    <row r="2074" spans="1:32" hidden="1" outlineLevel="2" x14ac:dyDescent="0.35">
      <c r="A2074" t="s">
        <v>32</v>
      </c>
      <c r="B2074">
        <v>1014381</v>
      </c>
      <c r="C2074">
        <v>1</v>
      </c>
      <c r="E2074" t="s">
        <v>182</v>
      </c>
      <c r="H2074" t="s">
        <v>1074</v>
      </c>
      <c r="I2074">
        <v>12</v>
      </c>
      <c r="J2074">
        <v>4</v>
      </c>
      <c r="K2074">
        <v>48</v>
      </c>
      <c r="L2074">
        <v>4</v>
      </c>
      <c r="M2074">
        <v>6</v>
      </c>
      <c r="N2074">
        <v>145</v>
      </c>
      <c r="O2074">
        <v>55</v>
      </c>
      <c r="P2074" t="s">
        <v>160</v>
      </c>
      <c r="Q2074" t="s">
        <v>1075</v>
      </c>
      <c r="R2074" t="s">
        <v>1070</v>
      </c>
      <c r="S2074" t="s">
        <v>1071</v>
      </c>
      <c r="U2074" t="s">
        <v>1072</v>
      </c>
      <c r="V2074" t="s">
        <v>1073</v>
      </c>
      <c r="W2074" t="s">
        <v>41</v>
      </c>
      <c r="X2074" t="s">
        <v>117</v>
      </c>
      <c r="Y2074" t="s">
        <v>686</v>
      </c>
      <c r="Z2074" t="s">
        <v>328</v>
      </c>
      <c r="AA2074" t="s">
        <v>328</v>
      </c>
      <c r="AB2074" s="1"/>
      <c r="AD2074" t="s">
        <v>45</v>
      </c>
      <c r="AE2074" t="s">
        <v>362</v>
      </c>
      <c r="AF2074" t="s">
        <v>47</v>
      </c>
    </row>
    <row r="2075" spans="1:32" hidden="1" outlineLevel="2" x14ac:dyDescent="0.35">
      <c r="A2075" t="s">
        <v>32</v>
      </c>
      <c r="B2075">
        <v>1014381</v>
      </c>
      <c r="C2075">
        <v>1</v>
      </c>
      <c r="E2075" t="s">
        <v>182</v>
      </c>
      <c r="H2075" t="s">
        <v>179</v>
      </c>
      <c r="I2075">
        <v>1</v>
      </c>
      <c r="J2075">
        <v>1</v>
      </c>
      <c r="K2075">
        <v>1</v>
      </c>
      <c r="L2075">
        <v>4</v>
      </c>
      <c r="M2075">
        <v>4</v>
      </c>
      <c r="N2075">
        <v>144</v>
      </c>
      <c r="O2075">
        <v>4</v>
      </c>
      <c r="Q2075" t="s">
        <v>180</v>
      </c>
      <c r="R2075" t="s">
        <v>1070</v>
      </c>
      <c r="S2075" t="s">
        <v>1071</v>
      </c>
      <c r="U2075" t="s">
        <v>1072</v>
      </c>
      <c r="V2075" t="s">
        <v>1073</v>
      </c>
      <c r="W2075" t="s">
        <v>41</v>
      </c>
      <c r="X2075" t="s">
        <v>117</v>
      </c>
      <c r="Y2075" t="s">
        <v>686</v>
      </c>
      <c r="Z2075" t="s">
        <v>328</v>
      </c>
      <c r="AA2075" t="s">
        <v>328</v>
      </c>
      <c r="AB2075" s="1"/>
      <c r="AD2075" t="s">
        <v>45</v>
      </c>
      <c r="AE2075" t="s">
        <v>362</v>
      </c>
      <c r="AF2075" t="s">
        <v>47</v>
      </c>
    </row>
    <row r="2076" spans="1:32" hidden="1" outlineLevel="3" x14ac:dyDescent="0.35">
      <c r="A2076" t="s">
        <v>32</v>
      </c>
      <c r="B2076">
        <v>1014381</v>
      </c>
      <c r="C2076">
        <v>1</v>
      </c>
      <c r="E2076" t="s">
        <v>182</v>
      </c>
      <c r="H2076" t="s">
        <v>100</v>
      </c>
      <c r="I2076">
        <v>1</v>
      </c>
      <c r="J2076">
        <v>4</v>
      </c>
      <c r="K2076">
        <v>4</v>
      </c>
      <c r="L2076">
        <v>3</v>
      </c>
      <c r="M2076">
        <v>0</v>
      </c>
      <c r="N2076">
        <v>144</v>
      </c>
      <c r="O2076">
        <v>12</v>
      </c>
      <c r="Q2076" t="s">
        <v>101</v>
      </c>
      <c r="R2076" t="s">
        <v>1070</v>
      </c>
      <c r="S2076" t="s">
        <v>1071</v>
      </c>
      <c r="U2076" t="s">
        <v>1072</v>
      </c>
      <c r="V2076" t="s">
        <v>1073</v>
      </c>
      <c r="W2076" t="s">
        <v>41</v>
      </c>
      <c r="X2076" t="s">
        <v>117</v>
      </c>
      <c r="Y2076" t="s">
        <v>686</v>
      </c>
      <c r="Z2076" t="s">
        <v>328</v>
      </c>
      <c r="AA2076" t="s">
        <v>328</v>
      </c>
      <c r="AB2076" s="1"/>
      <c r="AD2076" t="s">
        <v>45</v>
      </c>
      <c r="AE2076" t="s">
        <v>362</v>
      </c>
      <c r="AF2076" t="s">
        <v>47</v>
      </c>
    </row>
    <row r="2077" spans="1:32" hidden="1" outlineLevel="3" x14ac:dyDescent="0.35">
      <c r="A2077" t="s">
        <v>32</v>
      </c>
      <c r="B2077">
        <v>1014381</v>
      </c>
      <c r="C2077">
        <v>1</v>
      </c>
      <c r="E2077" t="s">
        <v>182</v>
      </c>
      <c r="H2077" t="s">
        <v>102</v>
      </c>
      <c r="I2077">
        <v>1</v>
      </c>
      <c r="J2077">
        <v>2</v>
      </c>
      <c r="K2077">
        <v>2</v>
      </c>
      <c r="L2077">
        <v>4</v>
      </c>
      <c r="M2077">
        <v>1</v>
      </c>
      <c r="N2077">
        <v>19</v>
      </c>
      <c r="O2077">
        <v>2</v>
      </c>
      <c r="Q2077" t="s">
        <v>103</v>
      </c>
      <c r="R2077" t="s">
        <v>1070</v>
      </c>
      <c r="S2077" t="s">
        <v>1071</v>
      </c>
      <c r="U2077" t="s">
        <v>1072</v>
      </c>
      <c r="V2077" t="s">
        <v>1073</v>
      </c>
      <c r="W2077" t="s">
        <v>41</v>
      </c>
      <c r="X2077" t="s">
        <v>117</v>
      </c>
      <c r="Y2077" t="s">
        <v>686</v>
      </c>
      <c r="Z2077" t="s">
        <v>328</v>
      </c>
      <c r="AA2077" t="s">
        <v>328</v>
      </c>
      <c r="AB2077" s="1"/>
      <c r="AD2077" t="s">
        <v>45</v>
      </c>
      <c r="AE2077" t="s">
        <v>362</v>
      </c>
      <c r="AF2077" t="s">
        <v>47</v>
      </c>
    </row>
    <row r="2078" spans="1:32" hidden="1" outlineLevel="3" x14ac:dyDescent="0.35">
      <c r="A2078" t="s">
        <v>32</v>
      </c>
      <c r="B2078">
        <v>1014381</v>
      </c>
      <c r="C2078">
        <v>1</v>
      </c>
      <c r="E2078" t="s">
        <v>182</v>
      </c>
      <c r="H2078" t="s">
        <v>104</v>
      </c>
      <c r="I2078">
        <v>1</v>
      </c>
      <c r="J2078">
        <v>2</v>
      </c>
      <c r="K2078">
        <v>2</v>
      </c>
      <c r="L2078">
        <v>3</v>
      </c>
      <c r="M2078">
        <v>1</v>
      </c>
      <c r="N2078">
        <v>19</v>
      </c>
      <c r="O2078">
        <v>4</v>
      </c>
      <c r="Q2078" t="s">
        <v>105</v>
      </c>
      <c r="R2078" t="s">
        <v>1070</v>
      </c>
      <c r="S2078" t="s">
        <v>1071</v>
      </c>
      <c r="U2078" t="s">
        <v>1072</v>
      </c>
      <c r="V2078" t="s">
        <v>1073</v>
      </c>
      <c r="W2078" t="s">
        <v>41</v>
      </c>
      <c r="X2078" t="s">
        <v>117</v>
      </c>
      <c r="Y2078" t="s">
        <v>686</v>
      </c>
      <c r="Z2078" t="s">
        <v>328</v>
      </c>
      <c r="AA2078" t="s">
        <v>328</v>
      </c>
      <c r="AB2078" s="1"/>
      <c r="AD2078" t="s">
        <v>45</v>
      </c>
      <c r="AE2078" t="s">
        <v>362</v>
      </c>
      <c r="AF2078" t="s">
        <v>47</v>
      </c>
    </row>
    <row r="2079" spans="1:32" hidden="1" outlineLevel="3" x14ac:dyDescent="0.35">
      <c r="A2079" t="s">
        <v>32</v>
      </c>
      <c r="B2079">
        <v>1014381</v>
      </c>
      <c r="C2079">
        <v>1</v>
      </c>
      <c r="E2079" t="s">
        <v>182</v>
      </c>
      <c r="H2079" t="s">
        <v>106</v>
      </c>
      <c r="I2079">
        <v>1</v>
      </c>
      <c r="J2079">
        <v>2</v>
      </c>
      <c r="K2079">
        <v>2</v>
      </c>
      <c r="L2079">
        <v>19</v>
      </c>
      <c r="M2079">
        <v>0</v>
      </c>
      <c r="N2079">
        <v>144</v>
      </c>
      <c r="O2079">
        <v>5</v>
      </c>
      <c r="Q2079" t="s">
        <v>107</v>
      </c>
      <c r="R2079" t="s">
        <v>1070</v>
      </c>
      <c r="S2079" t="s">
        <v>1071</v>
      </c>
      <c r="U2079" t="s">
        <v>1072</v>
      </c>
      <c r="V2079" t="s">
        <v>1073</v>
      </c>
      <c r="W2079" t="s">
        <v>41</v>
      </c>
      <c r="X2079" t="s">
        <v>117</v>
      </c>
      <c r="Y2079" t="s">
        <v>686</v>
      </c>
      <c r="Z2079" t="s">
        <v>328</v>
      </c>
      <c r="AA2079" t="s">
        <v>328</v>
      </c>
      <c r="AB2079" s="1"/>
      <c r="AD2079" t="s">
        <v>45</v>
      </c>
      <c r="AE2079" t="s">
        <v>362</v>
      </c>
      <c r="AF2079" t="s">
        <v>47</v>
      </c>
    </row>
    <row r="2080" spans="1:32" hidden="1" outlineLevel="3" x14ac:dyDescent="0.35">
      <c r="A2080" t="s">
        <v>32</v>
      </c>
      <c r="B2080">
        <v>1014381</v>
      </c>
      <c r="C2080">
        <v>1</v>
      </c>
      <c r="E2080" t="s">
        <v>182</v>
      </c>
      <c r="H2080" t="s">
        <v>108</v>
      </c>
      <c r="I2080">
        <v>1</v>
      </c>
      <c r="J2080">
        <v>2</v>
      </c>
      <c r="K2080">
        <v>2</v>
      </c>
      <c r="L2080">
        <v>19</v>
      </c>
      <c r="M2080">
        <v>0</v>
      </c>
      <c r="N2080">
        <v>144</v>
      </c>
      <c r="O2080">
        <v>1</v>
      </c>
      <c r="Q2080" t="s">
        <v>109</v>
      </c>
      <c r="R2080" t="s">
        <v>1070</v>
      </c>
      <c r="S2080" t="s">
        <v>1071</v>
      </c>
      <c r="U2080" t="s">
        <v>1072</v>
      </c>
      <c r="V2080" t="s">
        <v>1073</v>
      </c>
      <c r="W2080" t="s">
        <v>41</v>
      </c>
      <c r="X2080" t="s">
        <v>117</v>
      </c>
      <c r="Y2080" t="s">
        <v>686</v>
      </c>
      <c r="Z2080" t="s">
        <v>328</v>
      </c>
      <c r="AA2080" t="s">
        <v>328</v>
      </c>
      <c r="AB2080" s="1"/>
      <c r="AD2080" t="s">
        <v>45</v>
      </c>
      <c r="AE2080" t="s">
        <v>362</v>
      </c>
      <c r="AF2080" t="s">
        <v>47</v>
      </c>
    </row>
    <row r="2081" spans="1:32" hidden="1" outlineLevel="2" x14ac:dyDescent="0.35">
      <c r="A2081" t="s">
        <v>32</v>
      </c>
      <c r="B2081">
        <v>1014381</v>
      </c>
      <c r="C2081">
        <v>1</v>
      </c>
      <c r="E2081" t="s">
        <v>182</v>
      </c>
      <c r="H2081" t="s">
        <v>248</v>
      </c>
      <c r="I2081">
        <v>2</v>
      </c>
      <c r="J2081">
        <v>2</v>
      </c>
      <c r="K2081">
        <v>4</v>
      </c>
      <c r="L2081">
        <v>19</v>
      </c>
      <c r="M2081">
        <v>0</v>
      </c>
      <c r="N2081">
        <v>144</v>
      </c>
      <c r="O2081">
        <v>6</v>
      </c>
      <c r="Q2081" t="s">
        <v>144</v>
      </c>
      <c r="R2081" t="s">
        <v>1070</v>
      </c>
      <c r="S2081" t="s">
        <v>1071</v>
      </c>
      <c r="U2081" t="s">
        <v>1072</v>
      </c>
      <c r="V2081" t="s">
        <v>1073</v>
      </c>
      <c r="W2081" t="s">
        <v>41</v>
      </c>
      <c r="X2081" t="s">
        <v>117</v>
      </c>
      <c r="Y2081" t="s">
        <v>686</v>
      </c>
      <c r="Z2081" t="s">
        <v>328</v>
      </c>
      <c r="AA2081" t="s">
        <v>328</v>
      </c>
      <c r="AB2081" s="1"/>
      <c r="AD2081" t="s">
        <v>45</v>
      </c>
      <c r="AE2081" t="s">
        <v>362</v>
      </c>
      <c r="AF2081" t="s">
        <v>47</v>
      </c>
    </row>
    <row r="2082" spans="1:32" hidden="1" outlineLevel="1" x14ac:dyDescent="0.35">
      <c r="A2082" t="s">
        <v>32</v>
      </c>
      <c r="B2082">
        <v>1014381</v>
      </c>
      <c r="C2082" t="s">
        <v>147</v>
      </c>
      <c r="E2082" t="s">
        <v>182</v>
      </c>
      <c r="H2082" t="s">
        <v>148</v>
      </c>
      <c r="I2082">
        <v>20</v>
      </c>
      <c r="J2082" t="s">
        <v>35</v>
      </c>
      <c r="K2082">
        <v>65</v>
      </c>
      <c r="L2082">
        <v>18</v>
      </c>
      <c r="M2082">
        <v>20</v>
      </c>
      <c r="N2082">
        <v>145</v>
      </c>
      <c r="O2082">
        <v>697</v>
      </c>
      <c r="Q2082" t="s">
        <v>149</v>
      </c>
      <c r="R2082" t="s">
        <v>1070</v>
      </c>
      <c r="S2082" t="s">
        <v>1071</v>
      </c>
      <c r="U2082" t="s">
        <v>1072</v>
      </c>
      <c r="V2082" t="s">
        <v>1073</v>
      </c>
      <c r="W2082" t="s">
        <v>41</v>
      </c>
      <c r="X2082" t="s">
        <v>117</v>
      </c>
      <c r="Y2082" t="s">
        <v>686</v>
      </c>
      <c r="Z2082" t="s">
        <v>328</v>
      </c>
      <c r="AA2082" t="s">
        <v>328</v>
      </c>
      <c r="AB2082" s="1"/>
      <c r="AD2082" t="s">
        <v>45</v>
      </c>
      <c r="AE2082" t="s">
        <v>362</v>
      </c>
      <c r="AF2082" t="s">
        <v>47</v>
      </c>
    </row>
    <row r="2083" spans="1:32" hidden="1" outlineLevel="2" x14ac:dyDescent="0.35">
      <c r="A2083" t="s">
        <v>32</v>
      </c>
      <c r="B2083">
        <v>1014381</v>
      </c>
      <c r="C2083">
        <v>2</v>
      </c>
      <c r="E2083" t="s">
        <v>182</v>
      </c>
      <c r="H2083" t="s">
        <v>1074</v>
      </c>
      <c r="I2083">
        <v>12</v>
      </c>
      <c r="J2083">
        <v>4</v>
      </c>
      <c r="K2083">
        <v>48</v>
      </c>
      <c r="L2083">
        <v>4</v>
      </c>
      <c r="M2083">
        <v>6</v>
      </c>
      <c r="N2083">
        <v>145</v>
      </c>
      <c r="O2083">
        <v>55</v>
      </c>
      <c r="P2083" t="s">
        <v>160</v>
      </c>
      <c r="Q2083" t="s">
        <v>1075</v>
      </c>
      <c r="R2083" t="s">
        <v>1070</v>
      </c>
      <c r="S2083" t="s">
        <v>1071</v>
      </c>
      <c r="U2083" t="s">
        <v>1072</v>
      </c>
      <c r="V2083" t="s">
        <v>1073</v>
      </c>
      <c r="W2083" t="s">
        <v>41</v>
      </c>
      <c r="X2083" t="s">
        <v>117</v>
      </c>
      <c r="Y2083" t="s">
        <v>686</v>
      </c>
      <c r="Z2083" t="s">
        <v>328</v>
      </c>
      <c r="AA2083" t="s">
        <v>328</v>
      </c>
      <c r="AB2083" s="1"/>
      <c r="AD2083" t="s">
        <v>45</v>
      </c>
      <c r="AE2083" t="s">
        <v>362</v>
      </c>
      <c r="AF2083" t="s">
        <v>47</v>
      </c>
    </row>
    <row r="2084" spans="1:32" hidden="1" outlineLevel="2" x14ac:dyDescent="0.35">
      <c r="A2084" t="s">
        <v>32</v>
      </c>
      <c r="B2084">
        <v>1014381</v>
      </c>
      <c r="C2084">
        <v>2</v>
      </c>
      <c r="E2084" t="s">
        <v>182</v>
      </c>
      <c r="H2084" t="s">
        <v>179</v>
      </c>
      <c r="I2084">
        <v>1</v>
      </c>
      <c r="J2084">
        <v>1</v>
      </c>
      <c r="K2084">
        <v>1</v>
      </c>
      <c r="L2084">
        <v>4</v>
      </c>
      <c r="M2084">
        <v>4</v>
      </c>
      <c r="N2084">
        <v>144</v>
      </c>
      <c r="O2084">
        <v>4</v>
      </c>
      <c r="Q2084" t="s">
        <v>180</v>
      </c>
      <c r="R2084" t="s">
        <v>1070</v>
      </c>
      <c r="S2084" t="s">
        <v>1071</v>
      </c>
      <c r="U2084" t="s">
        <v>1072</v>
      </c>
      <c r="V2084" t="s">
        <v>1073</v>
      </c>
      <c r="W2084" t="s">
        <v>41</v>
      </c>
      <c r="X2084" t="s">
        <v>117</v>
      </c>
      <c r="Y2084" t="s">
        <v>686</v>
      </c>
      <c r="Z2084" t="s">
        <v>328</v>
      </c>
      <c r="AA2084" t="s">
        <v>328</v>
      </c>
      <c r="AB2084" s="1"/>
      <c r="AD2084" t="s">
        <v>45</v>
      </c>
      <c r="AE2084" t="s">
        <v>362</v>
      </c>
      <c r="AF2084" t="s">
        <v>47</v>
      </c>
    </row>
    <row r="2085" spans="1:32" hidden="1" outlineLevel="3" x14ac:dyDescent="0.35">
      <c r="A2085" t="s">
        <v>32</v>
      </c>
      <c r="B2085">
        <v>1014381</v>
      </c>
      <c r="C2085">
        <v>2</v>
      </c>
      <c r="E2085" t="s">
        <v>182</v>
      </c>
      <c r="H2085" t="s">
        <v>100</v>
      </c>
      <c r="I2085">
        <v>1</v>
      </c>
      <c r="J2085">
        <v>4</v>
      </c>
      <c r="K2085">
        <v>4</v>
      </c>
      <c r="L2085">
        <v>3</v>
      </c>
      <c r="M2085">
        <v>0</v>
      </c>
      <c r="N2085">
        <v>144</v>
      </c>
      <c r="O2085">
        <v>12</v>
      </c>
      <c r="Q2085" t="s">
        <v>101</v>
      </c>
      <c r="R2085" t="s">
        <v>1070</v>
      </c>
      <c r="S2085" t="s">
        <v>1071</v>
      </c>
      <c r="U2085" t="s">
        <v>1072</v>
      </c>
      <c r="V2085" t="s">
        <v>1073</v>
      </c>
      <c r="W2085" t="s">
        <v>41</v>
      </c>
      <c r="X2085" t="s">
        <v>117</v>
      </c>
      <c r="Y2085" t="s">
        <v>686</v>
      </c>
      <c r="Z2085" t="s">
        <v>328</v>
      </c>
      <c r="AA2085" t="s">
        <v>328</v>
      </c>
      <c r="AB2085" s="1"/>
      <c r="AD2085" t="s">
        <v>45</v>
      </c>
      <c r="AE2085" t="s">
        <v>362</v>
      </c>
      <c r="AF2085" t="s">
        <v>47</v>
      </c>
    </row>
    <row r="2086" spans="1:32" hidden="1" outlineLevel="3" x14ac:dyDescent="0.35">
      <c r="A2086" t="s">
        <v>32</v>
      </c>
      <c r="B2086">
        <v>1014381</v>
      </c>
      <c r="C2086">
        <v>2</v>
      </c>
      <c r="E2086" t="s">
        <v>182</v>
      </c>
      <c r="H2086" t="s">
        <v>102</v>
      </c>
      <c r="I2086">
        <v>1</v>
      </c>
      <c r="J2086">
        <v>2</v>
      </c>
      <c r="K2086">
        <v>2</v>
      </c>
      <c r="L2086">
        <v>4</v>
      </c>
      <c r="M2086">
        <v>1</v>
      </c>
      <c r="N2086">
        <v>19</v>
      </c>
      <c r="O2086">
        <v>2</v>
      </c>
      <c r="Q2086" t="s">
        <v>103</v>
      </c>
      <c r="R2086" t="s">
        <v>1070</v>
      </c>
      <c r="S2086" t="s">
        <v>1071</v>
      </c>
      <c r="U2086" t="s">
        <v>1072</v>
      </c>
      <c r="V2086" t="s">
        <v>1073</v>
      </c>
      <c r="W2086" t="s">
        <v>41</v>
      </c>
      <c r="X2086" t="s">
        <v>117</v>
      </c>
      <c r="Y2086" t="s">
        <v>686</v>
      </c>
      <c r="Z2086" t="s">
        <v>328</v>
      </c>
      <c r="AA2086" t="s">
        <v>328</v>
      </c>
      <c r="AB2086" s="1"/>
      <c r="AD2086" t="s">
        <v>45</v>
      </c>
      <c r="AE2086" t="s">
        <v>362</v>
      </c>
      <c r="AF2086" t="s">
        <v>47</v>
      </c>
    </row>
    <row r="2087" spans="1:32" hidden="1" outlineLevel="3" x14ac:dyDescent="0.35">
      <c r="A2087" t="s">
        <v>32</v>
      </c>
      <c r="B2087">
        <v>1014381</v>
      </c>
      <c r="C2087">
        <v>2</v>
      </c>
      <c r="E2087" t="s">
        <v>182</v>
      </c>
      <c r="H2087" t="s">
        <v>104</v>
      </c>
      <c r="I2087">
        <v>1</v>
      </c>
      <c r="J2087">
        <v>2</v>
      </c>
      <c r="K2087">
        <v>2</v>
      </c>
      <c r="L2087">
        <v>3</v>
      </c>
      <c r="M2087">
        <v>1</v>
      </c>
      <c r="N2087">
        <v>19</v>
      </c>
      <c r="O2087">
        <v>4</v>
      </c>
      <c r="Q2087" t="s">
        <v>105</v>
      </c>
      <c r="R2087" t="s">
        <v>1070</v>
      </c>
      <c r="S2087" t="s">
        <v>1071</v>
      </c>
      <c r="U2087" t="s">
        <v>1072</v>
      </c>
      <c r="V2087" t="s">
        <v>1073</v>
      </c>
      <c r="W2087" t="s">
        <v>41</v>
      </c>
      <c r="X2087" t="s">
        <v>117</v>
      </c>
      <c r="Y2087" t="s">
        <v>686</v>
      </c>
      <c r="Z2087" t="s">
        <v>328</v>
      </c>
      <c r="AA2087" t="s">
        <v>328</v>
      </c>
      <c r="AB2087" s="1"/>
      <c r="AD2087" t="s">
        <v>45</v>
      </c>
      <c r="AE2087" t="s">
        <v>362</v>
      </c>
      <c r="AF2087" t="s">
        <v>47</v>
      </c>
    </row>
    <row r="2088" spans="1:32" hidden="1" outlineLevel="3" x14ac:dyDescent="0.35">
      <c r="A2088" t="s">
        <v>32</v>
      </c>
      <c r="B2088">
        <v>1014381</v>
      </c>
      <c r="C2088">
        <v>2</v>
      </c>
      <c r="E2088" t="s">
        <v>182</v>
      </c>
      <c r="H2088" t="s">
        <v>106</v>
      </c>
      <c r="I2088">
        <v>1</v>
      </c>
      <c r="J2088">
        <v>2</v>
      </c>
      <c r="K2088">
        <v>2</v>
      </c>
      <c r="L2088">
        <v>19</v>
      </c>
      <c r="M2088">
        <v>0</v>
      </c>
      <c r="N2088">
        <v>144</v>
      </c>
      <c r="O2088">
        <v>5</v>
      </c>
      <c r="Q2088" t="s">
        <v>107</v>
      </c>
      <c r="R2088" t="s">
        <v>1070</v>
      </c>
      <c r="S2088" t="s">
        <v>1071</v>
      </c>
      <c r="U2088" t="s">
        <v>1072</v>
      </c>
      <c r="V2088" t="s">
        <v>1073</v>
      </c>
      <c r="W2088" t="s">
        <v>41</v>
      </c>
      <c r="X2088" t="s">
        <v>117</v>
      </c>
      <c r="Y2088" t="s">
        <v>686</v>
      </c>
      <c r="Z2088" t="s">
        <v>328</v>
      </c>
      <c r="AA2088" t="s">
        <v>328</v>
      </c>
      <c r="AB2088" s="1"/>
      <c r="AD2088" t="s">
        <v>45</v>
      </c>
      <c r="AE2088" t="s">
        <v>362</v>
      </c>
      <c r="AF2088" t="s">
        <v>47</v>
      </c>
    </row>
    <row r="2089" spans="1:32" hidden="1" outlineLevel="3" x14ac:dyDescent="0.35">
      <c r="A2089" t="s">
        <v>32</v>
      </c>
      <c r="B2089">
        <v>1014381</v>
      </c>
      <c r="C2089">
        <v>2</v>
      </c>
      <c r="E2089" t="s">
        <v>182</v>
      </c>
      <c r="H2089" t="s">
        <v>108</v>
      </c>
      <c r="I2089">
        <v>1</v>
      </c>
      <c r="J2089">
        <v>2</v>
      </c>
      <c r="K2089">
        <v>2</v>
      </c>
      <c r="L2089">
        <v>19</v>
      </c>
      <c r="M2089">
        <v>0</v>
      </c>
      <c r="N2089">
        <v>144</v>
      </c>
      <c r="O2089">
        <v>1</v>
      </c>
      <c r="Q2089" t="s">
        <v>109</v>
      </c>
      <c r="R2089" t="s">
        <v>1070</v>
      </c>
      <c r="S2089" t="s">
        <v>1071</v>
      </c>
      <c r="U2089" t="s">
        <v>1072</v>
      </c>
      <c r="V2089" t="s">
        <v>1073</v>
      </c>
      <c r="W2089" t="s">
        <v>41</v>
      </c>
      <c r="X2089" t="s">
        <v>117</v>
      </c>
      <c r="Y2089" t="s">
        <v>686</v>
      </c>
      <c r="Z2089" t="s">
        <v>328</v>
      </c>
      <c r="AA2089" t="s">
        <v>328</v>
      </c>
      <c r="AB2089" s="1"/>
      <c r="AD2089" t="s">
        <v>45</v>
      </c>
      <c r="AE2089" t="s">
        <v>362</v>
      </c>
      <c r="AF2089" t="s">
        <v>47</v>
      </c>
    </row>
    <row r="2090" spans="1:32" hidden="1" outlineLevel="2" x14ac:dyDescent="0.35">
      <c r="A2090" t="s">
        <v>32</v>
      </c>
      <c r="B2090">
        <v>1014381</v>
      </c>
      <c r="C2090">
        <v>2</v>
      </c>
      <c r="E2090" t="s">
        <v>182</v>
      </c>
      <c r="H2090" t="s">
        <v>248</v>
      </c>
      <c r="I2090">
        <v>2</v>
      </c>
      <c r="J2090">
        <v>2</v>
      </c>
      <c r="K2090">
        <v>4</v>
      </c>
      <c r="L2090">
        <v>19</v>
      </c>
      <c r="M2090">
        <v>0</v>
      </c>
      <c r="N2090">
        <v>144</v>
      </c>
      <c r="O2090">
        <v>6</v>
      </c>
      <c r="Q2090" t="s">
        <v>144</v>
      </c>
      <c r="R2090" t="s">
        <v>1070</v>
      </c>
      <c r="S2090" t="s">
        <v>1071</v>
      </c>
      <c r="U2090" t="s">
        <v>1072</v>
      </c>
      <c r="V2090" t="s">
        <v>1073</v>
      </c>
      <c r="W2090" t="s">
        <v>41</v>
      </c>
      <c r="X2090" t="s">
        <v>117</v>
      </c>
      <c r="Y2090" t="s">
        <v>686</v>
      </c>
      <c r="Z2090" t="s">
        <v>328</v>
      </c>
      <c r="AA2090" t="s">
        <v>328</v>
      </c>
      <c r="AB2090" s="1"/>
      <c r="AD2090" t="s">
        <v>45</v>
      </c>
      <c r="AE2090" t="s">
        <v>362</v>
      </c>
      <c r="AF2090" t="s">
        <v>47</v>
      </c>
    </row>
    <row r="2091" spans="1:32" hidden="1" outlineLevel="1" x14ac:dyDescent="0.35">
      <c r="A2091" t="s">
        <v>32</v>
      </c>
      <c r="B2091">
        <v>1014381</v>
      </c>
      <c r="C2091" t="s">
        <v>150</v>
      </c>
      <c r="E2091" t="s">
        <v>182</v>
      </c>
      <c r="H2091" t="s">
        <v>151</v>
      </c>
      <c r="I2091">
        <v>20</v>
      </c>
      <c r="J2091" t="s">
        <v>35</v>
      </c>
      <c r="K2091">
        <v>65</v>
      </c>
      <c r="L2091">
        <v>18</v>
      </c>
      <c r="M2091">
        <v>20</v>
      </c>
      <c r="N2091">
        <v>145</v>
      </c>
      <c r="O2091">
        <v>697</v>
      </c>
      <c r="Q2091" t="s">
        <v>152</v>
      </c>
      <c r="R2091" t="s">
        <v>1070</v>
      </c>
      <c r="S2091" t="s">
        <v>1071</v>
      </c>
      <c r="U2091" t="s">
        <v>1072</v>
      </c>
      <c r="V2091" t="s">
        <v>1073</v>
      </c>
      <c r="W2091" t="s">
        <v>41</v>
      </c>
      <c r="X2091" t="s">
        <v>117</v>
      </c>
      <c r="Y2091" t="s">
        <v>686</v>
      </c>
      <c r="Z2091" t="s">
        <v>328</v>
      </c>
      <c r="AA2091" t="s">
        <v>328</v>
      </c>
      <c r="AB2091" s="1"/>
      <c r="AD2091" t="s">
        <v>45</v>
      </c>
      <c r="AE2091" t="s">
        <v>362</v>
      </c>
      <c r="AF2091" t="s">
        <v>47</v>
      </c>
    </row>
    <row r="2092" spans="1:32" hidden="1" outlineLevel="2" x14ac:dyDescent="0.35">
      <c r="A2092" t="s">
        <v>32</v>
      </c>
      <c r="B2092">
        <v>1014381</v>
      </c>
      <c r="C2092">
        <v>3</v>
      </c>
      <c r="E2092" t="s">
        <v>182</v>
      </c>
      <c r="H2092" t="s">
        <v>1074</v>
      </c>
      <c r="I2092">
        <v>12</v>
      </c>
      <c r="J2092">
        <v>4</v>
      </c>
      <c r="K2092">
        <v>48</v>
      </c>
      <c r="L2092">
        <v>4</v>
      </c>
      <c r="M2092">
        <v>6</v>
      </c>
      <c r="N2092">
        <v>145</v>
      </c>
      <c r="O2092">
        <v>55</v>
      </c>
      <c r="P2092" t="s">
        <v>160</v>
      </c>
      <c r="Q2092" t="s">
        <v>1075</v>
      </c>
      <c r="R2092" t="s">
        <v>1070</v>
      </c>
      <c r="S2092" t="s">
        <v>1071</v>
      </c>
      <c r="U2092" t="s">
        <v>1072</v>
      </c>
      <c r="V2092" t="s">
        <v>1073</v>
      </c>
      <c r="W2092" t="s">
        <v>41</v>
      </c>
      <c r="X2092" t="s">
        <v>117</v>
      </c>
      <c r="Y2092" t="s">
        <v>686</v>
      </c>
      <c r="Z2092" t="s">
        <v>328</v>
      </c>
      <c r="AA2092" t="s">
        <v>328</v>
      </c>
      <c r="AB2092" s="1"/>
      <c r="AD2092" t="s">
        <v>45</v>
      </c>
      <c r="AE2092" t="s">
        <v>362</v>
      </c>
      <c r="AF2092" t="s">
        <v>47</v>
      </c>
    </row>
    <row r="2093" spans="1:32" hidden="1" outlineLevel="2" x14ac:dyDescent="0.35">
      <c r="A2093" t="s">
        <v>32</v>
      </c>
      <c r="B2093">
        <v>1014381</v>
      </c>
      <c r="C2093">
        <v>3</v>
      </c>
      <c r="E2093" t="s">
        <v>182</v>
      </c>
      <c r="H2093" t="s">
        <v>179</v>
      </c>
      <c r="I2093">
        <v>1</v>
      </c>
      <c r="J2093">
        <v>1</v>
      </c>
      <c r="K2093">
        <v>1</v>
      </c>
      <c r="L2093">
        <v>4</v>
      </c>
      <c r="M2093">
        <v>4</v>
      </c>
      <c r="N2093">
        <v>144</v>
      </c>
      <c r="O2093">
        <v>4</v>
      </c>
      <c r="Q2093" t="s">
        <v>180</v>
      </c>
      <c r="R2093" t="s">
        <v>1070</v>
      </c>
      <c r="S2093" t="s">
        <v>1071</v>
      </c>
      <c r="U2093" t="s">
        <v>1072</v>
      </c>
      <c r="V2093" t="s">
        <v>1073</v>
      </c>
      <c r="W2093" t="s">
        <v>41</v>
      </c>
      <c r="X2093" t="s">
        <v>117</v>
      </c>
      <c r="Y2093" t="s">
        <v>686</v>
      </c>
      <c r="Z2093" t="s">
        <v>328</v>
      </c>
      <c r="AA2093" t="s">
        <v>328</v>
      </c>
      <c r="AB2093" s="1"/>
      <c r="AD2093" t="s">
        <v>45</v>
      </c>
      <c r="AE2093" t="s">
        <v>362</v>
      </c>
      <c r="AF2093" t="s">
        <v>47</v>
      </c>
    </row>
    <row r="2094" spans="1:32" hidden="1" outlineLevel="3" x14ac:dyDescent="0.35">
      <c r="A2094" t="s">
        <v>32</v>
      </c>
      <c r="B2094">
        <v>1014381</v>
      </c>
      <c r="C2094">
        <v>3</v>
      </c>
      <c r="E2094" t="s">
        <v>182</v>
      </c>
      <c r="H2094" t="s">
        <v>100</v>
      </c>
      <c r="I2094">
        <v>1</v>
      </c>
      <c r="J2094">
        <v>4</v>
      </c>
      <c r="K2094">
        <v>4</v>
      </c>
      <c r="L2094">
        <v>3</v>
      </c>
      <c r="M2094">
        <v>0</v>
      </c>
      <c r="N2094">
        <v>144</v>
      </c>
      <c r="O2094">
        <v>12</v>
      </c>
      <c r="Q2094" t="s">
        <v>101</v>
      </c>
      <c r="R2094" t="s">
        <v>1070</v>
      </c>
      <c r="S2094" t="s">
        <v>1071</v>
      </c>
      <c r="U2094" t="s">
        <v>1072</v>
      </c>
      <c r="V2094" t="s">
        <v>1073</v>
      </c>
      <c r="W2094" t="s">
        <v>41</v>
      </c>
      <c r="X2094" t="s">
        <v>117</v>
      </c>
      <c r="Y2094" t="s">
        <v>686</v>
      </c>
      <c r="Z2094" t="s">
        <v>328</v>
      </c>
      <c r="AA2094" t="s">
        <v>328</v>
      </c>
      <c r="AB2094" s="1"/>
      <c r="AD2094" t="s">
        <v>45</v>
      </c>
      <c r="AE2094" t="s">
        <v>362</v>
      </c>
      <c r="AF2094" t="s">
        <v>47</v>
      </c>
    </row>
    <row r="2095" spans="1:32" hidden="1" outlineLevel="3" x14ac:dyDescent="0.35">
      <c r="A2095" t="s">
        <v>32</v>
      </c>
      <c r="B2095">
        <v>1014381</v>
      </c>
      <c r="C2095">
        <v>3</v>
      </c>
      <c r="E2095" t="s">
        <v>182</v>
      </c>
      <c r="H2095" t="s">
        <v>102</v>
      </c>
      <c r="I2095">
        <v>1</v>
      </c>
      <c r="J2095">
        <v>2</v>
      </c>
      <c r="K2095">
        <v>2</v>
      </c>
      <c r="L2095">
        <v>4</v>
      </c>
      <c r="M2095">
        <v>1</v>
      </c>
      <c r="N2095">
        <v>19</v>
      </c>
      <c r="O2095">
        <v>2</v>
      </c>
      <c r="Q2095" t="s">
        <v>103</v>
      </c>
      <c r="R2095" t="s">
        <v>1070</v>
      </c>
      <c r="S2095" t="s">
        <v>1071</v>
      </c>
      <c r="U2095" t="s">
        <v>1072</v>
      </c>
      <c r="V2095" t="s">
        <v>1073</v>
      </c>
      <c r="W2095" t="s">
        <v>41</v>
      </c>
      <c r="X2095" t="s">
        <v>117</v>
      </c>
      <c r="Y2095" t="s">
        <v>686</v>
      </c>
      <c r="Z2095" t="s">
        <v>328</v>
      </c>
      <c r="AA2095" t="s">
        <v>328</v>
      </c>
      <c r="AB2095" s="1"/>
      <c r="AD2095" t="s">
        <v>45</v>
      </c>
      <c r="AE2095" t="s">
        <v>362</v>
      </c>
      <c r="AF2095" t="s">
        <v>47</v>
      </c>
    </row>
    <row r="2096" spans="1:32" hidden="1" outlineLevel="3" x14ac:dyDescent="0.35">
      <c r="A2096" t="s">
        <v>32</v>
      </c>
      <c r="B2096">
        <v>1014381</v>
      </c>
      <c r="C2096">
        <v>3</v>
      </c>
      <c r="E2096" t="s">
        <v>182</v>
      </c>
      <c r="H2096" t="s">
        <v>104</v>
      </c>
      <c r="I2096">
        <v>1</v>
      </c>
      <c r="J2096">
        <v>2</v>
      </c>
      <c r="K2096">
        <v>2</v>
      </c>
      <c r="L2096">
        <v>3</v>
      </c>
      <c r="M2096">
        <v>1</v>
      </c>
      <c r="N2096">
        <v>19</v>
      </c>
      <c r="O2096">
        <v>4</v>
      </c>
      <c r="Q2096" t="s">
        <v>105</v>
      </c>
      <c r="R2096" t="s">
        <v>1070</v>
      </c>
      <c r="S2096" t="s">
        <v>1071</v>
      </c>
      <c r="U2096" t="s">
        <v>1072</v>
      </c>
      <c r="V2096" t="s">
        <v>1073</v>
      </c>
      <c r="W2096" t="s">
        <v>41</v>
      </c>
      <c r="X2096" t="s">
        <v>117</v>
      </c>
      <c r="Y2096" t="s">
        <v>686</v>
      </c>
      <c r="Z2096" t="s">
        <v>328</v>
      </c>
      <c r="AA2096" t="s">
        <v>328</v>
      </c>
      <c r="AB2096" s="1"/>
      <c r="AD2096" t="s">
        <v>45</v>
      </c>
      <c r="AE2096" t="s">
        <v>362</v>
      </c>
      <c r="AF2096" t="s">
        <v>47</v>
      </c>
    </row>
    <row r="2097" spans="1:32" hidden="1" outlineLevel="3" x14ac:dyDescent="0.35">
      <c r="A2097" t="s">
        <v>32</v>
      </c>
      <c r="B2097">
        <v>1014381</v>
      </c>
      <c r="C2097">
        <v>3</v>
      </c>
      <c r="E2097" t="s">
        <v>182</v>
      </c>
      <c r="H2097" t="s">
        <v>106</v>
      </c>
      <c r="I2097">
        <v>1</v>
      </c>
      <c r="J2097">
        <v>2</v>
      </c>
      <c r="K2097">
        <v>2</v>
      </c>
      <c r="L2097">
        <v>19</v>
      </c>
      <c r="M2097">
        <v>0</v>
      </c>
      <c r="N2097">
        <v>144</v>
      </c>
      <c r="O2097">
        <v>5</v>
      </c>
      <c r="Q2097" t="s">
        <v>107</v>
      </c>
      <c r="R2097" t="s">
        <v>1070</v>
      </c>
      <c r="S2097" t="s">
        <v>1071</v>
      </c>
      <c r="U2097" t="s">
        <v>1072</v>
      </c>
      <c r="V2097" t="s">
        <v>1073</v>
      </c>
      <c r="W2097" t="s">
        <v>41</v>
      </c>
      <c r="X2097" t="s">
        <v>117</v>
      </c>
      <c r="Y2097" t="s">
        <v>686</v>
      </c>
      <c r="Z2097" t="s">
        <v>328</v>
      </c>
      <c r="AA2097" t="s">
        <v>328</v>
      </c>
      <c r="AB2097" s="1"/>
      <c r="AD2097" t="s">
        <v>45</v>
      </c>
      <c r="AE2097" t="s">
        <v>362</v>
      </c>
      <c r="AF2097" t="s">
        <v>47</v>
      </c>
    </row>
    <row r="2098" spans="1:32" hidden="1" outlineLevel="3" x14ac:dyDescent="0.35">
      <c r="A2098" t="s">
        <v>32</v>
      </c>
      <c r="B2098">
        <v>1014381</v>
      </c>
      <c r="C2098">
        <v>3</v>
      </c>
      <c r="E2098" t="s">
        <v>182</v>
      </c>
      <c r="H2098" t="s">
        <v>108</v>
      </c>
      <c r="I2098">
        <v>1</v>
      </c>
      <c r="J2098">
        <v>2</v>
      </c>
      <c r="K2098">
        <v>2</v>
      </c>
      <c r="L2098">
        <v>19</v>
      </c>
      <c r="M2098">
        <v>0</v>
      </c>
      <c r="N2098">
        <v>144</v>
      </c>
      <c r="O2098">
        <v>1</v>
      </c>
      <c r="Q2098" t="s">
        <v>109</v>
      </c>
      <c r="R2098" t="s">
        <v>1070</v>
      </c>
      <c r="S2098" t="s">
        <v>1071</v>
      </c>
      <c r="U2098" t="s">
        <v>1072</v>
      </c>
      <c r="V2098" t="s">
        <v>1073</v>
      </c>
      <c r="W2098" t="s">
        <v>41</v>
      </c>
      <c r="X2098" t="s">
        <v>117</v>
      </c>
      <c r="Y2098" t="s">
        <v>686</v>
      </c>
      <c r="Z2098" t="s">
        <v>328</v>
      </c>
      <c r="AA2098" t="s">
        <v>328</v>
      </c>
      <c r="AB2098" s="1"/>
      <c r="AD2098" t="s">
        <v>45</v>
      </c>
      <c r="AE2098" t="s">
        <v>362</v>
      </c>
      <c r="AF2098" t="s">
        <v>47</v>
      </c>
    </row>
    <row r="2099" spans="1:32" hidden="1" outlineLevel="2" x14ac:dyDescent="0.35">
      <c r="A2099" t="s">
        <v>32</v>
      </c>
      <c r="B2099">
        <v>1014381</v>
      </c>
      <c r="C2099">
        <v>3</v>
      </c>
      <c r="E2099" t="s">
        <v>182</v>
      </c>
      <c r="H2099" t="s">
        <v>248</v>
      </c>
      <c r="I2099">
        <v>2</v>
      </c>
      <c r="J2099">
        <v>2</v>
      </c>
      <c r="K2099">
        <v>4</v>
      </c>
      <c r="L2099">
        <v>19</v>
      </c>
      <c r="M2099">
        <v>0</v>
      </c>
      <c r="N2099">
        <v>144</v>
      </c>
      <c r="O2099">
        <v>6</v>
      </c>
      <c r="Q2099" t="s">
        <v>144</v>
      </c>
      <c r="R2099" t="s">
        <v>1070</v>
      </c>
      <c r="S2099" t="s">
        <v>1071</v>
      </c>
      <c r="U2099" t="s">
        <v>1072</v>
      </c>
      <c r="V2099" t="s">
        <v>1073</v>
      </c>
      <c r="W2099" t="s">
        <v>41</v>
      </c>
      <c r="X2099" t="s">
        <v>117</v>
      </c>
      <c r="Y2099" t="s">
        <v>686</v>
      </c>
      <c r="Z2099" t="s">
        <v>328</v>
      </c>
      <c r="AA2099" t="s">
        <v>328</v>
      </c>
      <c r="AB2099" s="1"/>
      <c r="AD2099" t="s">
        <v>45</v>
      </c>
      <c r="AE2099" t="s">
        <v>362</v>
      </c>
      <c r="AF2099" t="s">
        <v>47</v>
      </c>
    </row>
    <row r="2100" spans="1:32" hidden="1" outlineLevel="1" x14ac:dyDescent="0.35">
      <c r="A2100" t="s">
        <v>32</v>
      </c>
      <c r="B2100">
        <v>1014381</v>
      </c>
      <c r="C2100" t="s">
        <v>153</v>
      </c>
      <c r="E2100" t="s">
        <v>182</v>
      </c>
      <c r="H2100" t="s">
        <v>154</v>
      </c>
      <c r="I2100">
        <v>20</v>
      </c>
      <c r="J2100" t="s">
        <v>35</v>
      </c>
      <c r="K2100">
        <v>65</v>
      </c>
      <c r="L2100">
        <v>18</v>
      </c>
      <c r="M2100">
        <v>20</v>
      </c>
      <c r="N2100">
        <v>145</v>
      </c>
      <c r="O2100">
        <v>697</v>
      </c>
      <c r="Q2100" t="s">
        <v>155</v>
      </c>
      <c r="R2100" t="s">
        <v>1070</v>
      </c>
      <c r="S2100" t="s">
        <v>1071</v>
      </c>
      <c r="U2100" t="s">
        <v>1072</v>
      </c>
      <c r="V2100" t="s">
        <v>1073</v>
      </c>
      <c r="W2100" t="s">
        <v>41</v>
      </c>
      <c r="X2100" t="s">
        <v>117</v>
      </c>
      <c r="Y2100" t="s">
        <v>686</v>
      </c>
      <c r="Z2100" t="s">
        <v>328</v>
      </c>
      <c r="AA2100" t="s">
        <v>328</v>
      </c>
      <c r="AB2100" s="1"/>
      <c r="AD2100" t="s">
        <v>45</v>
      </c>
      <c r="AE2100" t="s">
        <v>362</v>
      </c>
      <c r="AF2100" t="s">
        <v>47</v>
      </c>
    </row>
    <row r="2101" spans="1:32" hidden="1" outlineLevel="2" x14ac:dyDescent="0.35">
      <c r="A2101" t="s">
        <v>32</v>
      </c>
      <c r="B2101">
        <v>1014381</v>
      </c>
      <c r="C2101">
        <v>4</v>
      </c>
      <c r="E2101" t="s">
        <v>182</v>
      </c>
      <c r="H2101" t="s">
        <v>1074</v>
      </c>
      <c r="I2101">
        <v>12</v>
      </c>
      <c r="J2101">
        <v>4</v>
      </c>
      <c r="K2101">
        <v>48</v>
      </c>
      <c r="L2101">
        <v>4</v>
      </c>
      <c r="M2101">
        <v>6</v>
      </c>
      <c r="N2101">
        <v>145</v>
      </c>
      <c r="O2101">
        <v>55</v>
      </c>
      <c r="P2101" t="s">
        <v>160</v>
      </c>
      <c r="Q2101" t="s">
        <v>1075</v>
      </c>
      <c r="R2101" t="s">
        <v>1070</v>
      </c>
      <c r="S2101" t="s">
        <v>1071</v>
      </c>
      <c r="U2101" t="s">
        <v>1072</v>
      </c>
      <c r="V2101" t="s">
        <v>1073</v>
      </c>
      <c r="W2101" t="s">
        <v>41</v>
      </c>
      <c r="X2101" t="s">
        <v>117</v>
      </c>
      <c r="Y2101" t="s">
        <v>686</v>
      </c>
      <c r="Z2101" t="s">
        <v>328</v>
      </c>
      <c r="AA2101" t="s">
        <v>328</v>
      </c>
      <c r="AB2101" s="1"/>
      <c r="AD2101" t="s">
        <v>45</v>
      </c>
      <c r="AE2101" t="s">
        <v>362</v>
      </c>
      <c r="AF2101" t="s">
        <v>47</v>
      </c>
    </row>
    <row r="2102" spans="1:32" hidden="1" outlineLevel="2" x14ac:dyDescent="0.35">
      <c r="A2102" t="s">
        <v>32</v>
      </c>
      <c r="B2102">
        <v>1014381</v>
      </c>
      <c r="C2102">
        <v>4</v>
      </c>
      <c r="E2102" t="s">
        <v>182</v>
      </c>
      <c r="H2102" t="s">
        <v>179</v>
      </c>
      <c r="I2102">
        <v>1</v>
      </c>
      <c r="J2102">
        <v>1</v>
      </c>
      <c r="K2102">
        <v>1</v>
      </c>
      <c r="L2102">
        <v>4</v>
      </c>
      <c r="M2102">
        <v>4</v>
      </c>
      <c r="N2102">
        <v>144</v>
      </c>
      <c r="O2102">
        <v>4</v>
      </c>
      <c r="Q2102" t="s">
        <v>180</v>
      </c>
      <c r="R2102" t="s">
        <v>1070</v>
      </c>
      <c r="S2102" t="s">
        <v>1071</v>
      </c>
      <c r="U2102" t="s">
        <v>1072</v>
      </c>
      <c r="V2102" t="s">
        <v>1073</v>
      </c>
      <c r="W2102" t="s">
        <v>41</v>
      </c>
      <c r="X2102" t="s">
        <v>117</v>
      </c>
      <c r="Y2102" t="s">
        <v>686</v>
      </c>
      <c r="Z2102" t="s">
        <v>328</v>
      </c>
      <c r="AA2102" t="s">
        <v>328</v>
      </c>
      <c r="AB2102" s="1"/>
      <c r="AD2102" t="s">
        <v>45</v>
      </c>
      <c r="AE2102" t="s">
        <v>362</v>
      </c>
      <c r="AF2102" t="s">
        <v>47</v>
      </c>
    </row>
    <row r="2103" spans="1:32" hidden="1" outlineLevel="3" x14ac:dyDescent="0.35">
      <c r="A2103" t="s">
        <v>32</v>
      </c>
      <c r="B2103">
        <v>1014381</v>
      </c>
      <c r="C2103">
        <v>4</v>
      </c>
      <c r="E2103" t="s">
        <v>182</v>
      </c>
      <c r="H2103" t="s">
        <v>100</v>
      </c>
      <c r="I2103">
        <v>1</v>
      </c>
      <c r="J2103">
        <v>4</v>
      </c>
      <c r="K2103">
        <v>4</v>
      </c>
      <c r="L2103">
        <v>3</v>
      </c>
      <c r="M2103">
        <v>0</v>
      </c>
      <c r="N2103">
        <v>144</v>
      </c>
      <c r="O2103">
        <v>12</v>
      </c>
      <c r="Q2103" t="s">
        <v>101</v>
      </c>
      <c r="R2103" t="s">
        <v>1070</v>
      </c>
      <c r="S2103" t="s">
        <v>1071</v>
      </c>
      <c r="U2103" t="s">
        <v>1072</v>
      </c>
      <c r="V2103" t="s">
        <v>1073</v>
      </c>
      <c r="W2103" t="s">
        <v>41</v>
      </c>
      <c r="X2103" t="s">
        <v>117</v>
      </c>
      <c r="Y2103" t="s">
        <v>686</v>
      </c>
      <c r="Z2103" t="s">
        <v>328</v>
      </c>
      <c r="AA2103" t="s">
        <v>328</v>
      </c>
      <c r="AB2103" s="1"/>
      <c r="AD2103" t="s">
        <v>45</v>
      </c>
      <c r="AE2103" t="s">
        <v>362</v>
      </c>
      <c r="AF2103" t="s">
        <v>47</v>
      </c>
    </row>
    <row r="2104" spans="1:32" hidden="1" outlineLevel="3" x14ac:dyDescent="0.35">
      <c r="A2104" t="s">
        <v>32</v>
      </c>
      <c r="B2104">
        <v>1014381</v>
      </c>
      <c r="C2104">
        <v>4</v>
      </c>
      <c r="E2104" t="s">
        <v>182</v>
      </c>
      <c r="H2104" t="s">
        <v>102</v>
      </c>
      <c r="I2104">
        <v>1</v>
      </c>
      <c r="J2104">
        <v>2</v>
      </c>
      <c r="K2104">
        <v>2</v>
      </c>
      <c r="L2104">
        <v>4</v>
      </c>
      <c r="M2104">
        <v>1</v>
      </c>
      <c r="N2104">
        <v>19</v>
      </c>
      <c r="O2104">
        <v>2</v>
      </c>
      <c r="Q2104" t="s">
        <v>103</v>
      </c>
      <c r="R2104" t="s">
        <v>1070</v>
      </c>
      <c r="S2104" t="s">
        <v>1071</v>
      </c>
      <c r="U2104" t="s">
        <v>1072</v>
      </c>
      <c r="V2104" t="s">
        <v>1073</v>
      </c>
      <c r="W2104" t="s">
        <v>41</v>
      </c>
      <c r="X2104" t="s">
        <v>117</v>
      </c>
      <c r="Y2104" t="s">
        <v>686</v>
      </c>
      <c r="Z2104" t="s">
        <v>328</v>
      </c>
      <c r="AA2104" t="s">
        <v>328</v>
      </c>
      <c r="AB2104" s="1"/>
      <c r="AD2104" t="s">
        <v>45</v>
      </c>
      <c r="AE2104" t="s">
        <v>362</v>
      </c>
      <c r="AF2104" t="s">
        <v>47</v>
      </c>
    </row>
    <row r="2105" spans="1:32" hidden="1" outlineLevel="3" x14ac:dyDescent="0.35">
      <c r="A2105" t="s">
        <v>32</v>
      </c>
      <c r="B2105">
        <v>1014381</v>
      </c>
      <c r="C2105">
        <v>4</v>
      </c>
      <c r="E2105" t="s">
        <v>182</v>
      </c>
      <c r="H2105" t="s">
        <v>104</v>
      </c>
      <c r="I2105">
        <v>1</v>
      </c>
      <c r="J2105">
        <v>2</v>
      </c>
      <c r="K2105">
        <v>2</v>
      </c>
      <c r="L2105">
        <v>3</v>
      </c>
      <c r="M2105">
        <v>1</v>
      </c>
      <c r="N2105">
        <v>19</v>
      </c>
      <c r="O2105">
        <v>4</v>
      </c>
      <c r="Q2105" t="s">
        <v>105</v>
      </c>
      <c r="R2105" t="s">
        <v>1070</v>
      </c>
      <c r="S2105" t="s">
        <v>1071</v>
      </c>
      <c r="U2105" t="s">
        <v>1072</v>
      </c>
      <c r="V2105" t="s">
        <v>1073</v>
      </c>
      <c r="W2105" t="s">
        <v>41</v>
      </c>
      <c r="X2105" t="s">
        <v>117</v>
      </c>
      <c r="Y2105" t="s">
        <v>686</v>
      </c>
      <c r="Z2105" t="s">
        <v>328</v>
      </c>
      <c r="AA2105" t="s">
        <v>328</v>
      </c>
      <c r="AB2105" s="1"/>
      <c r="AD2105" t="s">
        <v>45</v>
      </c>
      <c r="AE2105" t="s">
        <v>362</v>
      </c>
      <c r="AF2105" t="s">
        <v>47</v>
      </c>
    </row>
    <row r="2106" spans="1:32" hidden="1" outlineLevel="3" x14ac:dyDescent="0.35">
      <c r="A2106" t="s">
        <v>32</v>
      </c>
      <c r="B2106">
        <v>1014381</v>
      </c>
      <c r="C2106">
        <v>4</v>
      </c>
      <c r="E2106" t="s">
        <v>182</v>
      </c>
      <c r="H2106" t="s">
        <v>106</v>
      </c>
      <c r="I2106">
        <v>1</v>
      </c>
      <c r="J2106">
        <v>2</v>
      </c>
      <c r="K2106">
        <v>2</v>
      </c>
      <c r="L2106">
        <v>19</v>
      </c>
      <c r="M2106">
        <v>0</v>
      </c>
      <c r="N2106">
        <v>144</v>
      </c>
      <c r="O2106">
        <v>5</v>
      </c>
      <c r="Q2106" t="s">
        <v>107</v>
      </c>
      <c r="R2106" t="s">
        <v>1070</v>
      </c>
      <c r="S2106" t="s">
        <v>1071</v>
      </c>
      <c r="U2106" t="s">
        <v>1072</v>
      </c>
      <c r="V2106" t="s">
        <v>1073</v>
      </c>
      <c r="W2106" t="s">
        <v>41</v>
      </c>
      <c r="X2106" t="s">
        <v>117</v>
      </c>
      <c r="Y2106" t="s">
        <v>686</v>
      </c>
      <c r="Z2106" t="s">
        <v>328</v>
      </c>
      <c r="AA2106" t="s">
        <v>328</v>
      </c>
      <c r="AB2106" s="1"/>
      <c r="AD2106" t="s">
        <v>45</v>
      </c>
      <c r="AE2106" t="s">
        <v>362</v>
      </c>
      <c r="AF2106" t="s">
        <v>47</v>
      </c>
    </row>
    <row r="2107" spans="1:32" hidden="1" outlineLevel="3" x14ac:dyDescent="0.35">
      <c r="A2107" t="s">
        <v>32</v>
      </c>
      <c r="B2107">
        <v>1014381</v>
      </c>
      <c r="C2107">
        <v>4</v>
      </c>
      <c r="E2107" t="s">
        <v>182</v>
      </c>
      <c r="H2107" t="s">
        <v>108</v>
      </c>
      <c r="I2107">
        <v>1</v>
      </c>
      <c r="J2107">
        <v>2</v>
      </c>
      <c r="K2107">
        <v>2</v>
      </c>
      <c r="L2107">
        <v>19</v>
      </c>
      <c r="M2107">
        <v>0</v>
      </c>
      <c r="N2107">
        <v>144</v>
      </c>
      <c r="O2107">
        <v>1</v>
      </c>
      <c r="Q2107" t="s">
        <v>109</v>
      </c>
      <c r="R2107" t="s">
        <v>1070</v>
      </c>
      <c r="S2107" t="s">
        <v>1071</v>
      </c>
      <c r="U2107" t="s">
        <v>1072</v>
      </c>
      <c r="V2107" t="s">
        <v>1073</v>
      </c>
      <c r="W2107" t="s">
        <v>41</v>
      </c>
      <c r="X2107" t="s">
        <v>117</v>
      </c>
      <c r="Y2107" t="s">
        <v>686</v>
      </c>
      <c r="Z2107" t="s">
        <v>328</v>
      </c>
      <c r="AA2107" t="s">
        <v>328</v>
      </c>
      <c r="AB2107" s="1"/>
      <c r="AD2107" t="s">
        <v>45</v>
      </c>
      <c r="AE2107" t="s">
        <v>362</v>
      </c>
      <c r="AF2107" t="s">
        <v>47</v>
      </c>
    </row>
    <row r="2108" spans="1:32" hidden="1" outlineLevel="2" x14ac:dyDescent="0.35">
      <c r="A2108" t="s">
        <v>32</v>
      </c>
      <c r="B2108">
        <v>1014381</v>
      </c>
      <c r="C2108">
        <v>4</v>
      </c>
      <c r="E2108" t="s">
        <v>182</v>
      </c>
      <c r="H2108" t="s">
        <v>248</v>
      </c>
      <c r="I2108">
        <v>2</v>
      </c>
      <c r="J2108">
        <v>2</v>
      </c>
      <c r="K2108">
        <v>4</v>
      </c>
      <c r="L2108">
        <v>19</v>
      </c>
      <c r="M2108">
        <v>0</v>
      </c>
      <c r="N2108">
        <v>144</v>
      </c>
      <c r="O2108">
        <v>6</v>
      </c>
      <c r="Q2108" t="s">
        <v>144</v>
      </c>
      <c r="R2108" t="s">
        <v>1070</v>
      </c>
      <c r="S2108" t="s">
        <v>1071</v>
      </c>
      <c r="U2108" t="s">
        <v>1072</v>
      </c>
      <c r="V2108" t="s">
        <v>1073</v>
      </c>
      <c r="W2108" t="s">
        <v>41</v>
      </c>
      <c r="X2108" t="s">
        <v>117</v>
      </c>
      <c r="Y2108" t="s">
        <v>686</v>
      </c>
      <c r="Z2108" t="s">
        <v>328</v>
      </c>
      <c r="AA2108" t="s">
        <v>328</v>
      </c>
      <c r="AB2108" s="1"/>
      <c r="AD2108" t="s">
        <v>45</v>
      </c>
      <c r="AE2108" t="s">
        <v>362</v>
      </c>
      <c r="AF2108" t="s">
        <v>47</v>
      </c>
    </row>
    <row r="2109" spans="1:32" hidden="1" outlineLevel="1" x14ac:dyDescent="0.35">
      <c r="A2109" t="s">
        <v>32</v>
      </c>
      <c r="B2109">
        <v>1014381</v>
      </c>
      <c r="C2109" t="s">
        <v>156</v>
      </c>
      <c r="E2109" t="s">
        <v>182</v>
      </c>
      <c r="H2109" t="s">
        <v>157</v>
      </c>
      <c r="I2109">
        <v>20</v>
      </c>
      <c r="J2109" t="s">
        <v>35</v>
      </c>
      <c r="K2109">
        <v>65</v>
      </c>
      <c r="L2109">
        <v>18</v>
      </c>
      <c r="M2109">
        <v>20</v>
      </c>
      <c r="N2109">
        <v>145</v>
      </c>
      <c r="O2109">
        <v>697</v>
      </c>
      <c r="Q2109" t="s">
        <v>158</v>
      </c>
      <c r="R2109" t="s">
        <v>1070</v>
      </c>
      <c r="S2109" t="s">
        <v>1071</v>
      </c>
      <c r="U2109" t="s">
        <v>1072</v>
      </c>
      <c r="V2109" t="s">
        <v>1073</v>
      </c>
      <c r="W2109" t="s">
        <v>41</v>
      </c>
      <c r="X2109" t="s">
        <v>117</v>
      </c>
      <c r="Y2109" t="s">
        <v>686</v>
      </c>
      <c r="Z2109" t="s">
        <v>328</v>
      </c>
      <c r="AA2109" t="s">
        <v>328</v>
      </c>
      <c r="AB2109" s="1"/>
      <c r="AD2109" t="s">
        <v>45</v>
      </c>
      <c r="AE2109" t="s">
        <v>362</v>
      </c>
      <c r="AF2109" t="s">
        <v>47</v>
      </c>
    </row>
    <row r="2110" spans="1:32" hidden="1" outlineLevel="2" x14ac:dyDescent="0.35">
      <c r="A2110" t="s">
        <v>32</v>
      </c>
      <c r="B2110">
        <v>1014381</v>
      </c>
      <c r="C2110">
        <v>5</v>
      </c>
      <c r="E2110" t="s">
        <v>182</v>
      </c>
      <c r="H2110" t="s">
        <v>1074</v>
      </c>
      <c r="I2110">
        <v>12</v>
      </c>
      <c r="J2110">
        <v>4</v>
      </c>
      <c r="K2110">
        <v>48</v>
      </c>
      <c r="L2110">
        <v>4</v>
      </c>
      <c r="M2110">
        <v>6</v>
      </c>
      <c r="N2110">
        <v>145</v>
      </c>
      <c r="O2110">
        <v>55</v>
      </c>
      <c r="P2110" t="s">
        <v>160</v>
      </c>
      <c r="Q2110" t="s">
        <v>1075</v>
      </c>
      <c r="R2110" t="s">
        <v>1070</v>
      </c>
      <c r="S2110" t="s">
        <v>1071</v>
      </c>
      <c r="U2110" t="s">
        <v>1072</v>
      </c>
      <c r="V2110" t="s">
        <v>1073</v>
      </c>
      <c r="W2110" t="s">
        <v>41</v>
      </c>
      <c r="X2110" t="s">
        <v>117</v>
      </c>
      <c r="Y2110" t="s">
        <v>686</v>
      </c>
      <c r="Z2110" t="s">
        <v>328</v>
      </c>
      <c r="AA2110" t="s">
        <v>328</v>
      </c>
      <c r="AB2110" s="1"/>
      <c r="AD2110" t="s">
        <v>45</v>
      </c>
      <c r="AE2110" t="s">
        <v>362</v>
      </c>
      <c r="AF2110" t="s">
        <v>47</v>
      </c>
    </row>
    <row r="2111" spans="1:32" hidden="1" outlineLevel="2" x14ac:dyDescent="0.35">
      <c r="A2111" t="s">
        <v>32</v>
      </c>
      <c r="B2111">
        <v>1014381</v>
      </c>
      <c r="C2111">
        <v>5</v>
      </c>
      <c r="E2111" t="s">
        <v>182</v>
      </c>
      <c r="H2111" t="s">
        <v>179</v>
      </c>
      <c r="I2111">
        <v>1</v>
      </c>
      <c r="J2111">
        <v>1</v>
      </c>
      <c r="K2111">
        <v>1</v>
      </c>
      <c r="L2111">
        <v>4</v>
      </c>
      <c r="M2111">
        <v>4</v>
      </c>
      <c r="N2111">
        <v>144</v>
      </c>
      <c r="O2111">
        <v>4</v>
      </c>
      <c r="Q2111" t="s">
        <v>180</v>
      </c>
      <c r="R2111" t="s">
        <v>1070</v>
      </c>
      <c r="S2111" t="s">
        <v>1071</v>
      </c>
      <c r="U2111" t="s">
        <v>1072</v>
      </c>
      <c r="V2111" t="s">
        <v>1073</v>
      </c>
      <c r="W2111" t="s">
        <v>41</v>
      </c>
      <c r="X2111" t="s">
        <v>117</v>
      </c>
      <c r="Y2111" t="s">
        <v>686</v>
      </c>
      <c r="Z2111" t="s">
        <v>328</v>
      </c>
      <c r="AA2111" t="s">
        <v>328</v>
      </c>
      <c r="AB2111" s="1"/>
      <c r="AD2111" t="s">
        <v>45</v>
      </c>
      <c r="AE2111" t="s">
        <v>362</v>
      </c>
      <c r="AF2111" t="s">
        <v>47</v>
      </c>
    </row>
    <row r="2112" spans="1:32" hidden="1" outlineLevel="3" x14ac:dyDescent="0.35">
      <c r="A2112" t="s">
        <v>32</v>
      </c>
      <c r="B2112">
        <v>1014381</v>
      </c>
      <c r="C2112">
        <v>5</v>
      </c>
      <c r="E2112" t="s">
        <v>182</v>
      </c>
      <c r="H2112" t="s">
        <v>100</v>
      </c>
      <c r="I2112">
        <v>1</v>
      </c>
      <c r="J2112">
        <v>4</v>
      </c>
      <c r="K2112">
        <v>4</v>
      </c>
      <c r="L2112">
        <v>3</v>
      </c>
      <c r="M2112">
        <v>0</v>
      </c>
      <c r="N2112">
        <v>144</v>
      </c>
      <c r="O2112">
        <v>12</v>
      </c>
      <c r="Q2112" t="s">
        <v>101</v>
      </c>
      <c r="R2112" t="s">
        <v>1070</v>
      </c>
      <c r="S2112" t="s">
        <v>1071</v>
      </c>
      <c r="U2112" t="s">
        <v>1072</v>
      </c>
      <c r="V2112" t="s">
        <v>1073</v>
      </c>
      <c r="W2112" t="s">
        <v>41</v>
      </c>
      <c r="X2112" t="s">
        <v>117</v>
      </c>
      <c r="Y2112" t="s">
        <v>686</v>
      </c>
      <c r="Z2112" t="s">
        <v>328</v>
      </c>
      <c r="AA2112" t="s">
        <v>328</v>
      </c>
      <c r="AB2112" s="1"/>
      <c r="AD2112" t="s">
        <v>45</v>
      </c>
      <c r="AE2112" t="s">
        <v>362</v>
      </c>
      <c r="AF2112" t="s">
        <v>47</v>
      </c>
    </row>
    <row r="2113" spans="1:32" hidden="1" outlineLevel="3" x14ac:dyDescent="0.35">
      <c r="A2113" t="s">
        <v>32</v>
      </c>
      <c r="B2113">
        <v>1014381</v>
      </c>
      <c r="C2113">
        <v>5</v>
      </c>
      <c r="E2113" t="s">
        <v>182</v>
      </c>
      <c r="H2113" t="s">
        <v>102</v>
      </c>
      <c r="I2113">
        <v>1</v>
      </c>
      <c r="J2113">
        <v>2</v>
      </c>
      <c r="K2113">
        <v>2</v>
      </c>
      <c r="L2113">
        <v>4</v>
      </c>
      <c r="M2113">
        <v>1</v>
      </c>
      <c r="N2113">
        <v>19</v>
      </c>
      <c r="O2113">
        <v>2</v>
      </c>
      <c r="Q2113" t="s">
        <v>103</v>
      </c>
      <c r="R2113" t="s">
        <v>1070</v>
      </c>
      <c r="S2113" t="s">
        <v>1071</v>
      </c>
      <c r="U2113" t="s">
        <v>1072</v>
      </c>
      <c r="V2113" t="s">
        <v>1073</v>
      </c>
      <c r="W2113" t="s">
        <v>41</v>
      </c>
      <c r="X2113" t="s">
        <v>117</v>
      </c>
      <c r="Y2113" t="s">
        <v>686</v>
      </c>
      <c r="Z2113" t="s">
        <v>328</v>
      </c>
      <c r="AA2113" t="s">
        <v>328</v>
      </c>
      <c r="AB2113" s="1"/>
      <c r="AD2113" t="s">
        <v>45</v>
      </c>
      <c r="AE2113" t="s">
        <v>362</v>
      </c>
      <c r="AF2113" t="s">
        <v>47</v>
      </c>
    </row>
    <row r="2114" spans="1:32" hidden="1" outlineLevel="3" x14ac:dyDescent="0.35">
      <c r="A2114" t="s">
        <v>32</v>
      </c>
      <c r="B2114">
        <v>1014381</v>
      </c>
      <c r="C2114">
        <v>5</v>
      </c>
      <c r="E2114" t="s">
        <v>182</v>
      </c>
      <c r="H2114" t="s">
        <v>104</v>
      </c>
      <c r="I2114">
        <v>1</v>
      </c>
      <c r="J2114">
        <v>2</v>
      </c>
      <c r="K2114">
        <v>2</v>
      </c>
      <c r="L2114">
        <v>3</v>
      </c>
      <c r="M2114">
        <v>1</v>
      </c>
      <c r="N2114">
        <v>19</v>
      </c>
      <c r="O2114">
        <v>4</v>
      </c>
      <c r="Q2114" t="s">
        <v>105</v>
      </c>
      <c r="R2114" t="s">
        <v>1070</v>
      </c>
      <c r="S2114" t="s">
        <v>1071</v>
      </c>
      <c r="U2114" t="s">
        <v>1072</v>
      </c>
      <c r="V2114" t="s">
        <v>1073</v>
      </c>
      <c r="W2114" t="s">
        <v>41</v>
      </c>
      <c r="X2114" t="s">
        <v>117</v>
      </c>
      <c r="Y2114" t="s">
        <v>686</v>
      </c>
      <c r="Z2114" t="s">
        <v>328</v>
      </c>
      <c r="AA2114" t="s">
        <v>328</v>
      </c>
      <c r="AB2114" s="1"/>
      <c r="AD2114" t="s">
        <v>45</v>
      </c>
      <c r="AE2114" t="s">
        <v>362</v>
      </c>
      <c r="AF2114" t="s">
        <v>47</v>
      </c>
    </row>
    <row r="2115" spans="1:32" hidden="1" outlineLevel="3" x14ac:dyDescent="0.35">
      <c r="A2115" t="s">
        <v>32</v>
      </c>
      <c r="B2115">
        <v>1014381</v>
      </c>
      <c r="C2115">
        <v>5</v>
      </c>
      <c r="E2115" t="s">
        <v>182</v>
      </c>
      <c r="H2115" t="s">
        <v>106</v>
      </c>
      <c r="I2115">
        <v>1</v>
      </c>
      <c r="J2115">
        <v>2</v>
      </c>
      <c r="K2115">
        <v>2</v>
      </c>
      <c r="L2115">
        <v>19</v>
      </c>
      <c r="M2115">
        <v>0</v>
      </c>
      <c r="N2115">
        <v>144</v>
      </c>
      <c r="O2115">
        <v>5</v>
      </c>
      <c r="Q2115" t="s">
        <v>107</v>
      </c>
      <c r="R2115" t="s">
        <v>1070</v>
      </c>
      <c r="S2115" t="s">
        <v>1071</v>
      </c>
      <c r="U2115" t="s">
        <v>1072</v>
      </c>
      <c r="V2115" t="s">
        <v>1073</v>
      </c>
      <c r="W2115" t="s">
        <v>41</v>
      </c>
      <c r="X2115" t="s">
        <v>117</v>
      </c>
      <c r="Y2115" t="s">
        <v>686</v>
      </c>
      <c r="Z2115" t="s">
        <v>328</v>
      </c>
      <c r="AA2115" t="s">
        <v>328</v>
      </c>
      <c r="AB2115" s="1"/>
      <c r="AD2115" t="s">
        <v>45</v>
      </c>
      <c r="AE2115" t="s">
        <v>362</v>
      </c>
      <c r="AF2115" t="s">
        <v>47</v>
      </c>
    </row>
    <row r="2116" spans="1:32" hidden="1" outlineLevel="3" x14ac:dyDescent="0.35">
      <c r="A2116" t="s">
        <v>32</v>
      </c>
      <c r="B2116">
        <v>1014381</v>
      </c>
      <c r="C2116">
        <v>5</v>
      </c>
      <c r="E2116" t="s">
        <v>182</v>
      </c>
      <c r="H2116" t="s">
        <v>108</v>
      </c>
      <c r="I2116">
        <v>1</v>
      </c>
      <c r="J2116">
        <v>2</v>
      </c>
      <c r="K2116">
        <v>2</v>
      </c>
      <c r="L2116">
        <v>19</v>
      </c>
      <c r="M2116">
        <v>0</v>
      </c>
      <c r="N2116">
        <v>144</v>
      </c>
      <c r="O2116">
        <v>1</v>
      </c>
      <c r="Q2116" t="s">
        <v>109</v>
      </c>
      <c r="R2116" t="s">
        <v>1070</v>
      </c>
      <c r="S2116" t="s">
        <v>1071</v>
      </c>
      <c r="U2116" t="s">
        <v>1072</v>
      </c>
      <c r="V2116" t="s">
        <v>1073</v>
      </c>
      <c r="W2116" t="s">
        <v>41</v>
      </c>
      <c r="X2116" t="s">
        <v>117</v>
      </c>
      <c r="Y2116" t="s">
        <v>686</v>
      </c>
      <c r="Z2116" t="s">
        <v>328</v>
      </c>
      <c r="AA2116" t="s">
        <v>328</v>
      </c>
      <c r="AB2116" s="1"/>
      <c r="AD2116" t="s">
        <v>45</v>
      </c>
      <c r="AE2116" t="s">
        <v>362</v>
      </c>
      <c r="AF2116" t="s">
        <v>47</v>
      </c>
    </row>
    <row r="2117" spans="1:32" hidden="1" outlineLevel="2" x14ac:dyDescent="0.35">
      <c r="A2117" t="s">
        <v>32</v>
      </c>
      <c r="B2117">
        <v>1014381</v>
      </c>
      <c r="C2117">
        <v>5</v>
      </c>
      <c r="E2117" t="s">
        <v>182</v>
      </c>
      <c r="H2117" t="s">
        <v>248</v>
      </c>
      <c r="I2117">
        <v>2</v>
      </c>
      <c r="J2117">
        <v>2</v>
      </c>
      <c r="K2117">
        <v>4</v>
      </c>
      <c r="L2117">
        <v>19</v>
      </c>
      <c r="M2117">
        <v>0</v>
      </c>
      <c r="N2117">
        <v>144</v>
      </c>
      <c r="O2117">
        <v>6</v>
      </c>
      <c r="Q2117" t="s">
        <v>144</v>
      </c>
      <c r="R2117" t="s">
        <v>1070</v>
      </c>
      <c r="S2117" t="s">
        <v>1071</v>
      </c>
      <c r="U2117" t="s">
        <v>1072</v>
      </c>
      <c r="V2117" t="s">
        <v>1073</v>
      </c>
      <c r="W2117" t="s">
        <v>41</v>
      </c>
      <c r="X2117" t="s">
        <v>117</v>
      </c>
      <c r="Y2117" t="s">
        <v>686</v>
      </c>
      <c r="Z2117" t="s">
        <v>328</v>
      </c>
      <c r="AA2117" t="s">
        <v>328</v>
      </c>
      <c r="AB2117" s="1"/>
      <c r="AD2117" t="s">
        <v>45</v>
      </c>
      <c r="AE2117" t="s">
        <v>362</v>
      </c>
      <c r="AF2117" t="s">
        <v>47</v>
      </c>
    </row>
    <row r="2118" spans="1:32" hidden="1" outlineLevel="1" x14ac:dyDescent="0.35">
      <c r="A2118" t="s">
        <v>32</v>
      </c>
      <c r="B2118">
        <v>1014381</v>
      </c>
      <c r="C2118" t="s">
        <v>163</v>
      </c>
      <c r="E2118" t="s">
        <v>182</v>
      </c>
      <c r="H2118" t="s">
        <v>164</v>
      </c>
      <c r="I2118">
        <v>11</v>
      </c>
      <c r="J2118" t="s">
        <v>35</v>
      </c>
      <c r="K2118">
        <v>32</v>
      </c>
      <c r="L2118">
        <v>15</v>
      </c>
      <c r="M2118">
        <v>9</v>
      </c>
      <c r="N2118">
        <v>145</v>
      </c>
      <c r="O2118">
        <v>251</v>
      </c>
      <c r="Q2118" t="s">
        <v>165</v>
      </c>
      <c r="R2118" t="s">
        <v>1070</v>
      </c>
      <c r="S2118" t="s">
        <v>1071</v>
      </c>
      <c r="U2118" t="s">
        <v>1072</v>
      </c>
      <c r="V2118" t="s">
        <v>1073</v>
      </c>
      <c r="W2118" t="s">
        <v>41</v>
      </c>
      <c r="X2118" t="s">
        <v>117</v>
      </c>
      <c r="Y2118" t="s">
        <v>686</v>
      </c>
      <c r="Z2118" t="s">
        <v>328</v>
      </c>
      <c r="AA2118" t="s">
        <v>328</v>
      </c>
      <c r="AB2118" s="1"/>
      <c r="AD2118" t="s">
        <v>45</v>
      </c>
      <c r="AE2118" t="s">
        <v>362</v>
      </c>
      <c r="AF2118" t="s">
        <v>47</v>
      </c>
    </row>
    <row r="2119" spans="1:32" hidden="1" outlineLevel="2" x14ac:dyDescent="0.35">
      <c r="A2119" t="s">
        <v>32</v>
      </c>
      <c r="B2119">
        <v>1014381</v>
      </c>
      <c r="C2119">
        <v>6</v>
      </c>
      <c r="E2119" t="s">
        <v>182</v>
      </c>
      <c r="H2119" t="s">
        <v>1074</v>
      </c>
      <c r="I2119">
        <v>4</v>
      </c>
      <c r="J2119">
        <v>4</v>
      </c>
      <c r="K2119">
        <v>16</v>
      </c>
      <c r="L2119">
        <v>4</v>
      </c>
      <c r="M2119">
        <v>6</v>
      </c>
      <c r="N2119">
        <v>145</v>
      </c>
      <c r="O2119">
        <v>55</v>
      </c>
      <c r="P2119" t="s">
        <v>160</v>
      </c>
      <c r="Q2119" t="s">
        <v>1075</v>
      </c>
      <c r="R2119" t="s">
        <v>1070</v>
      </c>
      <c r="S2119" t="s">
        <v>1071</v>
      </c>
      <c r="U2119" t="s">
        <v>1072</v>
      </c>
      <c r="V2119" t="s">
        <v>1073</v>
      </c>
      <c r="W2119" t="s">
        <v>41</v>
      </c>
      <c r="X2119" t="s">
        <v>117</v>
      </c>
      <c r="Y2119" t="s">
        <v>686</v>
      </c>
      <c r="Z2119" t="s">
        <v>328</v>
      </c>
      <c r="AA2119" t="s">
        <v>328</v>
      </c>
      <c r="AB2119" s="1"/>
      <c r="AD2119" t="s">
        <v>45</v>
      </c>
      <c r="AE2119" t="s">
        <v>362</v>
      </c>
      <c r="AF2119" t="s">
        <v>47</v>
      </c>
    </row>
    <row r="2120" spans="1:32" hidden="1" outlineLevel="3" x14ac:dyDescent="0.35">
      <c r="A2120" t="s">
        <v>32</v>
      </c>
      <c r="B2120">
        <v>1014381</v>
      </c>
      <c r="C2120">
        <v>6</v>
      </c>
      <c r="E2120" t="s">
        <v>182</v>
      </c>
      <c r="H2120" t="s">
        <v>100</v>
      </c>
      <c r="I2120">
        <v>1</v>
      </c>
      <c r="J2120">
        <v>4</v>
      </c>
      <c r="K2120">
        <v>4</v>
      </c>
      <c r="L2120">
        <v>3</v>
      </c>
      <c r="M2120">
        <v>0</v>
      </c>
      <c r="N2120">
        <v>144</v>
      </c>
      <c r="O2120">
        <v>12</v>
      </c>
      <c r="Q2120" t="s">
        <v>101</v>
      </c>
      <c r="R2120" t="s">
        <v>1070</v>
      </c>
      <c r="S2120" t="s">
        <v>1071</v>
      </c>
      <c r="U2120" t="s">
        <v>1072</v>
      </c>
      <c r="V2120" t="s">
        <v>1073</v>
      </c>
      <c r="W2120" t="s">
        <v>41</v>
      </c>
      <c r="X2120" t="s">
        <v>117</v>
      </c>
      <c r="Y2120" t="s">
        <v>686</v>
      </c>
      <c r="Z2120" t="s">
        <v>328</v>
      </c>
      <c r="AA2120" t="s">
        <v>328</v>
      </c>
      <c r="AB2120" s="1"/>
      <c r="AD2120" t="s">
        <v>45</v>
      </c>
      <c r="AE2120" t="s">
        <v>362</v>
      </c>
      <c r="AF2120" t="s">
        <v>47</v>
      </c>
    </row>
    <row r="2121" spans="1:32" hidden="1" outlineLevel="3" x14ac:dyDescent="0.35">
      <c r="A2121" t="s">
        <v>32</v>
      </c>
      <c r="B2121">
        <v>1014381</v>
      </c>
      <c r="C2121">
        <v>6</v>
      </c>
      <c r="E2121" t="s">
        <v>182</v>
      </c>
      <c r="H2121" t="s">
        <v>102</v>
      </c>
      <c r="I2121">
        <v>1</v>
      </c>
      <c r="J2121">
        <v>2</v>
      </c>
      <c r="K2121">
        <v>2</v>
      </c>
      <c r="L2121">
        <v>4</v>
      </c>
      <c r="M2121">
        <v>1</v>
      </c>
      <c r="N2121">
        <v>19</v>
      </c>
      <c r="O2121">
        <v>2</v>
      </c>
      <c r="Q2121" t="s">
        <v>103</v>
      </c>
      <c r="R2121" t="s">
        <v>1070</v>
      </c>
      <c r="S2121" t="s">
        <v>1071</v>
      </c>
      <c r="U2121" t="s">
        <v>1072</v>
      </c>
      <c r="V2121" t="s">
        <v>1073</v>
      </c>
      <c r="W2121" t="s">
        <v>41</v>
      </c>
      <c r="X2121" t="s">
        <v>117</v>
      </c>
      <c r="Y2121" t="s">
        <v>686</v>
      </c>
      <c r="Z2121" t="s">
        <v>328</v>
      </c>
      <c r="AA2121" t="s">
        <v>328</v>
      </c>
      <c r="AB2121" s="1"/>
      <c r="AD2121" t="s">
        <v>45</v>
      </c>
      <c r="AE2121" t="s">
        <v>362</v>
      </c>
      <c r="AF2121" t="s">
        <v>47</v>
      </c>
    </row>
    <row r="2122" spans="1:32" hidden="1" outlineLevel="3" x14ac:dyDescent="0.35">
      <c r="A2122" t="s">
        <v>32</v>
      </c>
      <c r="B2122">
        <v>1014381</v>
      </c>
      <c r="C2122">
        <v>6</v>
      </c>
      <c r="E2122" t="s">
        <v>182</v>
      </c>
      <c r="H2122" t="s">
        <v>104</v>
      </c>
      <c r="I2122">
        <v>1</v>
      </c>
      <c r="J2122">
        <v>2</v>
      </c>
      <c r="K2122">
        <v>2</v>
      </c>
      <c r="L2122">
        <v>3</v>
      </c>
      <c r="M2122">
        <v>1</v>
      </c>
      <c r="N2122">
        <v>19</v>
      </c>
      <c r="O2122">
        <v>4</v>
      </c>
      <c r="Q2122" t="s">
        <v>105</v>
      </c>
      <c r="R2122" t="s">
        <v>1070</v>
      </c>
      <c r="S2122" t="s">
        <v>1071</v>
      </c>
      <c r="U2122" t="s">
        <v>1072</v>
      </c>
      <c r="V2122" t="s">
        <v>1073</v>
      </c>
      <c r="W2122" t="s">
        <v>41</v>
      </c>
      <c r="X2122" t="s">
        <v>117</v>
      </c>
      <c r="Y2122" t="s">
        <v>686</v>
      </c>
      <c r="Z2122" t="s">
        <v>328</v>
      </c>
      <c r="AA2122" t="s">
        <v>328</v>
      </c>
      <c r="AB2122" s="1"/>
      <c r="AD2122" t="s">
        <v>45</v>
      </c>
      <c r="AE2122" t="s">
        <v>362</v>
      </c>
      <c r="AF2122" t="s">
        <v>47</v>
      </c>
    </row>
    <row r="2123" spans="1:32" hidden="1" outlineLevel="3" x14ac:dyDescent="0.35">
      <c r="A2123" t="s">
        <v>32</v>
      </c>
      <c r="B2123">
        <v>1014381</v>
      </c>
      <c r="C2123">
        <v>6</v>
      </c>
      <c r="E2123" t="s">
        <v>182</v>
      </c>
      <c r="H2123" t="s">
        <v>106</v>
      </c>
      <c r="I2123">
        <v>1</v>
      </c>
      <c r="J2123">
        <v>2</v>
      </c>
      <c r="K2123">
        <v>2</v>
      </c>
      <c r="L2123">
        <v>19</v>
      </c>
      <c r="M2123">
        <v>0</v>
      </c>
      <c r="N2123">
        <v>144</v>
      </c>
      <c r="O2123">
        <v>5</v>
      </c>
      <c r="Q2123" t="s">
        <v>107</v>
      </c>
      <c r="R2123" t="s">
        <v>1070</v>
      </c>
      <c r="S2123" t="s">
        <v>1071</v>
      </c>
      <c r="U2123" t="s">
        <v>1072</v>
      </c>
      <c r="V2123" t="s">
        <v>1073</v>
      </c>
      <c r="W2123" t="s">
        <v>41</v>
      </c>
      <c r="X2123" t="s">
        <v>117</v>
      </c>
      <c r="Y2123" t="s">
        <v>686</v>
      </c>
      <c r="Z2123" t="s">
        <v>328</v>
      </c>
      <c r="AA2123" t="s">
        <v>328</v>
      </c>
      <c r="AB2123" s="1"/>
      <c r="AD2123" t="s">
        <v>45</v>
      </c>
      <c r="AE2123" t="s">
        <v>362</v>
      </c>
      <c r="AF2123" t="s">
        <v>47</v>
      </c>
    </row>
    <row r="2124" spans="1:32" hidden="1" outlineLevel="3" x14ac:dyDescent="0.35">
      <c r="A2124" t="s">
        <v>32</v>
      </c>
      <c r="B2124">
        <v>1014381</v>
      </c>
      <c r="C2124">
        <v>6</v>
      </c>
      <c r="E2124" t="s">
        <v>182</v>
      </c>
      <c r="H2124" t="s">
        <v>108</v>
      </c>
      <c r="I2124">
        <v>1</v>
      </c>
      <c r="J2124">
        <v>2</v>
      </c>
      <c r="K2124">
        <v>2</v>
      </c>
      <c r="L2124">
        <v>19</v>
      </c>
      <c r="M2124">
        <v>0</v>
      </c>
      <c r="N2124">
        <v>144</v>
      </c>
      <c r="O2124">
        <v>1</v>
      </c>
      <c r="Q2124" t="s">
        <v>109</v>
      </c>
      <c r="R2124" t="s">
        <v>1070</v>
      </c>
      <c r="S2124" t="s">
        <v>1071</v>
      </c>
      <c r="U2124" t="s">
        <v>1072</v>
      </c>
      <c r="V2124" t="s">
        <v>1073</v>
      </c>
      <c r="W2124" t="s">
        <v>41</v>
      </c>
      <c r="X2124" t="s">
        <v>117</v>
      </c>
      <c r="Y2124" t="s">
        <v>686</v>
      </c>
      <c r="Z2124" t="s">
        <v>328</v>
      </c>
      <c r="AA2124" t="s">
        <v>328</v>
      </c>
      <c r="AB2124" s="1"/>
      <c r="AD2124" t="s">
        <v>45</v>
      </c>
      <c r="AE2124" t="s">
        <v>362</v>
      </c>
      <c r="AF2124" t="s">
        <v>47</v>
      </c>
    </row>
    <row r="2125" spans="1:32" hidden="1" outlineLevel="3" x14ac:dyDescent="0.35">
      <c r="A2125" t="s">
        <v>32</v>
      </c>
      <c r="B2125">
        <v>1014381</v>
      </c>
      <c r="C2125">
        <v>6</v>
      </c>
      <c r="E2125" t="s">
        <v>182</v>
      </c>
      <c r="H2125" t="s">
        <v>248</v>
      </c>
      <c r="I2125">
        <v>1</v>
      </c>
      <c r="J2125">
        <v>2</v>
      </c>
      <c r="K2125">
        <v>2</v>
      </c>
      <c r="L2125">
        <v>19</v>
      </c>
      <c r="M2125">
        <v>0</v>
      </c>
      <c r="N2125">
        <v>144</v>
      </c>
      <c r="O2125">
        <v>6</v>
      </c>
      <c r="Q2125" t="s">
        <v>144</v>
      </c>
      <c r="R2125" t="s">
        <v>1070</v>
      </c>
      <c r="S2125" t="s">
        <v>1071</v>
      </c>
      <c r="U2125" t="s">
        <v>1072</v>
      </c>
      <c r="V2125" t="s">
        <v>1073</v>
      </c>
      <c r="W2125" t="s">
        <v>41</v>
      </c>
      <c r="X2125" t="s">
        <v>117</v>
      </c>
      <c r="Y2125" t="s">
        <v>686</v>
      </c>
      <c r="Z2125" t="s">
        <v>328</v>
      </c>
      <c r="AA2125" t="s">
        <v>328</v>
      </c>
      <c r="AB2125" s="1"/>
      <c r="AD2125" t="s">
        <v>45</v>
      </c>
      <c r="AE2125" t="s">
        <v>362</v>
      </c>
      <c r="AF2125" t="s">
        <v>47</v>
      </c>
    </row>
    <row r="2126" spans="1:32" hidden="1" outlineLevel="2" x14ac:dyDescent="0.35">
      <c r="A2126" t="s">
        <v>32</v>
      </c>
      <c r="B2126">
        <v>1014381</v>
      </c>
      <c r="C2126">
        <v>6</v>
      </c>
      <c r="E2126" t="s">
        <v>182</v>
      </c>
      <c r="H2126" t="s">
        <v>110</v>
      </c>
      <c r="I2126">
        <v>1</v>
      </c>
      <c r="J2126">
        <v>2</v>
      </c>
      <c r="K2126">
        <v>2</v>
      </c>
      <c r="L2126">
        <v>8</v>
      </c>
      <c r="M2126">
        <v>0</v>
      </c>
      <c r="N2126">
        <v>144</v>
      </c>
      <c r="O2126">
        <v>2</v>
      </c>
      <c r="Q2126" t="s">
        <v>111</v>
      </c>
      <c r="R2126" t="s">
        <v>1070</v>
      </c>
      <c r="S2126" t="s">
        <v>1071</v>
      </c>
      <c r="U2126" t="s">
        <v>1072</v>
      </c>
      <c r="V2126" t="s">
        <v>1073</v>
      </c>
      <c r="W2126" t="s">
        <v>41</v>
      </c>
      <c r="X2126" t="s">
        <v>117</v>
      </c>
      <c r="Y2126" t="s">
        <v>686</v>
      </c>
      <c r="Z2126" t="s">
        <v>328</v>
      </c>
      <c r="AA2126" t="s">
        <v>328</v>
      </c>
      <c r="AB2126" s="1"/>
      <c r="AD2126" t="s">
        <v>45</v>
      </c>
      <c r="AE2126" t="s">
        <v>362</v>
      </c>
      <c r="AF2126" t="s">
        <v>47</v>
      </c>
    </row>
    <row r="2127" spans="1:32" hidden="1" outlineLevel="1" x14ac:dyDescent="0.35">
      <c r="A2127" t="s">
        <v>32</v>
      </c>
      <c r="B2127">
        <v>1014381</v>
      </c>
      <c r="C2127" t="s">
        <v>169</v>
      </c>
      <c r="E2127" t="s">
        <v>182</v>
      </c>
      <c r="H2127" t="s">
        <v>170</v>
      </c>
      <c r="I2127">
        <v>31</v>
      </c>
      <c r="J2127" t="s">
        <v>35</v>
      </c>
      <c r="K2127">
        <v>285</v>
      </c>
      <c r="L2127">
        <v>22</v>
      </c>
      <c r="M2127">
        <v>16</v>
      </c>
      <c r="N2127">
        <v>145</v>
      </c>
      <c r="O2127">
        <v>719</v>
      </c>
      <c r="Q2127" t="s">
        <v>171</v>
      </c>
      <c r="R2127" t="s">
        <v>1070</v>
      </c>
      <c r="S2127" t="s">
        <v>1071</v>
      </c>
      <c r="U2127" t="s">
        <v>1072</v>
      </c>
      <c r="V2127" t="s">
        <v>1073</v>
      </c>
      <c r="W2127" t="s">
        <v>41</v>
      </c>
      <c r="X2127" t="s">
        <v>117</v>
      </c>
      <c r="Y2127" t="s">
        <v>686</v>
      </c>
      <c r="Z2127" t="s">
        <v>328</v>
      </c>
      <c r="AA2127" t="s">
        <v>328</v>
      </c>
      <c r="AB2127" s="1"/>
      <c r="AD2127" t="s">
        <v>45</v>
      </c>
      <c r="AE2127" t="s">
        <v>362</v>
      </c>
      <c r="AF2127" t="s">
        <v>47</v>
      </c>
    </row>
    <row r="2128" spans="1:32" hidden="1" outlineLevel="2" x14ac:dyDescent="0.35">
      <c r="A2128" t="s">
        <v>32</v>
      </c>
      <c r="B2128">
        <v>1014381</v>
      </c>
      <c r="C2128">
        <v>7</v>
      </c>
      <c r="E2128" t="s">
        <v>182</v>
      </c>
      <c r="H2128" t="s">
        <v>1074</v>
      </c>
      <c r="I2128">
        <v>12</v>
      </c>
      <c r="J2128">
        <v>4</v>
      </c>
      <c r="K2128">
        <v>48</v>
      </c>
      <c r="L2128">
        <v>4</v>
      </c>
      <c r="M2128">
        <v>6</v>
      </c>
      <c r="N2128">
        <v>145</v>
      </c>
      <c r="O2128">
        <v>55</v>
      </c>
      <c r="P2128" t="s">
        <v>160</v>
      </c>
      <c r="Q2128" t="s">
        <v>1075</v>
      </c>
      <c r="R2128" t="s">
        <v>1070</v>
      </c>
      <c r="S2128" t="s">
        <v>1071</v>
      </c>
      <c r="U2128" t="s">
        <v>1072</v>
      </c>
      <c r="V2128" t="s">
        <v>1073</v>
      </c>
      <c r="W2128" t="s">
        <v>41</v>
      </c>
      <c r="X2128" t="s">
        <v>117</v>
      </c>
      <c r="Y2128" t="s">
        <v>686</v>
      </c>
      <c r="Z2128" t="s">
        <v>328</v>
      </c>
      <c r="AA2128" t="s">
        <v>328</v>
      </c>
      <c r="AB2128" s="1"/>
      <c r="AD2128" t="s">
        <v>45</v>
      </c>
      <c r="AE2128" t="s">
        <v>362</v>
      </c>
      <c r="AF2128" t="s">
        <v>47</v>
      </c>
    </row>
    <row r="2129" spans="1:32" hidden="1" outlineLevel="2" x14ac:dyDescent="0.35">
      <c r="A2129" t="s">
        <v>32</v>
      </c>
      <c r="B2129">
        <v>1014381</v>
      </c>
      <c r="C2129">
        <v>7</v>
      </c>
      <c r="E2129" t="s">
        <v>182</v>
      </c>
      <c r="H2129" t="s">
        <v>98</v>
      </c>
      <c r="I2129">
        <v>1</v>
      </c>
      <c r="J2129">
        <v>1</v>
      </c>
      <c r="K2129">
        <v>1</v>
      </c>
      <c r="L2129">
        <v>2</v>
      </c>
      <c r="M2129">
        <v>6</v>
      </c>
      <c r="N2129">
        <v>144</v>
      </c>
      <c r="O2129">
        <v>5</v>
      </c>
      <c r="Q2129" t="s">
        <v>99</v>
      </c>
      <c r="R2129" t="s">
        <v>1070</v>
      </c>
      <c r="S2129" t="s">
        <v>1071</v>
      </c>
      <c r="U2129" t="s">
        <v>1072</v>
      </c>
      <c r="V2129" t="s">
        <v>1073</v>
      </c>
      <c r="W2129" t="s">
        <v>41</v>
      </c>
      <c r="X2129" t="s">
        <v>117</v>
      </c>
      <c r="Y2129" t="s">
        <v>686</v>
      </c>
      <c r="Z2129" t="s">
        <v>328</v>
      </c>
      <c r="AA2129" t="s">
        <v>328</v>
      </c>
      <c r="AB2129" s="1"/>
      <c r="AD2129" t="s">
        <v>45</v>
      </c>
      <c r="AE2129" t="s">
        <v>362</v>
      </c>
      <c r="AF2129" t="s">
        <v>47</v>
      </c>
    </row>
    <row r="2130" spans="1:32" hidden="1" outlineLevel="2" x14ac:dyDescent="0.35">
      <c r="A2130" t="s">
        <v>32</v>
      </c>
      <c r="B2130">
        <v>1014381</v>
      </c>
      <c r="C2130">
        <v>7</v>
      </c>
      <c r="E2130" t="s">
        <v>182</v>
      </c>
      <c r="H2130" t="s">
        <v>1076</v>
      </c>
      <c r="I2130">
        <v>11</v>
      </c>
      <c r="J2130">
        <v>20</v>
      </c>
      <c r="K2130">
        <v>220</v>
      </c>
      <c r="L2130">
        <v>2</v>
      </c>
      <c r="M2130">
        <v>5</v>
      </c>
      <c r="N2130">
        <v>6</v>
      </c>
      <c r="O2130">
        <v>2</v>
      </c>
      <c r="P2130" t="s">
        <v>167</v>
      </c>
      <c r="Q2130" t="s">
        <v>1077</v>
      </c>
      <c r="R2130" t="s">
        <v>1070</v>
      </c>
      <c r="S2130" t="s">
        <v>1071</v>
      </c>
      <c r="U2130" t="s">
        <v>1072</v>
      </c>
      <c r="V2130" t="s">
        <v>1073</v>
      </c>
      <c r="W2130" t="s">
        <v>41</v>
      </c>
      <c r="X2130" t="s">
        <v>117</v>
      </c>
      <c r="Y2130" t="s">
        <v>686</v>
      </c>
      <c r="Z2130" t="s">
        <v>328</v>
      </c>
      <c r="AA2130" t="s">
        <v>328</v>
      </c>
      <c r="AB2130" s="1"/>
      <c r="AD2130" t="s">
        <v>45</v>
      </c>
      <c r="AE2130" t="s">
        <v>362</v>
      </c>
      <c r="AF2130" t="s">
        <v>47</v>
      </c>
    </row>
    <row r="2131" spans="1:32" hidden="1" outlineLevel="3" x14ac:dyDescent="0.35">
      <c r="A2131" t="s">
        <v>32</v>
      </c>
      <c r="B2131">
        <v>1014381</v>
      </c>
      <c r="C2131">
        <v>7</v>
      </c>
      <c r="E2131" t="s">
        <v>182</v>
      </c>
      <c r="H2131" t="s">
        <v>100</v>
      </c>
      <c r="I2131">
        <v>1</v>
      </c>
      <c r="J2131">
        <v>4</v>
      </c>
      <c r="K2131">
        <v>4</v>
      </c>
      <c r="L2131">
        <v>3</v>
      </c>
      <c r="M2131">
        <v>0</v>
      </c>
      <c r="N2131">
        <v>144</v>
      </c>
      <c r="O2131">
        <v>12</v>
      </c>
      <c r="Q2131" t="s">
        <v>101</v>
      </c>
      <c r="R2131" t="s">
        <v>1070</v>
      </c>
      <c r="S2131" t="s">
        <v>1071</v>
      </c>
      <c r="U2131" t="s">
        <v>1072</v>
      </c>
      <c r="V2131" t="s">
        <v>1073</v>
      </c>
      <c r="W2131" t="s">
        <v>41</v>
      </c>
      <c r="X2131" t="s">
        <v>117</v>
      </c>
      <c r="Y2131" t="s">
        <v>686</v>
      </c>
      <c r="Z2131" t="s">
        <v>328</v>
      </c>
      <c r="AA2131" t="s">
        <v>328</v>
      </c>
      <c r="AB2131" s="1"/>
      <c r="AD2131" t="s">
        <v>45</v>
      </c>
      <c r="AE2131" t="s">
        <v>362</v>
      </c>
      <c r="AF2131" t="s">
        <v>47</v>
      </c>
    </row>
    <row r="2132" spans="1:32" hidden="1" outlineLevel="3" x14ac:dyDescent="0.35">
      <c r="A2132" t="s">
        <v>32</v>
      </c>
      <c r="B2132">
        <v>1014381</v>
      </c>
      <c r="C2132">
        <v>7</v>
      </c>
      <c r="E2132" t="s">
        <v>182</v>
      </c>
      <c r="H2132" t="s">
        <v>102</v>
      </c>
      <c r="I2132">
        <v>1</v>
      </c>
      <c r="J2132">
        <v>2</v>
      </c>
      <c r="K2132">
        <v>2</v>
      </c>
      <c r="L2132">
        <v>4</v>
      </c>
      <c r="M2132">
        <v>1</v>
      </c>
      <c r="N2132">
        <v>19</v>
      </c>
      <c r="O2132">
        <v>2</v>
      </c>
      <c r="Q2132" t="s">
        <v>103</v>
      </c>
      <c r="R2132" t="s">
        <v>1070</v>
      </c>
      <c r="S2132" t="s">
        <v>1071</v>
      </c>
      <c r="U2132" t="s">
        <v>1072</v>
      </c>
      <c r="V2132" t="s">
        <v>1073</v>
      </c>
      <c r="W2132" t="s">
        <v>41</v>
      </c>
      <c r="X2132" t="s">
        <v>117</v>
      </c>
      <c r="Y2132" t="s">
        <v>686</v>
      </c>
      <c r="Z2132" t="s">
        <v>328</v>
      </c>
      <c r="AA2132" t="s">
        <v>328</v>
      </c>
      <c r="AB2132" s="1"/>
      <c r="AD2132" t="s">
        <v>45</v>
      </c>
      <c r="AE2132" t="s">
        <v>362</v>
      </c>
      <c r="AF2132" t="s">
        <v>47</v>
      </c>
    </row>
    <row r="2133" spans="1:32" hidden="1" outlineLevel="3" x14ac:dyDescent="0.35">
      <c r="A2133" t="s">
        <v>32</v>
      </c>
      <c r="B2133">
        <v>1014381</v>
      </c>
      <c r="C2133">
        <v>7</v>
      </c>
      <c r="E2133" t="s">
        <v>182</v>
      </c>
      <c r="H2133" t="s">
        <v>104</v>
      </c>
      <c r="I2133">
        <v>1</v>
      </c>
      <c r="J2133">
        <v>2</v>
      </c>
      <c r="K2133">
        <v>2</v>
      </c>
      <c r="L2133">
        <v>3</v>
      </c>
      <c r="M2133">
        <v>1</v>
      </c>
      <c r="N2133">
        <v>19</v>
      </c>
      <c r="O2133">
        <v>4</v>
      </c>
      <c r="Q2133" t="s">
        <v>105</v>
      </c>
      <c r="R2133" t="s">
        <v>1070</v>
      </c>
      <c r="S2133" t="s">
        <v>1071</v>
      </c>
      <c r="U2133" t="s">
        <v>1072</v>
      </c>
      <c r="V2133" t="s">
        <v>1073</v>
      </c>
      <c r="W2133" t="s">
        <v>41</v>
      </c>
      <c r="X2133" t="s">
        <v>117</v>
      </c>
      <c r="Y2133" t="s">
        <v>686</v>
      </c>
      <c r="Z2133" t="s">
        <v>328</v>
      </c>
      <c r="AA2133" t="s">
        <v>328</v>
      </c>
      <c r="AB2133" s="1"/>
      <c r="AD2133" t="s">
        <v>45</v>
      </c>
      <c r="AE2133" t="s">
        <v>362</v>
      </c>
      <c r="AF2133" t="s">
        <v>47</v>
      </c>
    </row>
    <row r="2134" spans="1:32" hidden="1" outlineLevel="3" x14ac:dyDescent="0.35">
      <c r="A2134" t="s">
        <v>32</v>
      </c>
      <c r="B2134">
        <v>1014381</v>
      </c>
      <c r="C2134">
        <v>7</v>
      </c>
      <c r="E2134" t="s">
        <v>182</v>
      </c>
      <c r="H2134" t="s">
        <v>106</v>
      </c>
      <c r="I2134">
        <v>1</v>
      </c>
      <c r="J2134">
        <v>2</v>
      </c>
      <c r="K2134">
        <v>2</v>
      </c>
      <c r="L2134">
        <v>19</v>
      </c>
      <c r="M2134">
        <v>0</v>
      </c>
      <c r="N2134">
        <v>144</v>
      </c>
      <c r="O2134">
        <v>5</v>
      </c>
      <c r="Q2134" t="s">
        <v>107</v>
      </c>
      <c r="R2134" t="s">
        <v>1070</v>
      </c>
      <c r="S2134" t="s">
        <v>1071</v>
      </c>
      <c r="U2134" t="s">
        <v>1072</v>
      </c>
      <c r="V2134" t="s">
        <v>1073</v>
      </c>
      <c r="W2134" t="s">
        <v>41</v>
      </c>
      <c r="X2134" t="s">
        <v>117</v>
      </c>
      <c r="Y2134" t="s">
        <v>686</v>
      </c>
      <c r="Z2134" t="s">
        <v>328</v>
      </c>
      <c r="AA2134" t="s">
        <v>328</v>
      </c>
      <c r="AB2134" s="1"/>
      <c r="AD2134" t="s">
        <v>45</v>
      </c>
      <c r="AE2134" t="s">
        <v>362</v>
      </c>
      <c r="AF2134" t="s">
        <v>47</v>
      </c>
    </row>
    <row r="2135" spans="1:32" hidden="1" outlineLevel="3" x14ac:dyDescent="0.35">
      <c r="A2135" t="s">
        <v>32</v>
      </c>
      <c r="B2135">
        <v>1014381</v>
      </c>
      <c r="C2135">
        <v>7</v>
      </c>
      <c r="E2135" t="s">
        <v>182</v>
      </c>
      <c r="H2135" t="s">
        <v>108</v>
      </c>
      <c r="I2135">
        <v>1</v>
      </c>
      <c r="J2135">
        <v>2</v>
      </c>
      <c r="K2135">
        <v>2</v>
      </c>
      <c r="L2135">
        <v>19</v>
      </c>
      <c r="M2135">
        <v>0</v>
      </c>
      <c r="N2135">
        <v>144</v>
      </c>
      <c r="O2135">
        <v>1</v>
      </c>
      <c r="Q2135" t="s">
        <v>109</v>
      </c>
      <c r="R2135" t="s">
        <v>1070</v>
      </c>
      <c r="S2135" t="s">
        <v>1071</v>
      </c>
      <c r="U2135" t="s">
        <v>1072</v>
      </c>
      <c r="V2135" t="s">
        <v>1073</v>
      </c>
      <c r="W2135" t="s">
        <v>41</v>
      </c>
      <c r="X2135" t="s">
        <v>117</v>
      </c>
      <c r="Y2135" t="s">
        <v>686</v>
      </c>
      <c r="Z2135" t="s">
        <v>328</v>
      </c>
      <c r="AA2135" t="s">
        <v>328</v>
      </c>
      <c r="AB2135" s="1"/>
      <c r="AD2135" t="s">
        <v>45</v>
      </c>
      <c r="AE2135" t="s">
        <v>362</v>
      </c>
      <c r="AF2135" t="s">
        <v>47</v>
      </c>
    </row>
    <row r="2136" spans="1:32" hidden="1" outlineLevel="2" x14ac:dyDescent="0.35">
      <c r="A2136" t="s">
        <v>32</v>
      </c>
      <c r="B2136">
        <v>1014381</v>
      </c>
      <c r="C2136">
        <v>7</v>
      </c>
      <c r="E2136" t="s">
        <v>182</v>
      </c>
      <c r="H2136" t="s">
        <v>248</v>
      </c>
      <c r="I2136">
        <v>2</v>
      </c>
      <c r="J2136">
        <v>2</v>
      </c>
      <c r="K2136">
        <v>4</v>
      </c>
      <c r="L2136">
        <v>19</v>
      </c>
      <c r="M2136">
        <v>0</v>
      </c>
      <c r="N2136">
        <v>144</v>
      </c>
      <c r="O2136">
        <v>6</v>
      </c>
      <c r="Q2136" t="s">
        <v>144</v>
      </c>
      <c r="R2136" t="s">
        <v>1070</v>
      </c>
      <c r="S2136" t="s">
        <v>1071</v>
      </c>
      <c r="U2136" t="s">
        <v>1072</v>
      </c>
      <c r="V2136" t="s">
        <v>1073</v>
      </c>
      <c r="W2136" t="s">
        <v>41</v>
      </c>
      <c r="X2136" t="s">
        <v>117</v>
      </c>
      <c r="Y2136" t="s">
        <v>686</v>
      </c>
      <c r="Z2136" t="s">
        <v>328</v>
      </c>
      <c r="AA2136" t="s">
        <v>328</v>
      </c>
      <c r="AB2136" s="1"/>
      <c r="AD2136" t="s">
        <v>45</v>
      </c>
      <c r="AE2136" t="s">
        <v>362</v>
      </c>
      <c r="AF2136" t="s">
        <v>47</v>
      </c>
    </row>
    <row r="2137" spans="1:32" hidden="1" outlineLevel="1" x14ac:dyDescent="0.35">
      <c r="A2137" t="s">
        <v>32</v>
      </c>
      <c r="B2137">
        <v>1014381</v>
      </c>
      <c r="C2137" t="s">
        <v>172</v>
      </c>
      <c r="E2137" t="s">
        <v>182</v>
      </c>
      <c r="H2137" t="s">
        <v>173</v>
      </c>
      <c r="I2137">
        <v>25</v>
      </c>
      <c r="J2137" t="s">
        <v>35</v>
      </c>
      <c r="K2137">
        <v>305</v>
      </c>
      <c r="L2137">
        <v>22</v>
      </c>
      <c r="M2137">
        <v>16</v>
      </c>
      <c r="N2137">
        <v>145</v>
      </c>
      <c r="O2137">
        <v>699</v>
      </c>
      <c r="Q2137" t="s">
        <v>174</v>
      </c>
      <c r="R2137" t="s">
        <v>1070</v>
      </c>
      <c r="S2137" t="s">
        <v>1071</v>
      </c>
      <c r="U2137" t="s">
        <v>1072</v>
      </c>
      <c r="V2137" t="s">
        <v>1073</v>
      </c>
      <c r="W2137" t="s">
        <v>41</v>
      </c>
      <c r="X2137" t="s">
        <v>117</v>
      </c>
      <c r="Y2137" t="s">
        <v>686</v>
      </c>
      <c r="Z2137" t="s">
        <v>328</v>
      </c>
      <c r="AA2137" t="s">
        <v>328</v>
      </c>
      <c r="AB2137" s="1"/>
      <c r="AD2137" t="s">
        <v>45</v>
      </c>
      <c r="AE2137" t="s">
        <v>362</v>
      </c>
      <c r="AF2137" t="s">
        <v>47</v>
      </c>
    </row>
    <row r="2138" spans="1:32" hidden="1" outlineLevel="2" x14ac:dyDescent="0.35">
      <c r="A2138" t="s">
        <v>32</v>
      </c>
      <c r="B2138">
        <v>1014381</v>
      </c>
      <c r="C2138">
        <v>8</v>
      </c>
      <c r="E2138" t="s">
        <v>182</v>
      </c>
      <c r="H2138" t="s">
        <v>1074</v>
      </c>
      <c r="I2138">
        <v>12</v>
      </c>
      <c r="J2138">
        <v>4</v>
      </c>
      <c r="K2138">
        <v>48</v>
      </c>
      <c r="L2138">
        <v>4</v>
      </c>
      <c r="M2138">
        <v>6</v>
      </c>
      <c r="N2138">
        <v>145</v>
      </c>
      <c r="O2138">
        <v>55</v>
      </c>
      <c r="P2138" t="s">
        <v>160</v>
      </c>
      <c r="Q2138" t="s">
        <v>1075</v>
      </c>
      <c r="R2138" t="s">
        <v>1070</v>
      </c>
      <c r="S2138" t="s">
        <v>1071</v>
      </c>
      <c r="U2138" t="s">
        <v>1072</v>
      </c>
      <c r="V2138" t="s">
        <v>1073</v>
      </c>
      <c r="W2138" t="s">
        <v>41</v>
      </c>
      <c r="X2138" t="s">
        <v>117</v>
      </c>
      <c r="Y2138" t="s">
        <v>686</v>
      </c>
      <c r="Z2138" t="s">
        <v>328</v>
      </c>
      <c r="AA2138" t="s">
        <v>328</v>
      </c>
      <c r="AB2138" s="1"/>
      <c r="AD2138" t="s">
        <v>45</v>
      </c>
      <c r="AE2138" t="s">
        <v>362</v>
      </c>
      <c r="AF2138" t="s">
        <v>47</v>
      </c>
    </row>
    <row r="2139" spans="1:32" hidden="1" outlineLevel="2" x14ac:dyDescent="0.35">
      <c r="A2139" t="s">
        <v>32</v>
      </c>
      <c r="B2139">
        <v>1014381</v>
      </c>
      <c r="C2139">
        <v>8</v>
      </c>
      <c r="E2139" t="s">
        <v>182</v>
      </c>
      <c r="H2139" t="s">
        <v>98</v>
      </c>
      <c r="I2139">
        <v>1</v>
      </c>
      <c r="J2139">
        <v>1</v>
      </c>
      <c r="K2139">
        <v>1</v>
      </c>
      <c r="L2139">
        <v>2</v>
      </c>
      <c r="M2139">
        <v>6</v>
      </c>
      <c r="N2139">
        <v>144</v>
      </c>
      <c r="O2139">
        <v>5</v>
      </c>
      <c r="Q2139" t="s">
        <v>99</v>
      </c>
      <c r="R2139" t="s">
        <v>1070</v>
      </c>
      <c r="S2139" t="s">
        <v>1071</v>
      </c>
      <c r="U2139" t="s">
        <v>1072</v>
      </c>
      <c r="V2139" t="s">
        <v>1073</v>
      </c>
      <c r="W2139" t="s">
        <v>41</v>
      </c>
      <c r="X2139" t="s">
        <v>117</v>
      </c>
      <c r="Y2139" t="s">
        <v>686</v>
      </c>
      <c r="Z2139" t="s">
        <v>328</v>
      </c>
      <c r="AA2139" t="s">
        <v>328</v>
      </c>
      <c r="AB2139" s="1"/>
      <c r="AD2139" t="s">
        <v>45</v>
      </c>
      <c r="AE2139" t="s">
        <v>362</v>
      </c>
      <c r="AF2139" t="s">
        <v>47</v>
      </c>
    </row>
    <row r="2140" spans="1:32" hidden="1" outlineLevel="2" x14ac:dyDescent="0.35">
      <c r="A2140" t="s">
        <v>32</v>
      </c>
      <c r="B2140">
        <v>1014381</v>
      </c>
      <c r="C2140">
        <v>8</v>
      </c>
      <c r="E2140" t="s">
        <v>182</v>
      </c>
      <c r="H2140" t="s">
        <v>1078</v>
      </c>
      <c r="I2140">
        <v>5</v>
      </c>
      <c r="J2140">
        <v>48</v>
      </c>
      <c r="K2140">
        <v>240</v>
      </c>
      <c r="L2140">
        <v>1</v>
      </c>
      <c r="M2140">
        <v>3</v>
      </c>
      <c r="N2140">
        <v>4</v>
      </c>
      <c r="O2140">
        <v>0</v>
      </c>
      <c r="P2140" t="s">
        <v>1040</v>
      </c>
      <c r="Q2140" t="s">
        <v>1079</v>
      </c>
      <c r="R2140" t="s">
        <v>1070</v>
      </c>
      <c r="S2140" t="s">
        <v>1071</v>
      </c>
      <c r="U2140" t="s">
        <v>1072</v>
      </c>
      <c r="V2140" t="s">
        <v>1073</v>
      </c>
      <c r="W2140" t="s">
        <v>41</v>
      </c>
      <c r="X2140" t="s">
        <v>117</v>
      </c>
      <c r="Y2140" t="s">
        <v>686</v>
      </c>
      <c r="Z2140" t="s">
        <v>328</v>
      </c>
      <c r="AA2140" t="s">
        <v>328</v>
      </c>
      <c r="AB2140" s="1"/>
      <c r="AD2140" t="s">
        <v>45</v>
      </c>
      <c r="AE2140" t="s">
        <v>362</v>
      </c>
      <c r="AF2140" t="s">
        <v>47</v>
      </c>
    </row>
    <row r="2141" spans="1:32" hidden="1" outlineLevel="3" x14ac:dyDescent="0.35">
      <c r="A2141" t="s">
        <v>32</v>
      </c>
      <c r="B2141">
        <v>1014381</v>
      </c>
      <c r="C2141">
        <v>8</v>
      </c>
      <c r="E2141" t="s">
        <v>182</v>
      </c>
      <c r="H2141" t="s">
        <v>100</v>
      </c>
      <c r="I2141">
        <v>1</v>
      </c>
      <c r="J2141">
        <v>4</v>
      </c>
      <c r="K2141">
        <v>4</v>
      </c>
      <c r="L2141">
        <v>3</v>
      </c>
      <c r="M2141">
        <v>0</v>
      </c>
      <c r="N2141">
        <v>144</v>
      </c>
      <c r="O2141">
        <v>12</v>
      </c>
      <c r="Q2141" t="s">
        <v>101</v>
      </c>
      <c r="R2141" t="s">
        <v>1070</v>
      </c>
      <c r="S2141" t="s">
        <v>1071</v>
      </c>
      <c r="U2141" t="s">
        <v>1072</v>
      </c>
      <c r="V2141" t="s">
        <v>1073</v>
      </c>
      <c r="W2141" t="s">
        <v>41</v>
      </c>
      <c r="X2141" t="s">
        <v>117</v>
      </c>
      <c r="Y2141" t="s">
        <v>686</v>
      </c>
      <c r="Z2141" t="s">
        <v>328</v>
      </c>
      <c r="AA2141" t="s">
        <v>328</v>
      </c>
      <c r="AB2141" s="1"/>
      <c r="AD2141" t="s">
        <v>45</v>
      </c>
      <c r="AE2141" t="s">
        <v>362</v>
      </c>
      <c r="AF2141" t="s">
        <v>47</v>
      </c>
    </row>
    <row r="2142" spans="1:32" hidden="1" outlineLevel="3" x14ac:dyDescent="0.35">
      <c r="A2142" t="s">
        <v>32</v>
      </c>
      <c r="B2142">
        <v>1014381</v>
      </c>
      <c r="C2142">
        <v>8</v>
      </c>
      <c r="E2142" t="s">
        <v>182</v>
      </c>
      <c r="H2142" t="s">
        <v>102</v>
      </c>
      <c r="I2142">
        <v>1</v>
      </c>
      <c r="J2142">
        <v>2</v>
      </c>
      <c r="K2142">
        <v>2</v>
      </c>
      <c r="L2142">
        <v>4</v>
      </c>
      <c r="M2142">
        <v>1</v>
      </c>
      <c r="N2142">
        <v>19</v>
      </c>
      <c r="O2142">
        <v>2</v>
      </c>
      <c r="Q2142" t="s">
        <v>103</v>
      </c>
      <c r="R2142" t="s">
        <v>1070</v>
      </c>
      <c r="S2142" t="s">
        <v>1071</v>
      </c>
      <c r="U2142" t="s">
        <v>1072</v>
      </c>
      <c r="V2142" t="s">
        <v>1073</v>
      </c>
      <c r="W2142" t="s">
        <v>41</v>
      </c>
      <c r="X2142" t="s">
        <v>117</v>
      </c>
      <c r="Y2142" t="s">
        <v>686</v>
      </c>
      <c r="Z2142" t="s">
        <v>328</v>
      </c>
      <c r="AA2142" t="s">
        <v>328</v>
      </c>
      <c r="AB2142" s="1"/>
      <c r="AD2142" t="s">
        <v>45</v>
      </c>
      <c r="AE2142" t="s">
        <v>362</v>
      </c>
      <c r="AF2142" t="s">
        <v>47</v>
      </c>
    </row>
    <row r="2143" spans="1:32" hidden="1" outlineLevel="3" x14ac:dyDescent="0.35">
      <c r="A2143" t="s">
        <v>32</v>
      </c>
      <c r="B2143">
        <v>1014381</v>
      </c>
      <c r="C2143">
        <v>8</v>
      </c>
      <c r="E2143" t="s">
        <v>182</v>
      </c>
      <c r="H2143" t="s">
        <v>104</v>
      </c>
      <c r="I2143">
        <v>1</v>
      </c>
      <c r="J2143">
        <v>2</v>
      </c>
      <c r="K2143">
        <v>2</v>
      </c>
      <c r="L2143">
        <v>3</v>
      </c>
      <c r="M2143">
        <v>1</v>
      </c>
      <c r="N2143">
        <v>19</v>
      </c>
      <c r="O2143">
        <v>4</v>
      </c>
      <c r="Q2143" t="s">
        <v>105</v>
      </c>
      <c r="R2143" t="s">
        <v>1070</v>
      </c>
      <c r="S2143" t="s">
        <v>1071</v>
      </c>
      <c r="U2143" t="s">
        <v>1072</v>
      </c>
      <c r="V2143" t="s">
        <v>1073</v>
      </c>
      <c r="W2143" t="s">
        <v>41</v>
      </c>
      <c r="X2143" t="s">
        <v>117</v>
      </c>
      <c r="Y2143" t="s">
        <v>686</v>
      </c>
      <c r="Z2143" t="s">
        <v>328</v>
      </c>
      <c r="AA2143" t="s">
        <v>328</v>
      </c>
      <c r="AB2143" s="1"/>
      <c r="AD2143" t="s">
        <v>45</v>
      </c>
      <c r="AE2143" t="s">
        <v>362</v>
      </c>
      <c r="AF2143" t="s">
        <v>47</v>
      </c>
    </row>
    <row r="2144" spans="1:32" hidden="1" outlineLevel="3" x14ac:dyDescent="0.35">
      <c r="A2144" t="s">
        <v>32</v>
      </c>
      <c r="B2144">
        <v>1014381</v>
      </c>
      <c r="C2144">
        <v>8</v>
      </c>
      <c r="E2144" t="s">
        <v>182</v>
      </c>
      <c r="H2144" t="s">
        <v>106</v>
      </c>
      <c r="I2144">
        <v>1</v>
      </c>
      <c r="J2144">
        <v>2</v>
      </c>
      <c r="K2144">
        <v>2</v>
      </c>
      <c r="L2144">
        <v>19</v>
      </c>
      <c r="M2144">
        <v>0</v>
      </c>
      <c r="N2144">
        <v>144</v>
      </c>
      <c r="O2144">
        <v>5</v>
      </c>
      <c r="Q2144" t="s">
        <v>107</v>
      </c>
      <c r="R2144" t="s">
        <v>1070</v>
      </c>
      <c r="S2144" t="s">
        <v>1071</v>
      </c>
      <c r="U2144" t="s">
        <v>1072</v>
      </c>
      <c r="V2144" t="s">
        <v>1073</v>
      </c>
      <c r="W2144" t="s">
        <v>41</v>
      </c>
      <c r="X2144" t="s">
        <v>117</v>
      </c>
      <c r="Y2144" t="s">
        <v>686</v>
      </c>
      <c r="Z2144" t="s">
        <v>328</v>
      </c>
      <c r="AA2144" t="s">
        <v>328</v>
      </c>
      <c r="AB2144" s="1"/>
      <c r="AD2144" t="s">
        <v>45</v>
      </c>
      <c r="AE2144" t="s">
        <v>362</v>
      </c>
      <c r="AF2144" t="s">
        <v>47</v>
      </c>
    </row>
    <row r="2145" spans="1:32" hidden="1" outlineLevel="3" x14ac:dyDescent="0.35">
      <c r="A2145" t="s">
        <v>32</v>
      </c>
      <c r="B2145">
        <v>1014381</v>
      </c>
      <c r="C2145">
        <v>8</v>
      </c>
      <c r="E2145" t="s">
        <v>182</v>
      </c>
      <c r="H2145" t="s">
        <v>108</v>
      </c>
      <c r="I2145">
        <v>1</v>
      </c>
      <c r="J2145">
        <v>2</v>
      </c>
      <c r="K2145">
        <v>2</v>
      </c>
      <c r="L2145">
        <v>19</v>
      </c>
      <c r="M2145">
        <v>0</v>
      </c>
      <c r="N2145">
        <v>144</v>
      </c>
      <c r="O2145">
        <v>1</v>
      </c>
      <c r="Q2145" t="s">
        <v>109</v>
      </c>
      <c r="R2145" t="s">
        <v>1070</v>
      </c>
      <c r="S2145" t="s">
        <v>1071</v>
      </c>
      <c r="U2145" t="s">
        <v>1072</v>
      </c>
      <c r="V2145" t="s">
        <v>1073</v>
      </c>
      <c r="W2145" t="s">
        <v>41</v>
      </c>
      <c r="X2145" t="s">
        <v>117</v>
      </c>
      <c r="Y2145" t="s">
        <v>686</v>
      </c>
      <c r="Z2145" t="s">
        <v>328</v>
      </c>
      <c r="AA2145" t="s">
        <v>328</v>
      </c>
      <c r="AB2145" s="1"/>
      <c r="AD2145" t="s">
        <v>45</v>
      </c>
      <c r="AE2145" t="s">
        <v>362</v>
      </c>
      <c r="AF2145" t="s">
        <v>47</v>
      </c>
    </row>
    <row r="2146" spans="1:32" hidden="1" outlineLevel="2" x14ac:dyDescent="0.35">
      <c r="A2146" t="s">
        <v>32</v>
      </c>
      <c r="B2146">
        <v>1014381</v>
      </c>
      <c r="C2146">
        <v>8</v>
      </c>
      <c r="E2146" t="s">
        <v>182</v>
      </c>
      <c r="H2146" t="s">
        <v>248</v>
      </c>
      <c r="I2146">
        <v>2</v>
      </c>
      <c r="J2146">
        <v>2</v>
      </c>
      <c r="K2146">
        <v>4</v>
      </c>
      <c r="L2146">
        <v>19</v>
      </c>
      <c r="M2146">
        <v>0</v>
      </c>
      <c r="N2146">
        <v>144</v>
      </c>
      <c r="O2146">
        <v>6</v>
      </c>
      <c r="Q2146" t="s">
        <v>144</v>
      </c>
      <c r="R2146" t="s">
        <v>1070</v>
      </c>
      <c r="S2146" t="s">
        <v>1071</v>
      </c>
      <c r="U2146" t="s">
        <v>1072</v>
      </c>
      <c r="V2146" t="s">
        <v>1073</v>
      </c>
      <c r="W2146" t="s">
        <v>41</v>
      </c>
      <c r="X2146" t="s">
        <v>117</v>
      </c>
      <c r="Y2146" t="s">
        <v>686</v>
      </c>
      <c r="Z2146" t="s">
        <v>328</v>
      </c>
      <c r="AA2146" t="s">
        <v>328</v>
      </c>
      <c r="AB2146" s="1"/>
      <c r="AD2146" t="s">
        <v>45</v>
      </c>
      <c r="AE2146" t="s">
        <v>362</v>
      </c>
      <c r="AF2146" t="s">
        <v>47</v>
      </c>
    </row>
    <row r="2147" spans="1:32" hidden="1" outlineLevel="1" x14ac:dyDescent="0.35">
      <c r="A2147" t="s">
        <v>32</v>
      </c>
      <c r="B2147">
        <v>1014381</v>
      </c>
      <c r="C2147" t="s">
        <v>181</v>
      </c>
      <c r="E2147" t="s">
        <v>182</v>
      </c>
      <c r="H2147" t="s">
        <v>183</v>
      </c>
      <c r="I2147">
        <v>25</v>
      </c>
      <c r="J2147" t="s">
        <v>35</v>
      </c>
      <c r="K2147">
        <v>305</v>
      </c>
      <c r="L2147">
        <v>22</v>
      </c>
      <c r="M2147">
        <v>16</v>
      </c>
      <c r="N2147">
        <v>145</v>
      </c>
      <c r="O2147">
        <v>701</v>
      </c>
      <c r="Q2147" t="s">
        <v>184</v>
      </c>
      <c r="R2147" t="s">
        <v>1070</v>
      </c>
      <c r="S2147" t="s">
        <v>1071</v>
      </c>
      <c r="U2147" t="s">
        <v>1072</v>
      </c>
      <c r="V2147" t="s">
        <v>1073</v>
      </c>
      <c r="W2147" t="s">
        <v>41</v>
      </c>
      <c r="X2147" t="s">
        <v>117</v>
      </c>
      <c r="Y2147" t="s">
        <v>686</v>
      </c>
      <c r="Z2147" t="s">
        <v>328</v>
      </c>
      <c r="AA2147" t="s">
        <v>328</v>
      </c>
      <c r="AB2147" s="1"/>
      <c r="AD2147" t="s">
        <v>45</v>
      </c>
      <c r="AE2147" t="s">
        <v>362</v>
      </c>
      <c r="AF2147" t="s">
        <v>47</v>
      </c>
    </row>
    <row r="2148" spans="1:32" hidden="1" outlineLevel="2" x14ac:dyDescent="0.35">
      <c r="A2148" t="s">
        <v>32</v>
      </c>
      <c r="B2148">
        <v>1014381</v>
      </c>
      <c r="C2148">
        <v>9</v>
      </c>
      <c r="E2148" t="s">
        <v>182</v>
      </c>
      <c r="H2148" t="s">
        <v>1074</v>
      </c>
      <c r="I2148">
        <v>12</v>
      </c>
      <c r="J2148">
        <v>4</v>
      </c>
      <c r="K2148">
        <v>48</v>
      </c>
      <c r="L2148">
        <v>4</v>
      </c>
      <c r="M2148">
        <v>6</v>
      </c>
      <c r="N2148">
        <v>145</v>
      </c>
      <c r="O2148">
        <v>55</v>
      </c>
      <c r="P2148" t="s">
        <v>160</v>
      </c>
      <c r="Q2148" t="s">
        <v>1075</v>
      </c>
      <c r="R2148" t="s">
        <v>1070</v>
      </c>
      <c r="S2148" t="s">
        <v>1071</v>
      </c>
      <c r="U2148" t="s">
        <v>1072</v>
      </c>
      <c r="V2148" t="s">
        <v>1073</v>
      </c>
      <c r="W2148" t="s">
        <v>41</v>
      </c>
      <c r="X2148" t="s">
        <v>117</v>
      </c>
      <c r="Y2148" t="s">
        <v>686</v>
      </c>
      <c r="Z2148" t="s">
        <v>328</v>
      </c>
      <c r="AA2148" t="s">
        <v>328</v>
      </c>
      <c r="AB2148" s="1"/>
      <c r="AD2148" t="s">
        <v>45</v>
      </c>
      <c r="AE2148" t="s">
        <v>362</v>
      </c>
      <c r="AF2148" t="s">
        <v>47</v>
      </c>
    </row>
    <row r="2149" spans="1:32" hidden="1" outlineLevel="2" x14ac:dyDescent="0.35">
      <c r="A2149" t="s">
        <v>32</v>
      </c>
      <c r="B2149">
        <v>1014381</v>
      </c>
      <c r="C2149">
        <v>9</v>
      </c>
      <c r="E2149" t="s">
        <v>182</v>
      </c>
      <c r="H2149" t="s">
        <v>98</v>
      </c>
      <c r="I2149">
        <v>1</v>
      </c>
      <c r="J2149">
        <v>1</v>
      </c>
      <c r="K2149">
        <v>1</v>
      </c>
      <c r="L2149">
        <v>2</v>
      </c>
      <c r="M2149">
        <v>6</v>
      </c>
      <c r="N2149">
        <v>144</v>
      </c>
      <c r="O2149">
        <v>5</v>
      </c>
      <c r="Q2149" t="s">
        <v>99</v>
      </c>
      <c r="R2149" t="s">
        <v>1070</v>
      </c>
      <c r="S2149" t="s">
        <v>1071</v>
      </c>
      <c r="U2149" t="s">
        <v>1072</v>
      </c>
      <c r="V2149" t="s">
        <v>1073</v>
      </c>
      <c r="W2149" t="s">
        <v>41</v>
      </c>
      <c r="X2149" t="s">
        <v>117</v>
      </c>
      <c r="Y2149" t="s">
        <v>686</v>
      </c>
      <c r="Z2149" t="s">
        <v>328</v>
      </c>
      <c r="AA2149" t="s">
        <v>328</v>
      </c>
      <c r="AB2149" s="1"/>
      <c r="AD2149" t="s">
        <v>45</v>
      </c>
      <c r="AE2149" t="s">
        <v>362</v>
      </c>
      <c r="AF2149" t="s">
        <v>47</v>
      </c>
    </row>
    <row r="2150" spans="1:32" hidden="1" outlineLevel="2" x14ac:dyDescent="0.35">
      <c r="A2150" t="s">
        <v>32</v>
      </c>
      <c r="B2150">
        <v>1014381</v>
      </c>
      <c r="C2150">
        <v>9</v>
      </c>
      <c r="E2150" t="s">
        <v>182</v>
      </c>
      <c r="H2150" t="s">
        <v>1039</v>
      </c>
      <c r="I2150">
        <v>5</v>
      </c>
      <c r="J2150">
        <v>48</v>
      </c>
      <c r="K2150">
        <v>240</v>
      </c>
      <c r="L2150">
        <v>1</v>
      </c>
      <c r="M2150">
        <v>1</v>
      </c>
      <c r="N2150">
        <v>1</v>
      </c>
      <c r="O2150">
        <v>1</v>
      </c>
      <c r="P2150" t="s">
        <v>1040</v>
      </c>
      <c r="Q2150" t="s">
        <v>1041</v>
      </c>
      <c r="R2150" t="s">
        <v>1070</v>
      </c>
      <c r="S2150" t="s">
        <v>1071</v>
      </c>
      <c r="U2150" t="s">
        <v>1072</v>
      </c>
      <c r="V2150" t="s">
        <v>1073</v>
      </c>
      <c r="W2150" t="s">
        <v>41</v>
      </c>
      <c r="X2150" t="s">
        <v>117</v>
      </c>
      <c r="Y2150" t="s">
        <v>686</v>
      </c>
      <c r="Z2150" t="s">
        <v>328</v>
      </c>
      <c r="AA2150" t="s">
        <v>328</v>
      </c>
      <c r="AB2150" s="1"/>
      <c r="AD2150" t="s">
        <v>45</v>
      </c>
      <c r="AE2150" t="s">
        <v>362</v>
      </c>
      <c r="AF2150" t="s">
        <v>47</v>
      </c>
    </row>
    <row r="2151" spans="1:32" hidden="1" outlineLevel="3" x14ac:dyDescent="0.35">
      <c r="A2151" t="s">
        <v>32</v>
      </c>
      <c r="B2151">
        <v>1014381</v>
      </c>
      <c r="C2151">
        <v>9</v>
      </c>
      <c r="E2151" t="s">
        <v>182</v>
      </c>
      <c r="H2151" t="s">
        <v>100</v>
      </c>
      <c r="I2151">
        <v>1</v>
      </c>
      <c r="J2151">
        <v>4</v>
      </c>
      <c r="K2151">
        <v>4</v>
      </c>
      <c r="L2151">
        <v>3</v>
      </c>
      <c r="M2151">
        <v>0</v>
      </c>
      <c r="N2151">
        <v>144</v>
      </c>
      <c r="O2151">
        <v>12</v>
      </c>
      <c r="Q2151" t="s">
        <v>101</v>
      </c>
      <c r="R2151" t="s">
        <v>1070</v>
      </c>
      <c r="S2151" t="s">
        <v>1071</v>
      </c>
      <c r="U2151" t="s">
        <v>1072</v>
      </c>
      <c r="V2151" t="s">
        <v>1073</v>
      </c>
      <c r="W2151" t="s">
        <v>41</v>
      </c>
      <c r="X2151" t="s">
        <v>117</v>
      </c>
      <c r="Y2151" t="s">
        <v>686</v>
      </c>
      <c r="Z2151" t="s">
        <v>328</v>
      </c>
      <c r="AA2151" t="s">
        <v>328</v>
      </c>
      <c r="AB2151" s="1"/>
      <c r="AD2151" t="s">
        <v>45</v>
      </c>
      <c r="AE2151" t="s">
        <v>362</v>
      </c>
      <c r="AF2151" t="s">
        <v>47</v>
      </c>
    </row>
    <row r="2152" spans="1:32" hidden="1" outlineLevel="3" x14ac:dyDescent="0.35">
      <c r="A2152" t="s">
        <v>32</v>
      </c>
      <c r="B2152">
        <v>1014381</v>
      </c>
      <c r="C2152">
        <v>9</v>
      </c>
      <c r="E2152" t="s">
        <v>182</v>
      </c>
      <c r="H2152" t="s">
        <v>102</v>
      </c>
      <c r="I2152">
        <v>1</v>
      </c>
      <c r="J2152">
        <v>2</v>
      </c>
      <c r="K2152">
        <v>2</v>
      </c>
      <c r="L2152">
        <v>4</v>
      </c>
      <c r="M2152">
        <v>1</v>
      </c>
      <c r="N2152">
        <v>19</v>
      </c>
      <c r="O2152">
        <v>2</v>
      </c>
      <c r="Q2152" t="s">
        <v>103</v>
      </c>
      <c r="R2152" t="s">
        <v>1070</v>
      </c>
      <c r="S2152" t="s">
        <v>1071</v>
      </c>
      <c r="U2152" t="s">
        <v>1072</v>
      </c>
      <c r="V2152" t="s">
        <v>1073</v>
      </c>
      <c r="W2152" t="s">
        <v>41</v>
      </c>
      <c r="X2152" t="s">
        <v>117</v>
      </c>
      <c r="Y2152" t="s">
        <v>686</v>
      </c>
      <c r="Z2152" t="s">
        <v>328</v>
      </c>
      <c r="AA2152" t="s">
        <v>328</v>
      </c>
      <c r="AB2152" s="1"/>
      <c r="AD2152" t="s">
        <v>45</v>
      </c>
      <c r="AE2152" t="s">
        <v>362</v>
      </c>
      <c r="AF2152" t="s">
        <v>47</v>
      </c>
    </row>
    <row r="2153" spans="1:32" hidden="1" outlineLevel="3" x14ac:dyDescent="0.35">
      <c r="A2153" t="s">
        <v>32</v>
      </c>
      <c r="B2153">
        <v>1014381</v>
      </c>
      <c r="C2153">
        <v>9</v>
      </c>
      <c r="E2153" t="s">
        <v>182</v>
      </c>
      <c r="H2153" t="s">
        <v>104</v>
      </c>
      <c r="I2153">
        <v>1</v>
      </c>
      <c r="J2153">
        <v>2</v>
      </c>
      <c r="K2153">
        <v>2</v>
      </c>
      <c r="L2153">
        <v>3</v>
      </c>
      <c r="M2153">
        <v>1</v>
      </c>
      <c r="N2153">
        <v>19</v>
      </c>
      <c r="O2153">
        <v>4</v>
      </c>
      <c r="Q2153" t="s">
        <v>105</v>
      </c>
      <c r="R2153" t="s">
        <v>1070</v>
      </c>
      <c r="S2153" t="s">
        <v>1071</v>
      </c>
      <c r="U2153" t="s">
        <v>1072</v>
      </c>
      <c r="V2153" t="s">
        <v>1073</v>
      </c>
      <c r="W2153" t="s">
        <v>41</v>
      </c>
      <c r="X2153" t="s">
        <v>117</v>
      </c>
      <c r="Y2153" t="s">
        <v>686</v>
      </c>
      <c r="Z2153" t="s">
        <v>328</v>
      </c>
      <c r="AA2153" t="s">
        <v>328</v>
      </c>
      <c r="AB2153" s="1"/>
      <c r="AD2153" t="s">
        <v>45</v>
      </c>
      <c r="AE2153" t="s">
        <v>362</v>
      </c>
      <c r="AF2153" t="s">
        <v>47</v>
      </c>
    </row>
    <row r="2154" spans="1:32" hidden="1" outlineLevel="3" x14ac:dyDescent="0.35">
      <c r="A2154" t="s">
        <v>32</v>
      </c>
      <c r="B2154">
        <v>1014381</v>
      </c>
      <c r="C2154">
        <v>9</v>
      </c>
      <c r="E2154" t="s">
        <v>182</v>
      </c>
      <c r="H2154" t="s">
        <v>106</v>
      </c>
      <c r="I2154">
        <v>1</v>
      </c>
      <c r="J2154">
        <v>2</v>
      </c>
      <c r="K2154">
        <v>2</v>
      </c>
      <c r="L2154">
        <v>19</v>
      </c>
      <c r="M2154">
        <v>0</v>
      </c>
      <c r="N2154">
        <v>144</v>
      </c>
      <c r="O2154">
        <v>5</v>
      </c>
      <c r="Q2154" t="s">
        <v>107</v>
      </c>
      <c r="R2154" t="s">
        <v>1070</v>
      </c>
      <c r="S2154" t="s">
        <v>1071</v>
      </c>
      <c r="U2154" t="s">
        <v>1072</v>
      </c>
      <c r="V2154" t="s">
        <v>1073</v>
      </c>
      <c r="W2154" t="s">
        <v>41</v>
      </c>
      <c r="X2154" t="s">
        <v>117</v>
      </c>
      <c r="Y2154" t="s">
        <v>686</v>
      </c>
      <c r="Z2154" t="s">
        <v>328</v>
      </c>
      <c r="AA2154" t="s">
        <v>328</v>
      </c>
      <c r="AB2154" s="1"/>
      <c r="AD2154" t="s">
        <v>45</v>
      </c>
      <c r="AE2154" t="s">
        <v>362</v>
      </c>
      <c r="AF2154" t="s">
        <v>47</v>
      </c>
    </row>
    <row r="2155" spans="1:32" hidden="1" outlineLevel="3" x14ac:dyDescent="0.35">
      <c r="A2155" t="s">
        <v>32</v>
      </c>
      <c r="B2155">
        <v>1014381</v>
      </c>
      <c r="C2155">
        <v>9</v>
      </c>
      <c r="E2155" t="s">
        <v>182</v>
      </c>
      <c r="H2155" t="s">
        <v>108</v>
      </c>
      <c r="I2155">
        <v>1</v>
      </c>
      <c r="J2155">
        <v>2</v>
      </c>
      <c r="K2155">
        <v>2</v>
      </c>
      <c r="L2155">
        <v>19</v>
      </c>
      <c r="M2155">
        <v>0</v>
      </c>
      <c r="N2155">
        <v>144</v>
      </c>
      <c r="O2155">
        <v>1</v>
      </c>
      <c r="Q2155" t="s">
        <v>109</v>
      </c>
      <c r="R2155" t="s">
        <v>1070</v>
      </c>
      <c r="S2155" t="s">
        <v>1071</v>
      </c>
      <c r="U2155" t="s">
        <v>1072</v>
      </c>
      <c r="V2155" t="s">
        <v>1073</v>
      </c>
      <c r="W2155" t="s">
        <v>41</v>
      </c>
      <c r="X2155" t="s">
        <v>117</v>
      </c>
      <c r="Y2155" t="s">
        <v>686</v>
      </c>
      <c r="Z2155" t="s">
        <v>328</v>
      </c>
      <c r="AA2155" t="s">
        <v>328</v>
      </c>
      <c r="AB2155" s="1"/>
      <c r="AD2155" t="s">
        <v>45</v>
      </c>
      <c r="AE2155" t="s">
        <v>362</v>
      </c>
      <c r="AF2155" t="s">
        <v>47</v>
      </c>
    </row>
    <row r="2156" spans="1:32" hidden="1" outlineLevel="2" x14ac:dyDescent="0.35">
      <c r="A2156" t="s">
        <v>32</v>
      </c>
      <c r="B2156">
        <v>1014381</v>
      </c>
      <c r="C2156">
        <v>9</v>
      </c>
      <c r="E2156" t="s">
        <v>182</v>
      </c>
      <c r="H2156" t="s">
        <v>248</v>
      </c>
      <c r="I2156">
        <v>2</v>
      </c>
      <c r="J2156">
        <v>2</v>
      </c>
      <c r="K2156">
        <v>4</v>
      </c>
      <c r="L2156">
        <v>19</v>
      </c>
      <c r="M2156">
        <v>0</v>
      </c>
      <c r="N2156">
        <v>144</v>
      </c>
      <c r="O2156">
        <v>6</v>
      </c>
      <c r="Q2156" t="s">
        <v>144</v>
      </c>
      <c r="R2156" t="s">
        <v>1070</v>
      </c>
      <c r="S2156" t="s">
        <v>1071</v>
      </c>
      <c r="U2156" t="s">
        <v>1072</v>
      </c>
      <c r="V2156" t="s">
        <v>1073</v>
      </c>
      <c r="W2156" t="s">
        <v>41</v>
      </c>
      <c r="X2156" t="s">
        <v>117</v>
      </c>
      <c r="Y2156" t="s">
        <v>686</v>
      </c>
      <c r="Z2156" t="s">
        <v>328</v>
      </c>
      <c r="AA2156" t="s">
        <v>328</v>
      </c>
      <c r="AB2156" s="1"/>
      <c r="AD2156" t="s">
        <v>45</v>
      </c>
      <c r="AE2156" t="s">
        <v>362</v>
      </c>
      <c r="AF2156" t="s">
        <v>47</v>
      </c>
    </row>
    <row r="2157" spans="1:32" hidden="1" collapsed="1" x14ac:dyDescent="0.35"/>
    <row r="2158" spans="1:32" hidden="1" x14ac:dyDescent="0.35">
      <c r="A2158" t="s">
        <v>32</v>
      </c>
      <c r="B2158">
        <v>1014372</v>
      </c>
      <c r="C2158" t="s">
        <v>33</v>
      </c>
      <c r="H2158" t="s">
        <v>34</v>
      </c>
      <c r="I2158">
        <v>42</v>
      </c>
      <c r="J2158" t="s">
        <v>35</v>
      </c>
      <c r="K2158">
        <v>292</v>
      </c>
      <c r="L2158" t="s">
        <v>35</v>
      </c>
      <c r="M2158" t="s">
        <v>35</v>
      </c>
      <c r="N2158" t="s">
        <v>35</v>
      </c>
      <c r="O2158">
        <v>2225</v>
      </c>
      <c r="Q2158" t="s">
        <v>36</v>
      </c>
      <c r="R2158" t="s">
        <v>1080</v>
      </c>
      <c r="S2158" t="s">
        <v>1081</v>
      </c>
      <c r="U2158" t="s">
        <v>1082</v>
      </c>
      <c r="V2158" t="s">
        <v>754</v>
      </c>
      <c r="W2158" t="s">
        <v>41</v>
      </c>
      <c r="X2158" t="s">
        <v>117</v>
      </c>
      <c r="Y2158" t="s">
        <v>686</v>
      </c>
      <c r="Z2158" t="s">
        <v>362</v>
      </c>
      <c r="AA2158" t="s">
        <v>362</v>
      </c>
      <c r="AB2158" s="1"/>
      <c r="AD2158" t="s">
        <v>45</v>
      </c>
      <c r="AE2158" t="s">
        <v>377</v>
      </c>
      <c r="AF2158" t="s">
        <v>47</v>
      </c>
    </row>
    <row r="2159" spans="1:32" hidden="1" outlineLevel="1" x14ac:dyDescent="0.35">
      <c r="A2159" t="s">
        <v>32</v>
      </c>
      <c r="B2159">
        <v>1014372</v>
      </c>
      <c r="C2159" t="s">
        <v>48</v>
      </c>
      <c r="H2159" t="s">
        <v>49</v>
      </c>
      <c r="I2159">
        <v>4500</v>
      </c>
      <c r="J2159" t="s">
        <v>35</v>
      </c>
      <c r="K2159" t="s">
        <v>35</v>
      </c>
      <c r="L2159" t="s">
        <v>35</v>
      </c>
      <c r="M2159" t="s">
        <v>35</v>
      </c>
      <c r="N2159" t="s">
        <v>35</v>
      </c>
      <c r="O2159" t="s">
        <v>35</v>
      </c>
      <c r="Q2159" t="s">
        <v>50</v>
      </c>
      <c r="R2159" t="s">
        <v>1080</v>
      </c>
      <c r="S2159" t="s">
        <v>1081</v>
      </c>
      <c r="U2159" t="s">
        <v>1082</v>
      </c>
      <c r="V2159" t="s">
        <v>754</v>
      </c>
      <c r="W2159" t="s">
        <v>41</v>
      </c>
      <c r="X2159" t="s">
        <v>117</v>
      </c>
      <c r="Y2159" t="s">
        <v>686</v>
      </c>
      <c r="Z2159" t="s">
        <v>362</v>
      </c>
      <c r="AA2159" t="s">
        <v>362</v>
      </c>
      <c r="AB2159" s="1"/>
      <c r="AD2159" t="s">
        <v>45</v>
      </c>
      <c r="AE2159" t="s">
        <v>377</v>
      </c>
      <c r="AF2159" t="s">
        <v>47</v>
      </c>
    </row>
    <row r="2160" spans="1:32" hidden="1" outlineLevel="2" x14ac:dyDescent="0.35">
      <c r="A2160" t="s">
        <v>32</v>
      </c>
      <c r="B2160">
        <v>1014372</v>
      </c>
      <c r="C2160">
        <v>0</v>
      </c>
      <c r="H2160" t="s">
        <v>397</v>
      </c>
      <c r="I2160">
        <v>27000</v>
      </c>
      <c r="J2160" t="s">
        <v>35</v>
      </c>
      <c r="K2160" t="s">
        <v>35</v>
      </c>
      <c r="L2160" t="s">
        <v>35</v>
      </c>
      <c r="M2160" t="s">
        <v>35</v>
      </c>
      <c r="N2160" t="s">
        <v>35</v>
      </c>
      <c r="O2160" t="s">
        <v>35</v>
      </c>
      <c r="P2160" t="s">
        <v>398</v>
      </c>
      <c r="Q2160" t="s">
        <v>399</v>
      </c>
      <c r="R2160" t="s">
        <v>1080</v>
      </c>
      <c r="S2160" t="s">
        <v>1081</v>
      </c>
      <c r="U2160" t="s">
        <v>1082</v>
      </c>
      <c r="V2160" t="s">
        <v>754</v>
      </c>
      <c r="W2160" t="s">
        <v>41</v>
      </c>
      <c r="X2160" t="s">
        <v>117</v>
      </c>
      <c r="Y2160" t="s">
        <v>686</v>
      </c>
      <c r="Z2160" t="s">
        <v>362</v>
      </c>
      <c r="AA2160" t="s">
        <v>362</v>
      </c>
      <c r="AB2160" s="1"/>
      <c r="AD2160" t="s">
        <v>45</v>
      </c>
      <c r="AE2160" t="s">
        <v>377</v>
      </c>
      <c r="AF2160" t="s">
        <v>47</v>
      </c>
    </row>
    <row r="2161" spans="1:32" hidden="1" outlineLevel="1" x14ac:dyDescent="0.35">
      <c r="A2161" t="s">
        <v>32</v>
      </c>
      <c r="B2161">
        <v>1014372</v>
      </c>
      <c r="C2161" t="s">
        <v>56</v>
      </c>
      <c r="E2161" t="s">
        <v>134</v>
      </c>
      <c r="H2161" t="s">
        <v>58</v>
      </c>
      <c r="I2161">
        <v>26</v>
      </c>
      <c r="J2161" t="s">
        <v>35</v>
      </c>
      <c r="K2161">
        <v>184</v>
      </c>
      <c r="L2161">
        <v>22</v>
      </c>
      <c r="M2161">
        <v>16</v>
      </c>
      <c r="N2161">
        <v>289</v>
      </c>
      <c r="O2161">
        <v>2075</v>
      </c>
      <c r="Q2161" t="s">
        <v>59</v>
      </c>
      <c r="R2161" t="s">
        <v>1080</v>
      </c>
      <c r="S2161" t="s">
        <v>1081</v>
      </c>
      <c r="U2161" t="s">
        <v>1082</v>
      </c>
      <c r="V2161" t="s">
        <v>754</v>
      </c>
      <c r="W2161" t="s">
        <v>41</v>
      </c>
      <c r="X2161" t="s">
        <v>117</v>
      </c>
      <c r="Y2161" t="s">
        <v>686</v>
      </c>
      <c r="Z2161" t="s">
        <v>362</v>
      </c>
      <c r="AA2161" t="s">
        <v>362</v>
      </c>
      <c r="AB2161" s="1"/>
      <c r="AD2161" t="s">
        <v>45</v>
      </c>
      <c r="AE2161" t="s">
        <v>377</v>
      </c>
      <c r="AF2161" t="s">
        <v>47</v>
      </c>
    </row>
    <row r="2162" spans="1:32" hidden="1" outlineLevel="2" x14ac:dyDescent="0.35">
      <c r="A2162" t="s">
        <v>32</v>
      </c>
      <c r="B2162">
        <v>1014372</v>
      </c>
      <c r="C2162">
        <v>1</v>
      </c>
      <c r="E2162" t="s">
        <v>134</v>
      </c>
      <c r="H2162" t="s">
        <v>387</v>
      </c>
      <c r="I2162">
        <v>16</v>
      </c>
      <c r="J2162">
        <v>8</v>
      </c>
      <c r="K2162">
        <v>128</v>
      </c>
      <c r="L2162">
        <v>2</v>
      </c>
      <c r="M2162">
        <v>7</v>
      </c>
      <c r="N2162">
        <v>289</v>
      </c>
      <c r="O2162">
        <v>106</v>
      </c>
      <c r="P2162" t="s">
        <v>136</v>
      </c>
      <c r="Q2162" t="s">
        <v>388</v>
      </c>
      <c r="R2162" t="s">
        <v>1080</v>
      </c>
      <c r="S2162" t="s">
        <v>1081</v>
      </c>
      <c r="U2162" t="s">
        <v>1082</v>
      </c>
      <c r="V2162" t="s">
        <v>754</v>
      </c>
      <c r="W2162" t="s">
        <v>41</v>
      </c>
      <c r="X2162" t="s">
        <v>117</v>
      </c>
      <c r="Y2162" t="s">
        <v>686</v>
      </c>
      <c r="Z2162" t="s">
        <v>362</v>
      </c>
      <c r="AA2162" t="s">
        <v>362</v>
      </c>
      <c r="AB2162" s="1"/>
      <c r="AD2162" t="s">
        <v>45</v>
      </c>
      <c r="AE2162" t="s">
        <v>377</v>
      </c>
      <c r="AF2162" t="s">
        <v>47</v>
      </c>
    </row>
    <row r="2163" spans="1:32" hidden="1" outlineLevel="2" x14ac:dyDescent="0.35">
      <c r="A2163" t="s">
        <v>32</v>
      </c>
      <c r="B2163">
        <v>1014372</v>
      </c>
      <c r="C2163">
        <v>1</v>
      </c>
      <c r="E2163" t="s">
        <v>134</v>
      </c>
      <c r="H2163" t="s">
        <v>1083</v>
      </c>
      <c r="I2163">
        <v>3</v>
      </c>
      <c r="J2163">
        <v>8</v>
      </c>
      <c r="K2163">
        <v>24</v>
      </c>
      <c r="L2163">
        <v>7</v>
      </c>
      <c r="M2163">
        <v>2</v>
      </c>
      <c r="N2163">
        <v>289</v>
      </c>
      <c r="O2163">
        <v>106</v>
      </c>
      <c r="P2163" t="s">
        <v>136</v>
      </c>
      <c r="Q2163" t="s">
        <v>1084</v>
      </c>
      <c r="R2163" t="s">
        <v>1080</v>
      </c>
      <c r="S2163" t="s">
        <v>1081</v>
      </c>
      <c r="U2163" t="s">
        <v>1082</v>
      </c>
      <c r="V2163" t="s">
        <v>754</v>
      </c>
      <c r="W2163" t="s">
        <v>41</v>
      </c>
      <c r="X2163" t="s">
        <v>117</v>
      </c>
      <c r="Y2163" t="s">
        <v>686</v>
      </c>
      <c r="Z2163" t="s">
        <v>362</v>
      </c>
      <c r="AA2163" t="s">
        <v>362</v>
      </c>
      <c r="AB2163" s="1"/>
      <c r="AD2163" t="s">
        <v>45</v>
      </c>
      <c r="AE2163" t="s">
        <v>377</v>
      </c>
      <c r="AF2163" t="s">
        <v>47</v>
      </c>
    </row>
    <row r="2164" spans="1:32" hidden="1" outlineLevel="3" x14ac:dyDescent="0.35">
      <c r="A2164" t="s">
        <v>32</v>
      </c>
      <c r="B2164">
        <v>1014372</v>
      </c>
      <c r="C2164">
        <v>1</v>
      </c>
      <c r="E2164" t="s">
        <v>134</v>
      </c>
      <c r="H2164" t="s">
        <v>138</v>
      </c>
      <c r="I2164">
        <v>1</v>
      </c>
      <c r="J2164">
        <v>8</v>
      </c>
      <c r="K2164">
        <v>8</v>
      </c>
      <c r="L2164">
        <v>3</v>
      </c>
      <c r="M2164">
        <v>0</v>
      </c>
      <c r="N2164">
        <v>288</v>
      </c>
      <c r="O2164">
        <v>24</v>
      </c>
      <c r="Q2164" t="s">
        <v>101</v>
      </c>
      <c r="R2164" t="s">
        <v>1080</v>
      </c>
      <c r="S2164" t="s">
        <v>1081</v>
      </c>
      <c r="U2164" t="s">
        <v>1082</v>
      </c>
      <c r="V2164" t="s">
        <v>754</v>
      </c>
      <c r="W2164" t="s">
        <v>41</v>
      </c>
      <c r="X2164" t="s">
        <v>117</v>
      </c>
      <c r="Y2164" t="s">
        <v>686</v>
      </c>
      <c r="Z2164" t="s">
        <v>362</v>
      </c>
      <c r="AA2164" t="s">
        <v>362</v>
      </c>
      <c r="AB2164" s="1"/>
      <c r="AD2164" t="s">
        <v>45</v>
      </c>
      <c r="AE2164" t="s">
        <v>377</v>
      </c>
      <c r="AF2164" t="s">
        <v>47</v>
      </c>
    </row>
    <row r="2165" spans="1:32" hidden="1" outlineLevel="3" x14ac:dyDescent="0.35">
      <c r="A2165" t="s">
        <v>32</v>
      </c>
      <c r="B2165">
        <v>1014372</v>
      </c>
      <c r="C2165">
        <v>1</v>
      </c>
      <c r="E2165" t="s">
        <v>134</v>
      </c>
      <c r="H2165" t="s">
        <v>139</v>
      </c>
      <c r="I2165">
        <v>1</v>
      </c>
      <c r="J2165">
        <v>4</v>
      </c>
      <c r="K2165">
        <v>4</v>
      </c>
      <c r="L2165">
        <v>4</v>
      </c>
      <c r="M2165">
        <v>1</v>
      </c>
      <c r="N2165">
        <v>38</v>
      </c>
      <c r="O2165">
        <v>4</v>
      </c>
      <c r="Q2165" t="s">
        <v>103</v>
      </c>
      <c r="R2165" t="s">
        <v>1080</v>
      </c>
      <c r="S2165" t="s">
        <v>1081</v>
      </c>
      <c r="U2165" t="s">
        <v>1082</v>
      </c>
      <c r="V2165" t="s">
        <v>754</v>
      </c>
      <c r="W2165" t="s">
        <v>41</v>
      </c>
      <c r="X2165" t="s">
        <v>117</v>
      </c>
      <c r="Y2165" t="s">
        <v>686</v>
      </c>
      <c r="Z2165" t="s">
        <v>362</v>
      </c>
      <c r="AA2165" t="s">
        <v>362</v>
      </c>
      <c r="AB2165" s="1"/>
      <c r="AD2165" t="s">
        <v>45</v>
      </c>
      <c r="AE2165" t="s">
        <v>377</v>
      </c>
      <c r="AF2165" t="s">
        <v>47</v>
      </c>
    </row>
    <row r="2166" spans="1:32" hidden="1" outlineLevel="3" x14ac:dyDescent="0.35">
      <c r="A2166" t="s">
        <v>32</v>
      </c>
      <c r="B2166">
        <v>1014372</v>
      </c>
      <c r="C2166">
        <v>1</v>
      </c>
      <c r="E2166" t="s">
        <v>134</v>
      </c>
      <c r="H2166" t="s">
        <v>140</v>
      </c>
      <c r="I2166">
        <v>1</v>
      </c>
      <c r="J2166">
        <v>4</v>
      </c>
      <c r="K2166">
        <v>4</v>
      </c>
      <c r="L2166">
        <v>3</v>
      </c>
      <c r="M2166">
        <v>1</v>
      </c>
      <c r="N2166">
        <v>38</v>
      </c>
      <c r="O2166">
        <v>8</v>
      </c>
      <c r="Q2166" t="s">
        <v>105</v>
      </c>
      <c r="R2166" t="s">
        <v>1080</v>
      </c>
      <c r="S2166" t="s">
        <v>1081</v>
      </c>
      <c r="U2166" t="s">
        <v>1082</v>
      </c>
      <c r="V2166" t="s">
        <v>754</v>
      </c>
      <c r="W2166" t="s">
        <v>41</v>
      </c>
      <c r="X2166" t="s">
        <v>117</v>
      </c>
      <c r="Y2166" t="s">
        <v>686</v>
      </c>
      <c r="Z2166" t="s">
        <v>362</v>
      </c>
      <c r="AA2166" t="s">
        <v>362</v>
      </c>
      <c r="AB2166" s="1"/>
      <c r="AD2166" t="s">
        <v>45</v>
      </c>
      <c r="AE2166" t="s">
        <v>377</v>
      </c>
      <c r="AF2166" t="s">
        <v>47</v>
      </c>
    </row>
    <row r="2167" spans="1:32" hidden="1" outlineLevel="3" x14ac:dyDescent="0.35">
      <c r="A2167" t="s">
        <v>32</v>
      </c>
      <c r="B2167">
        <v>1014372</v>
      </c>
      <c r="C2167">
        <v>1</v>
      </c>
      <c r="E2167" t="s">
        <v>134</v>
      </c>
      <c r="H2167" t="s">
        <v>141</v>
      </c>
      <c r="I2167">
        <v>1</v>
      </c>
      <c r="J2167">
        <v>4</v>
      </c>
      <c r="K2167">
        <v>4</v>
      </c>
      <c r="L2167">
        <v>19</v>
      </c>
      <c r="M2167">
        <v>0</v>
      </c>
      <c r="N2167">
        <v>288</v>
      </c>
      <c r="O2167">
        <v>10</v>
      </c>
      <c r="Q2167" t="s">
        <v>107</v>
      </c>
      <c r="R2167" t="s">
        <v>1080</v>
      </c>
      <c r="S2167" t="s">
        <v>1081</v>
      </c>
      <c r="U2167" t="s">
        <v>1082</v>
      </c>
      <c r="V2167" t="s">
        <v>754</v>
      </c>
      <c r="W2167" t="s">
        <v>41</v>
      </c>
      <c r="X2167" t="s">
        <v>117</v>
      </c>
      <c r="Y2167" t="s">
        <v>686</v>
      </c>
      <c r="Z2167" t="s">
        <v>362</v>
      </c>
      <c r="AA2167" t="s">
        <v>362</v>
      </c>
      <c r="AB2167" s="1"/>
      <c r="AD2167" t="s">
        <v>45</v>
      </c>
      <c r="AE2167" t="s">
        <v>377</v>
      </c>
      <c r="AF2167" t="s">
        <v>47</v>
      </c>
    </row>
    <row r="2168" spans="1:32" hidden="1" outlineLevel="3" x14ac:dyDescent="0.35">
      <c r="A2168" t="s">
        <v>32</v>
      </c>
      <c r="B2168">
        <v>1014372</v>
      </c>
      <c r="C2168">
        <v>1</v>
      </c>
      <c r="E2168" t="s">
        <v>134</v>
      </c>
      <c r="H2168" t="s">
        <v>142</v>
      </c>
      <c r="I2168">
        <v>1</v>
      </c>
      <c r="J2168">
        <v>4</v>
      </c>
      <c r="K2168">
        <v>4</v>
      </c>
      <c r="L2168">
        <v>19</v>
      </c>
      <c r="M2168">
        <v>0</v>
      </c>
      <c r="N2168">
        <v>288</v>
      </c>
      <c r="O2168">
        <v>2</v>
      </c>
      <c r="Q2168" t="s">
        <v>109</v>
      </c>
      <c r="R2168" t="s">
        <v>1080</v>
      </c>
      <c r="S2168" t="s">
        <v>1081</v>
      </c>
      <c r="U2168" t="s">
        <v>1082</v>
      </c>
      <c r="V2168" t="s">
        <v>754</v>
      </c>
      <c r="W2168" t="s">
        <v>41</v>
      </c>
      <c r="X2168" t="s">
        <v>117</v>
      </c>
      <c r="Y2168" t="s">
        <v>686</v>
      </c>
      <c r="Z2168" t="s">
        <v>362</v>
      </c>
      <c r="AA2168" t="s">
        <v>362</v>
      </c>
      <c r="AB2168" s="1"/>
      <c r="AD2168" t="s">
        <v>45</v>
      </c>
      <c r="AE2168" t="s">
        <v>377</v>
      </c>
      <c r="AF2168" t="s">
        <v>47</v>
      </c>
    </row>
    <row r="2169" spans="1:32" hidden="1" outlineLevel="3" x14ac:dyDescent="0.35">
      <c r="A2169" t="s">
        <v>32</v>
      </c>
      <c r="B2169">
        <v>1014372</v>
      </c>
      <c r="C2169">
        <v>1</v>
      </c>
      <c r="E2169" t="s">
        <v>134</v>
      </c>
      <c r="H2169" t="s">
        <v>143</v>
      </c>
      <c r="I2169">
        <v>1</v>
      </c>
      <c r="J2169">
        <v>4</v>
      </c>
      <c r="K2169">
        <v>4</v>
      </c>
      <c r="L2169">
        <v>19</v>
      </c>
      <c r="M2169">
        <v>0</v>
      </c>
      <c r="N2169">
        <v>288</v>
      </c>
      <c r="O2169">
        <v>12</v>
      </c>
      <c r="Q2169" t="s">
        <v>144</v>
      </c>
      <c r="R2169" t="s">
        <v>1080</v>
      </c>
      <c r="S2169" t="s">
        <v>1081</v>
      </c>
      <c r="U2169" t="s">
        <v>1082</v>
      </c>
      <c r="V2169" t="s">
        <v>754</v>
      </c>
      <c r="W2169" t="s">
        <v>41</v>
      </c>
      <c r="X2169" t="s">
        <v>117</v>
      </c>
      <c r="Y2169" t="s">
        <v>686</v>
      </c>
      <c r="Z2169" t="s">
        <v>362</v>
      </c>
      <c r="AA2169" t="s">
        <v>362</v>
      </c>
      <c r="AB2169" s="1"/>
      <c r="AD2169" t="s">
        <v>45</v>
      </c>
      <c r="AE2169" t="s">
        <v>377</v>
      </c>
      <c r="AF2169" t="s">
        <v>47</v>
      </c>
    </row>
    <row r="2170" spans="1:32" hidden="1" outlineLevel="2" x14ac:dyDescent="0.35">
      <c r="A2170" t="s">
        <v>32</v>
      </c>
      <c r="B2170">
        <v>1014372</v>
      </c>
      <c r="C2170">
        <v>1</v>
      </c>
      <c r="E2170" t="s">
        <v>134</v>
      </c>
      <c r="H2170" t="s">
        <v>145</v>
      </c>
      <c r="I2170">
        <v>1</v>
      </c>
      <c r="J2170">
        <v>4</v>
      </c>
      <c r="K2170">
        <v>4</v>
      </c>
      <c r="L2170">
        <v>13</v>
      </c>
      <c r="M2170">
        <v>0</v>
      </c>
      <c r="N2170">
        <v>288</v>
      </c>
      <c r="O2170">
        <v>9</v>
      </c>
      <c r="Q2170" t="s">
        <v>146</v>
      </c>
      <c r="R2170" t="s">
        <v>1080</v>
      </c>
      <c r="S2170" t="s">
        <v>1081</v>
      </c>
      <c r="U2170" t="s">
        <v>1082</v>
      </c>
      <c r="V2170" t="s">
        <v>754</v>
      </c>
      <c r="W2170" t="s">
        <v>41</v>
      </c>
      <c r="X2170" t="s">
        <v>117</v>
      </c>
      <c r="Y2170" t="s">
        <v>686</v>
      </c>
      <c r="Z2170" t="s">
        <v>362</v>
      </c>
      <c r="AA2170" t="s">
        <v>362</v>
      </c>
      <c r="AB2170" s="1"/>
      <c r="AD2170" t="s">
        <v>45</v>
      </c>
      <c r="AE2170" t="s">
        <v>377</v>
      </c>
      <c r="AF2170" t="s">
        <v>47</v>
      </c>
    </row>
    <row r="2171" spans="1:32" hidden="1" outlineLevel="1" x14ac:dyDescent="0.35">
      <c r="A2171" t="s">
        <v>32</v>
      </c>
      <c r="B2171">
        <v>1014372</v>
      </c>
      <c r="C2171" t="s">
        <v>147</v>
      </c>
      <c r="E2171" t="s">
        <v>57</v>
      </c>
      <c r="H2171" t="s">
        <v>148</v>
      </c>
      <c r="I2171">
        <v>16</v>
      </c>
      <c r="J2171" t="s">
        <v>35</v>
      </c>
      <c r="K2171">
        <v>108</v>
      </c>
      <c r="L2171">
        <v>9</v>
      </c>
      <c r="M2171">
        <v>6</v>
      </c>
      <c r="N2171">
        <v>145</v>
      </c>
      <c r="O2171">
        <v>150</v>
      </c>
      <c r="Q2171" t="s">
        <v>149</v>
      </c>
      <c r="R2171" t="s">
        <v>1080</v>
      </c>
      <c r="S2171" t="s">
        <v>1081</v>
      </c>
      <c r="U2171" t="s">
        <v>1082</v>
      </c>
      <c r="V2171" t="s">
        <v>754</v>
      </c>
      <c r="W2171" t="s">
        <v>41</v>
      </c>
      <c r="X2171" t="s">
        <v>117</v>
      </c>
      <c r="Y2171" t="s">
        <v>686</v>
      </c>
      <c r="Z2171" t="s">
        <v>362</v>
      </c>
      <c r="AA2171" t="s">
        <v>362</v>
      </c>
      <c r="AB2171" s="1"/>
      <c r="AD2171" t="s">
        <v>45</v>
      </c>
      <c r="AE2171" t="s">
        <v>377</v>
      </c>
      <c r="AF2171" t="s">
        <v>47</v>
      </c>
    </row>
    <row r="2172" spans="1:32" hidden="1" outlineLevel="2" x14ac:dyDescent="0.35">
      <c r="A2172" t="s">
        <v>32</v>
      </c>
      <c r="B2172">
        <v>1014372</v>
      </c>
      <c r="C2172">
        <v>2</v>
      </c>
      <c r="E2172" t="s">
        <v>57</v>
      </c>
      <c r="H2172" t="s">
        <v>514</v>
      </c>
      <c r="I2172">
        <v>1</v>
      </c>
      <c r="J2172">
        <v>5</v>
      </c>
      <c r="K2172">
        <v>5</v>
      </c>
      <c r="L2172">
        <v>0</v>
      </c>
      <c r="M2172">
        <v>3</v>
      </c>
      <c r="N2172">
        <v>145</v>
      </c>
      <c r="O2172">
        <v>6</v>
      </c>
      <c r="P2172" t="s">
        <v>52</v>
      </c>
      <c r="Q2172" t="s">
        <v>515</v>
      </c>
      <c r="R2172" t="s">
        <v>1080</v>
      </c>
      <c r="S2172" t="s">
        <v>1081</v>
      </c>
      <c r="U2172" t="s">
        <v>1082</v>
      </c>
      <c r="V2172" t="s">
        <v>754</v>
      </c>
      <c r="W2172" t="s">
        <v>41</v>
      </c>
      <c r="X2172" t="s">
        <v>117</v>
      </c>
      <c r="Y2172" t="s">
        <v>686</v>
      </c>
      <c r="Z2172" t="s">
        <v>362</v>
      </c>
      <c r="AA2172" t="s">
        <v>362</v>
      </c>
      <c r="AB2172" s="1"/>
      <c r="AD2172" t="s">
        <v>45</v>
      </c>
      <c r="AE2172" t="s">
        <v>377</v>
      </c>
      <c r="AF2172" t="s">
        <v>47</v>
      </c>
    </row>
    <row r="2173" spans="1:32" hidden="1" outlineLevel="2" x14ac:dyDescent="0.35">
      <c r="A2173" t="s">
        <v>32</v>
      </c>
      <c r="B2173">
        <v>1014372</v>
      </c>
      <c r="C2173">
        <v>2</v>
      </c>
      <c r="E2173" t="s">
        <v>57</v>
      </c>
      <c r="H2173" t="s">
        <v>1085</v>
      </c>
      <c r="I2173">
        <v>1</v>
      </c>
      <c r="J2173">
        <v>20</v>
      </c>
      <c r="K2173">
        <v>20</v>
      </c>
      <c r="L2173">
        <v>1</v>
      </c>
      <c r="M2173">
        <v>3</v>
      </c>
      <c r="N2173">
        <v>145</v>
      </c>
      <c r="O2173">
        <v>24</v>
      </c>
      <c r="P2173" t="s">
        <v>52</v>
      </c>
      <c r="Q2173" t="s">
        <v>515</v>
      </c>
      <c r="R2173" t="s">
        <v>1080</v>
      </c>
      <c r="S2173" t="s">
        <v>1081</v>
      </c>
      <c r="U2173" t="s">
        <v>1082</v>
      </c>
      <c r="V2173" t="s">
        <v>754</v>
      </c>
      <c r="W2173" t="s">
        <v>41</v>
      </c>
      <c r="X2173" t="s">
        <v>117</v>
      </c>
      <c r="Y2173" t="s">
        <v>686</v>
      </c>
      <c r="Z2173" t="s">
        <v>362</v>
      </c>
      <c r="AA2173" t="s">
        <v>362</v>
      </c>
      <c r="AB2173" s="1"/>
      <c r="AD2173" t="s">
        <v>45</v>
      </c>
      <c r="AE2173" t="s">
        <v>377</v>
      </c>
      <c r="AF2173" t="s">
        <v>47</v>
      </c>
    </row>
    <row r="2174" spans="1:32" hidden="1" outlineLevel="2" x14ac:dyDescent="0.35">
      <c r="A2174" t="s">
        <v>32</v>
      </c>
      <c r="B2174">
        <v>1014372</v>
      </c>
      <c r="C2174">
        <v>2</v>
      </c>
      <c r="E2174" t="s">
        <v>57</v>
      </c>
      <c r="H2174" t="s">
        <v>1086</v>
      </c>
      <c r="I2174">
        <v>1</v>
      </c>
      <c r="J2174">
        <v>6</v>
      </c>
      <c r="K2174">
        <v>6</v>
      </c>
      <c r="L2174">
        <v>1</v>
      </c>
      <c r="M2174">
        <v>3</v>
      </c>
      <c r="N2174">
        <v>145</v>
      </c>
      <c r="O2174">
        <v>11</v>
      </c>
      <c r="P2174" t="s">
        <v>52</v>
      </c>
      <c r="Q2174" t="s">
        <v>1087</v>
      </c>
      <c r="R2174" t="s">
        <v>1080</v>
      </c>
      <c r="S2174" t="s">
        <v>1081</v>
      </c>
      <c r="U2174" t="s">
        <v>1082</v>
      </c>
      <c r="V2174" t="s">
        <v>754</v>
      </c>
      <c r="W2174" t="s">
        <v>41</v>
      </c>
      <c r="X2174" t="s">
        <v>117</v>
      </c>
      <c r="Y2174" t="s">
        <v>686</v>
      </c>
      <c r="Z2174" t="s">
        <v>362</v>
      </c>
      <c r="AA2174" t="s">
        <v>362</v>
      </c>
      <c r="AB2174" s="1"/>
      <c r="AD2174" t="s">
        <v>45</v>
      </c>
      <c r="AE2174" t="s">
        <v>377</v>
      </c>
      <c r="AF2174" t="s">
        <v>47</v>
      </c>
    </row>
    <row r="2175" spans="1:32" hidden="1" outlineLevel="2" x14ac:dyDescent="0.35">
      <c r="A2175" t="s">
        <v>32</v>
      </c>
      <c r="B2175">
        <v>1014372</v>
      </c>
      <c r="C2175">
        <v>2</v>
      </c>
      <c r="E2175" t="s">
        <v>57</v>
      </c>
      <c r="H2175" t="s">
        <v>221</v>
      </c>
      <c r="I2175">
        <v>1</v>
      </c>
      <c r="J2175">
        <v>5</v>
      </c>
      <c r="K2175">
        <v>5</v>
      </c>
      <c r="L2175">
        <v>1</v>
      </c>
      <c r="M2175">
        <v>3</v>
      </c>
      <c r="N2175">
        <v>145</v>
      </c>
      <c r="O2175">
        <v>11</v>
      </c>
      <c r="P2175" t="s">
        <v>52</v>
      </c>
      <c r="Q2175" t="s">
        <v>222</v>
      </c>
      <c r="R2175" t="s">
        <v>1080</v>
      </c>
      <c r="S2175" t="s">
        <v>1081</v>
      </c>
      <c r="U2175" t="s">
        <v>1082</v>
      </c>
      <c r="V2175" t="s">
        <v>754</v>
      </c>
      <c r="W2175" t="s">
        <v>41</v>
      </c>
      <c r="X2175" t="s">
        <v>117</v>
      </c>
      <c r="Y2175" t="s">
        <v>686</v>
      </c>
      <c r="Z2175" t="s">
        <v>362</v>
      </c>
      <c r="AA2175" t="s">
        <v>362</v>
      </c>
      <c r="AB2175" s="1"/>
      <c r="AD2175" t="s">
        <v>45</v>
      </c>
      <c r="AE2175" t="s">
        <v>377</v>
      </c>
      <c r="AF2175" t="s">
        <v>47</v>
      </c>
    </row>
    <row r="2176" spans="1:32" hidden="1" outlineLevel="2" x14ac:dyDescent="0.35">
      <c r="A2176" t="s">
        <v>32</v>
      </c>
      <c r="B2176">
        <v>1014372</v>
      </c>
      <c r="C2176">
        <v>2</v>
      </c>
      <c r="E2176" t="s">
        <v>57</v>
      </c>
      <c r="H2176" t="s">
        <v>1088</v>
      </c>
      <c r="I2176">
        <v>1</v>
      </c>
      <c r="J2176">
        <v>5</v>
      </c>
      <c r="K2176">
        <v>5</v>
      </c>
      <c r="L2176">
        <v>1</v>
      </c>
      <c r="M2176">
        <v>3</v>
      </c>
      <c r="N2176">
        <v>145</v>
      </c>
      <c r="O2176">
        <v>9</v>
      </c>
      <c r="P2176" t="s">
        <v>52</v>
      </c>
      <c r="Q2176" t="s">
        <v>1089</v>
      </c>
      <c r="R2176" t="s">
        <v>1080</v>
      </c>
      <c r="S2176" t="s">
        <v>1081</v>
      </c>
      <c r="U2176" t="s">
        <v>1082</v>
      </c>
      <c r="V2176" t="s">
        <v>754</v>
      </c>
      <c r="W2176" t="s">
        <v>41</v>
      </c>
      <c r="X2176" t="s">
        <v>117</v>
      </c>
      <c r="Y2176" t="s">
        <v>686</v>
      </c>
      <c r="Z2176" t="s">
        <v>362</v>
      </c>
      <c r="AA2176" t="s">
        <v>362</v>
      </c>
      <c r="AB2176" s="1"/>
      <c r="AD2176" t="s">
        <v>45</v>
      </c>
      <c r="AE2176" t="s">
        <v>377</v>
      </c>
      <c r="AF2176" t="s">
        <v>47</v>
      </c>
    </row>
    <row r="2177" spans="1:32" hidden="1" outlineLevel="2" x14ac:dyDescent="0.35">
      <c r="A2177" t="s">
        <v>32</v>
      </c>
      <c r="B2177">
        <v>1014372</v>
      </c>
      <c r="C2177">
        <v>2</v>
      </c>
      <c r="E2177" t="s">
        <v>57</v>
      </c>
      <c r="H2177" t="s">
        <v>1090</v>
      </c>
      <c r="I2177">
        <v>1</v>
      </c>
      <c r="J2177">
        <v>4</v>
      </c>
      <c r="K2177">
        <v>4</v>
      </c>
      <c r="L2177">
        <v>1</v>
      </c>
      <c r="M2177">
        <v>3</v>
      </c>
      <c r="N2177">
        <v>145</v>
      </c>
      <c r="O2177">
        <v>7</v>
      </c>
      <c r="P2177" t="s">
        <v>52</v>
      </c>
      <c r="Q2177" t="s">
        <v>1091</v>
      </c>
      <c r="R2177" t="s">
        <v>1080</v>
      </c>
      <c r="S2177" t="s">
        <v>1081</v>
      </c>
      <c r="U2177" t="s">
        <v>1082</v>
      </c>
      <c r="V2177" t="s">
        <v>754</v>
      </c>
      <c r="W2177" t="s">
        <v>41</v>
      </c>
      <c r="X2177" t="s">
        <v>117</v>
      </c>
      <c r="Y2177" t="s">
        <v>686</v>
      </c>
      <c r="Z2177" t="s">
        <v>362</v>
      </c>
      <c r="AA2177" t="s">
        <v>362</v>
      </c>
      <c r="AB2177" s="1"/>
      <c r="AD2177" t="s">
        <v>45</v>
      </c>
      <c r="AE2177" t="s">
        <v>377</v>
      </c>
      <c r="AF2177" t="s">
        <v>47</v>
      </c>
    </row>
    <row r="2178" spans="1:32" hidden="1" outlineLevel="2" x14ac:dyDescent="0.35">
      <c r="A2178" t="s">
        <v>32</v>
      </c>
      <c r="B2178">
        <v>1014372</v>
      </c>
      <c r="C2178">
        <v>2</v>
      </c>
      <c r="E2178" t="s">
        <v>57</v>
      </c>
      <c r="H2178" t="s">
        <v>1092</v>
      </c>
      <c r="I2178">
        <v>1</v>
      </c>
      <c r="J2178">
        <v>7</v>
      </c>
      <c r="K2178">
        <v>7</v>
      </c>
      <c r="L2178">
        <v>1</v>
      </c>
      <c r="M2178">
        <v>3</v>
      </c>
      <c r="N2178">
        <v>145</v>
      </c>
      <c r="O2178">
        <v>8</v>
      </c>
      <c r="P2178" t="s">
        <v>52</v>
      </c>
      <c r="Q2178" t="s">
        <v>1093</v>
      </c>
      <c r="R2178" t="s">
        <v>1080</v>
      </c>
      <c r="S2178" t="s">
        <v>1081</v>
      </c>
      <c r="U2178" t="s">
        <v>1082</v>
      </c>
      <c r="V2178" t="s">
        <v>754</v>
      </c>
      <c r="W2178" t="s">
        <v>41</v>
      </c>
      <c r="X2178" t="s">
        <v>117</v>
      </c>
      <c r="Y2178" t="s">
        <v>686</v>
      </c>
      <c r="Z2178" t="s">
        <v>362</v>
      </c>
      <c r="AA2178" t="s">
        <v>362</v>
      </c>
      <c r="AB2178" s="1"/>
      <c r="AD2178" t="s">
        <v>45</v>
      </c>
      <c r="AE2178" t="s">
        <v>377</v>
      </c>
      <c r="AF2178" t="s">
        <v>47</v>
      </c>
    </row>
    <row r="2179" spans="1:32" hidden="1" outlineLevel="2" x14ac:dyDescent="0.35">
      <c r="A2179" t="s">
        <v>32</v>
      </c>
      <c r="B2179">
        <v>1014372</v>
      </c>
      <c r="C2179">
        <v>2</v>
      </c>
      <c r="E2179" t="s">
        <v>57</v>
      </c>
      <c r="H2179" t="s">
        <v>1094</v>
      </c>
      <c r="I2179">
        <v>1</v>
      </c>
      <c r="J2179">
        <v>11</v>
      </c>
      <c r="K2179">
        <v>11</v>
      </c>
      <c r="L2179">
        <v>1</v>
      </c>
      <c r="M2179">
        <v>2</v>
      </c>
      <c r="N2179">
        <v>145</v>
      </c>
      <c r="O2179">
        <v>12</v>
      </c>
      <c r="P2179" t="s">
        <v>52</v>
      </c>
      <c r="Q2179" t="s">
        <v>1095</v>
      </c>
      <c r="R2179" t="s">
        <v>1080</v>
      </c>
      <c r="S2179" t="s">
        <v>1081</v>
      </c>
      <c r="U2179" t="s">
        <v>1082</v>
      </c>
      <c r="V2179" t="s">
        <v>754</v>
      </c>
      <c r="W2179" t="s">
        <v>41</v>
      </c>
      <c r="X2179" t="s">
        <v>117</v>
      </c>
      <c r="Y2179" t="s">
        <v>686</v>
      </c>
      <c r="Z2179" t="s">
        <v>362</v>
      </c>
      <c r="AA2179" t="s">
        <v>362</v>
      </c>
      <c r="AB2179" s="1"/>
      <c r="AD2179" t="s">
        <v>45</v>
      </c>
      <c r="AE2179" t="s">
        <v>377</v>
      </c>
      <c r="AF2179" t="s">
        <v>47</v>
      </c>
    </row>
    <row r="2180" spans="1:32" hidden="1" outlineLevel="2" x14ac:dyDescent="0.35">
      <c r="A2180" t="s">
        <v>32</v>
      </c>
      <c r="B2180">
        <v>1014372</v>
      </c>
      <c r="C2180">
        <v>2</v>
      </c>
      <c r="E2180" t="s">
        <v>57</v>
      </c>
      <c r="H2180" t="s">
        <v>1096</v>
      </c>
      <c r="I2180">
        <v>1</v>
      </c>
      <c r="J2180">
        <v>20</v>
      </c>
      <c r="K2180">
        <v>20</v>
      </c>
      <c r="L2180">
        <v>1</v>
      </c>
      <c r="M2180">
        <v>2</v>
      </c>
      <c r="N2180">
        <v>145</v>
      </c>
      <c r="O2180">
        <v>21</v>
      </c>
      <c r="P2180" t="s">
        <v>52</v>
      </c>
      <c r="Q2180" t="s">
        <v>1095</v>
      </c>
      <c r="R2180" t="s">
        <v>1080</v>
      </c>
      <c r="S2180" t="s">
        <v>1081</v>
      </c>
      <c r="U2180" t="s">
        <v>1082</v>
      </c>
      <c r="V2180" t="s">
        <v>754</v>
      </c>
      <c r="W2180" t="s">
        <v>41</v>
      </c>
      <c r="X2180" t="s">
        <v>117</v>
      </c>
      <c r="Y2180" t="s">
        <v>686</v>
      </c>
      <c r="Z2180" t="s">
        <v>362</v>
      </c>
      <c r="AA2180" t="s">
        <v>362</v>
      </c>
      <c r="AB2180" s="1"/>
      <c r="AD2180" t="s">
        <v>45</v>
      </c>
      <c r="AE2180" t="s">
        <v>377</v>
      </c>
      <c r="AF2180" t="s">
        <v>47</v>
      </c>
    </row>
    <row r="2181" spans="1:32" hidden="1" outlineLevel="2" x14ac:dyDescent="0.35">
      <c r="A2181" t="s">
        <v>32</v>
      </c>
      <c r="B2181">
        <v>1014372</v>
      </c>
      <c r="C2181">
        <v>2</v>
      </c>
      <c r="E2181" t="s">
        <v>57</v>
      </c>
      <c r="H2181" t="s">
        <v>1097</v>
      </c>
      <c r="I2181">
        <v>1</v>
      </c>
      <c r="J2181">
        <v>11</v>
      </c>
      <c r="K2181">
        <v>11</v>
      </c>
      <c r="L2181">
        <v>1</v>
      </c>
      <c r="M2181">
        <v>2</v>
      </c>
      <c r="N2181">
        <v>145</v>
      </c>
      <c r="O2181">
        <v>12</v>
      </c>
      <c r="P2181" t="s">
        <v>52</v>
      </c>
      <c r="Q2181" t="s">
        <v>1098</v>
      </c>
      <c r="R2181" t="s">
        <v>1080</v>
      </c>
      <c r="S2181" t="s">
        <v>1081</v>
      </c>
      <c r="U2181" t="s">
        <v>1082</v>
      </c>
      <c r="V2181" t="s">
        <v>754</v>
      </c>
      <c r="W2181" t="s">
        <v>41</v>
      </c>
      <c r="X2181" t="s">
        <v>117</v>
      </c>
      <c r="Y2181" t="s">
        <v>686</v>
      </c>
      <c r="Z2181" t="s">
        <v>362</v>
      </c>
      <c r="AA2181" t="s">
        <v>362</v>
      </c>
      <c r="AB2181" s="1"/>
      <c r="AD2181" t="s">
        <v>45</v>
      </c>
      <c r="AE2181" t="s">
        <v>377</v>
      </c>
      <c r="AF2181" t="s">
        <v>47</v>
      </c>
    </row>
    <row r="2182" spans="1:32" hidden="1" outlineLevel="3" x14ac:dyDescent="0.35">
      <c r="A2182" t="s">
        <v>32</v>
      </c>
      <c r="B2182">
        <v>1014372</v>
      </c>
      <c r="C2182">
        <v>2</v>
      </c>
      <c r="E2182" t="s">
        <v>57</v>
      </c>
      <c r="H2182" t="s">
        <v>100</v>
      </c>
      <c r="I2182">
        <v>1</v>
      </c>
      <c r="J2182">
        <v>4</v>
      </c>
      <c r="K2182">
        <v>4</v>
      </c>
      <c r="L2182">
        <v>3</v>
      </c>
      <c r="M2182">
        <v>0</v>
      </c>
      <c r="N2182">
        <v>144</v>
      </c>
      <c r="O2182">
        <v>12</v>
      </c>
      <c r="Q2182" t="s">
        <v>101</v>
      </c>
      <c r="R2182" t="s">
        <v>1080</v>
      </c>
      <c r="S2182" t="s">
        <v>1081</v>
      </c>
      <c r="U2182" t="s">
        <v>1082</v>
      </c>
      <c r="V2182" t="s">
        <v>754</v>
      </c>
      <c r="W2182" t="s">
        <v>41</v>
      </c>
      <c r="X2182" t="s">
        <v>117</v>
      </c>
      <c r="Y2182" t="s">
        <v>686</v>
      </c>
      <c r="Z2182" t="s">
        <v>362</v>
      </c>
      <c r="AA2182" t="s">
        <v>362</v>
      </c>
      <c r="AB2182" s="1"/>
      <c r="AD2182" t="s">
        <v>45</v>
      </c>
      <c r="AE2182" t="s">
        <v>377</v>
      </c>
      <c r="AF2182" t="s">
        <v>47</v>
      </c>
    </row>
    <row r="2183" spans="1:32" hidden="1" outlineLevel="3" x14ac:dyDescent="0.35">
      <c r="A2183" t="s">
        <v>32</v>
      </c>
      <c r="B2183">
        <v>1014372</v>
      </c>
      <c r="C2183">
        <v>2</v>
      </c>
      <c r="E2183" t="s">
        <v>57</v>
      </c>
      <c r="H2183" t="s">
        <v>102</v>
      </c>
      <c r="I2183">
        <v>1</v>
      </c>
      <c r="J2183">
        <v>2</v>
      </c>
      <c r="K2183">
        <v>2</v>
      </c>
      <c r="L2183">
        <v>4</v>
      </c>
      <c r="M2183">
        <v>1</v>
      </c>
      <c r="N2183">
        <v>19</v>
      </c>
      <c r="O2183">
        <v>2</v>
      </c>
      <c r="Q2183" t="s">
        <v>103</v>
      </c>
      <c r="R2183" t="s">
        <v>1080</v>
      </c>
      <c r="S2183" t="s">
        <v>1081</v>
      </c>
      <c r="U2183" t="s">
        <v>1082</v>
      </c>
      <c r="V2183" t="s">
        <v>754</v>
      </c>
      <c r="W2183" t="s">
        <v>41</v>
      </c>
      <c r="X2183" t="s">
        <v>117</v>
      </c>
      <c r="Y2183" t="s">
        <v>686</v>
      </c>
      <c r="Z2183" t="s">
        <v>362</v>
      </c>
      <c r="AA2183" t="s">
        <v>362</v>
      </c>
      <c r="AB2183" s="1"/>
      <c r="AD2183" t="s">
        <v>45</v>
      </c>
      <c r="AE2183" t="s">
        <v>377</v>
      </c>
      <c r="AF2183" t="s">
        <v>47</v>
      </c>
    </row>
    <row r="2184" spans="1:32" hidden="1" outlineLevel="3" x14ac:dyDescent="0.35">
      <c r="A2184" t="s">
        <v>32</v>
      </c>
      <c r="B2184">
        <v>1014372</v>
      </c>
      <c r="C2184">
        <v>2</v>
      </c>
      <c r="E2184" t="s">
        <v>57</v>
      </c>
      <c r="H2184" t="s">
        <v>104</v>
      </c>
      <c r="I2184">
        <v>1</v>
      </c>
      <c r="J2184">
        <v>2</v>
      </c>
      <c r="K2184">
        <v>2</v>
      </c>
      <c r="L2184">
        <v>3</v>
      </c>
      <c r="M2184">
        <v>1</v>
      </c>
      <c r="N2184">
        <v>19</v>
      </c>
      <c r="O2184">
        <v>4</v>
      </c>
      <c r="Q2184" t="s">
        <v>105</v>
      </c>
      <c r="R2184" t="s">
        <v>1080</v>
      </c>
      <c r="S2184" t="s">
        <v>1081</v>
      </c>
      <c r="U2184" t="s">
        <v>1082</v>
      </c>
      <c r="V2184" t="s">
        <v>754</v>
      </c>
      <c r="W2184" t="s">
        <v>41</v>
      </c>
      <c r="X2184" t="s">
        <v>117</v>
      </c>
      <c r="Y2184" t="s">
        <v>686</v>
      </c>
      <c r="Z2184" t="s">
        <v>362</v>
      </c>
      <c r="AA2184" t="s">
        <v>362</v>
      </c>
      <c r="AB2184" s="1"/>
      <c r="AD2184" t="s">
        <v>45</v>
      </c>
      <c r="AE2184" t="s">
        <v>377</v>
      </c>
      <c r="AF2184" t="s">
        <v>47</v>
      </c>
    </row>
    <row r="2185" spans="1:32" hidden="1" outlineLevel="3" x14ac:dyDescent="0.35">
      <c r="A2185" t="s">
        <v>32</v>
      </c>
      <c r="B2185">
        <v>1014372</v>
      </c>
      <c r="C2185">
        <v>2</v>
      </c>
      <c r="E2185" t="s">
        <v>57</v>
      </c>
      <c r="H2185" t="s">
        <v>106</v>
      </c>
      <c r="I2185">
        <v>1</v>
      </c>
      <c r="J2185">
        <v>2</v>
      </c>
      <c r="K2185">
        <v>2</v>
      </c>
      <c r="L2185">
        <v>19</v>
      </c>
      <c r="M2185">
        <v>0</v>
      </c>
      <c r="N2185">
        <v>144</v>
      </c>
      <c r="O2185">
        <v>5</v>
      </c>
      <c r="Q2185" t="s">
        <v>107</v>
      </c>
      <c r="R2185" t="s">
        <v>1080</v>
      </c>
      <c r="S2185" t="s">
        <v>1081</v>
      </c>
      <c r="U2185" t="s">
        <v>1082</v>
      </c>
      <c r="V2185" t="s">
        <v>754</v>
      </c>
      <c r="W2185" t="s">
        <v>41</v>
      </c>
      <c r="X2185" t="s">
        <v>117</v>
      </c>
      <c r="Y2185" t="s">
        <v>686</v>
      </c>
      <c r="Z2185" t="s">
        <v>362</v>
      </c>
      <c r="AA2185" t="s">
        <v>362</v>
      </c>
      <c r="AB2185" s="1"/>
      <c r="AD2185" t="s">
        <v>45</v>
      </c>
      <c r="AE2185" t="s">
        <v>377</v>
      </c>
      <c r="AF2185" t="s">
        <v>47</v>
      </c>
    </row>
    <row r="2186" spans="1:32" hidden="1" outlineLevel="3" x14ac:dyDescent="0.35">
      <c r="A2186" t="s">
        <v>32</v>
      </c>
      <c r="B2186">
        <v>1014372</v>
      </c>
      <c r="C2186">
        <v>2</v>
      </c>
      <c r="E2186" t="s">
        <v>57</v>
      </c>
      <c r="H2186" t="s">
        <v>108</v>
      </c>
      <c r="I2186">
        <v>1</v>
      </c>
      <c r="J2186">
        <v>2</v>
      </c>
      <c r="K2186">
        <v>2</v>
      </c>
      <c r="L2186">
        <v>19</v>
      </c>
      <c r="M2186">
        <v>0</v>
      </c>
      <c r="N2186">
        <v>144</v>
      </c>
      <c r="O2186">
        <v>1</v>
      </c>
      <c r="Q2186" t="s">
        <v>109</v>
      </c>
      <c r="R2186" t="s">
        <v>1080</v>
      </c>
      <c r="S2186" t="s">
        <v>1081</v>
      </c>
      <c r="U2186" t="s">
        <v>1082</v>
      </c>
      <c r="V2186" t="s">
        <v>754</v>
      </c>
      <c r="W2186" t="s">
        <v>41</v>
      </c>
      <c r="X2186" t="s">
        <v>117</v>
      </c>
      <c r="Y2186" t="s">
        <v>686</v>
      </c>
      <c r="Z2186" t="s">
        <v>362</v>
      </c>
      <c r="AA2186" t="s">
        <v>362</v>
      </c>
      <c r="AB2186" s="1"/>
      <c r="AD2186" t="s">
        <v>45</v>
      </c>
      <c r="AE2186" t="s">
        <v>377</v>
      </c>
      <c r="AF2186" t="s">
        <v>47</v>
      </c>
    </row>
    <row r="2187" spans="1:32" hidden="1" outlineLevel="2" x14ac:dyDescent="0.35">
      <c r="A2187" t="s">
        <v>32</v>
      </c>
      <c r="B2187">
        <v>1014372</v>
      </c>
      <c r="C2187">
        <v>2</v>
      </c>
      <c r="E2187" t="s">
        <v>57</v>
      </c>
      <c r="H2187" t="s">
        <v>321</v>
      </c>
      <c r="I2187">
        <v>1</v>
      </c>
      <c r="J2187">
        <v>2</v>
      </c>
      <c r="K2187">
        <v>2</v>
      </c>
      <c r="L2187">
        <v>10</v>
      </c>
      <c r="M2187">
        <v>0</v>
      </c>
      <c r="N2187">
        <v>144</v>
      </c>
      <c r="O2187">
        <v>4</v>
      </c>
      <c r="Q2187" t="s">
        <v>322</v>
      </c>
      <c r="R2187" t="s">
        <v>1080</v>
      </c>
      <c r="S2187" t="s">
        <v>1081</v>
      </c>
      <c r="U2187" t="s">
        <v>1082</v>
      </c>
      <c r="V2187" t="s">
        <v>754</v>
      </c>
      <c r="W2187" t="s">
        <v>41</v>
      </c>
      <c r="X2187" t="s">
        <v>117</v>
      </c>
      <c r="Y2187" t="s">
        <v>686</v>
      </c>
      <c r="Z2187" t="s">
        <v>362</v>
      </c>
      <c r="AA2187" t="s">
        <v>362</v>
      </c>
      <c r="AB2187" s="1"/>
      <c r="AD2187" t="s">
        <v>45</v>
      </c>
      <c r="AE2187" t="s">
        <v>377</v>
      </c>
      <c r="AF2187" t="s">
        <v>47</v>
      </c>
    </row>
    <row r="2188" spans="1:32" hidden="1" collapsed="1" x14ac:dyDescent="0.35"/>
    <row r="2189" spans="1:32" hidden="1" x14ac:dyDescent="0.35">
      <c r="A2189" t="s">
        <v>32</v>
      </c>
      <c r="B2189">
        <v>1014554</v>
      </c>
      <c r="C2189" t="s">
        <v>33</v>
      </c>
      <c r="H2189" t="s">
        <v>34</v>
      </c>
      <c r="I2189">
        <v>14</v>
      </c>
      <c r="J2189" t="s">
        <v>35</v>
      </c>
      <c r="K2189">
        <v>173</v>
      </c>
      <c r="L2189" t="s">
        <v>35</v>
      </c>
      <c r="M2189" t="s">
        <v>35</v>
      </c>
      <c r="N2189" t="s">
        <v>35</v>
      </c>
      <c r="O2189">
        <v>35</v>
      </c>
      <c r="Q2189" t="s">
        <v>36</v>
      </c>
      <c r="R2189" t="s">
        <v>463</v>
      </c>
      <c r="S2189" t="s">
        <v>464</v>
      </c>
      <c r="U2189" t="s">
        <v>465</v>
      </c>
      <c r="V2189" t="s">
        <v>466</v>
      </c>
      <c r="W2189" t="s">
        <v>41</v>
      </c>
      <c r="X2189" t="s">
        <v>117</v>
      </c>
      <c r="Y2189" t="s">
        <v>377</v>
      </c>
      <c r="Z2189" t="s">
        <v>377</v>
      </c>
      <c r="AA2189" t="s">
        <v>377</v>
      </c>
      <c r="AB2189" s="1"/>
      <c r="AD2189" t="s">
        <v>45</v>
      </c>
      <c r="AE2189" t="s">
        <v>377</v>
      </c>
      <c r="AF2189" t="s">
        <v>47</v>
      </c>
    </row>
    <row r="2190" spans="1:32" hidden="1" outlineLevel="1" x14ac:dyDescent="0.35">
      <c r="A2190" t="s">
        <v>32</v>
      </c>
      <c r="B2190">
        <v>1014554</v>
      </c>
      <c r="C2190" t="s">
        <v>56</v>
      </c>
      <c r="E2190" t="s">
        <v>182</v>
      </c>
      <c r="H2190" t="s">
        <v>58</v>
      </c>
      <c r="I2190">
        <v>14</v>
      </c>
      <c r="J2190" t="s">
        <v>35</v>
      </c>
      <c r="K2190">
        <v>173</v>
      </c>
      <c r="L2190">
        <v>3</v>
      </c>
      <c r="M2190">
        <v>5</v>
      </c>
      <c r="N2190">
        <v>145</v>
      </c>
      <c r="O2190">
        <v>35</v>
      </c>
      <c r="Q2190" t="s">
        <v>59</v>
      </c>
      <c r="R2190" t="s">
        <v>463</v>
      </c>
      <c r="S2190" t="s">
        <v>464</v>
      </c>
      <c r="U2190" t="s">
        <v>465</v>
      </c>
      <c r="V2190" t="s">
        <v>466</v>
      </c>
      <c r="W2190" t="s">
        <v>41</v>
      </c>
      <c r="X2190" t="s">
        <v>117</v>
      </c>
      <c r="Y2190" t="s">
        <v>377</v>
      </c>
      <c r="Z2190" t="s">
        <v>377</v>
      </c>
      <c r="AA2190" t="s">
        <v>377</v>
      </c>
      <c r="AB2190" s="1"/>
      <c r="AD2190" t="s">
        <v>45</v>
      </c>
      <c r="AE2190" t="s">
        <v>377</v>
      </c>
      <c r="AF2190" t="s">
        <v>47</v>
      </c>
    </row>
    <row r="2191" spans="1:32" hidden="1" outlineLevel="2" x14ac:dyDescent="0.35">
      <c r="A2191" t="s">
        <v>32</v>
      </c>
      <c r="B2191">
        <v>1014554</v>
      </c>
      <c r="C2191">
        <v>1</v>
      </c>
      <c r="E2191" t="s">
        <v>182</v>
      </c>
      <c r="H2191" t="s">
        <v>1099</v>
      </c>
      <c r="I2191">
        <v>8</v>
      </c>
      <c r="J2191">
        <v>20</v>
      </c>
      <c r="K2191">
        <v>160</v>
      </c>
      <c r="L2191">
        <v>2</v>
      </c>
      <c r="M2191">
        <v>1</v>
      </c>
      <c r="N2191">
        <v>5</v>
      </c>
      <c r="O2191">
        <v>1</v>
      </c>
      <c r="P2191" t="s">
        <v>167</v>
      </c>
      <c r="Q2191" t="s">
        <v>1100</v>
      </c>
      <c r="R2191" t="s">
        <v>463</v>
      </c>
      <c r="S2191" t="s">
        <v>464</v>
      </c>
      <c r="U2191" t="s">
        <v>465</v>
      </c>
      <c r="V2191" t="s">
        <v>466</v>
      </c>
      <c r="W2191" t="s">
        <v>41</v>
      </c>
      <c r="X2191" t="s">
        <v>117</v>
      </c>
      <c r="Y2191" t="s">
        <v>377</v>
      </c>
      <c r="Z2191" t="s">
        <v>377</v>
      </c>
      <c r="AA2191" t="s">
        <v>377</v>
      </c>
      <c r="AB2191" s="1"/>
      <c r="AD2191" t="s">
        <v>45</v>
      </c>
      <c r="AE2191" t="s">
        <v>377</v>
      </c>
      <c r="AF2191" t="s">
        <v>47</v>
      </c>
    </row>
    <row r="2192" spans="1:32" hidden="1" outlineLevel="3" x14ac:dyDescent="0.35">
      <c r="A2192" t="s">
        <v>32</v>
      </c>
      <c r="B2192">
        <v>1014554</v>
      </c>
      <c r="C2192">
        <v>1</v>
      </c>
      <c r="E2192" t="s">
        <v>182</v>
      </c>
      <c r="H2192" t="s">
        <v>100</v>
      </c>
      <c r="I2192">
        <v>1</v>
      </c>
      <c r="J2192">
        <v>4</v>
      </c>
      <c r="K2192">
        <v>4</v>
      </c>
      <c r="L2192">
        <v>3</v>
      </c>
      <c r="M2192">
        <v>0</v>
      </c>
      <c r="N2192">
        <v>144</v>
      </c>
      <c r="O2192">
        <v>12</v>
      </c>
      <c r="Q2192" t="s">
        <v>101</v>
      </c>
      <c r="R2192" t="s">
        <v>463</v>
      </c>
      <c r="S2192" t="s">
        <v>464</v>
      </c>
      <c r="U2192" t="s">
        <v>465</v>
      </c>
      <c r="V2192" t="s">
        <v>466</v>
      </c>
      <c r="W2192" t="s">
        <v>41</v>
      </c>
      <c r="X2192" t="s">
        <v>117</v>
      </c>
      <c r="Y2192" t="s">
        <v>377</v>
      </c>
      <c r="Z2192" t="s">
        <v>377</v>
      </c>
      <c r="AA2192" t="s">
        <v>377</v>
      </c>
      <c r="AB2192" s="1"/>
      <c r="AD2192" t="s">
        <v>45</v>
      </c>
      <c r="AE2192" t="s">
        <v>377</v>
      </c>
      <c r="AF2192" t="s">
        <v>47</v>
      </c>
    </row>
    <row r="2193" spans="1:32" hidden="1" outlineLevel="3" x14ac:dyDescent="0.35">
      <c r="A2193" t="s">
        <v>32</v>
      </c>
      <c r="B2193">
        <v>1014554</v>
      </c>
      <c r="C2193">
        <v>1</v>
      </c>
      <c r="E2193" t="s">
        <v>182</v>
      </c>
      <c r="H2193" t="s">
        <v>102</v>
      </c>
      <c r="I2193">
        <v>1</v>
      </c>
      <c r="J2193">
        <v>2</v>
      </c>
      <c r="K2193">
        <v>2</v>
      </c>
      <c r="L2193">
        <v>4</v>
      </c>
      <c r="M2193">
        <v>1</v>
      </c>
      <c r="N2193">
        <v>19</v>
      </c>
      <c r="O2193">
        <v>2</v>
      </c>
      <c r="Q2193" t="s">
        <v>103</v>
      </c>
      <c r="R2193" t="s">
        <v>463</v>
      </c>
      <c r="S2193" t="s">
        <v>464</v>
      </c>
      <c r="U2193" t="s">
        <v>465</v>
      </c>
      <c r="V2193" t="s">
        <v>466</v>
      </c>
      <c r="W2193" t="s">
        <v>41</v>
      </c>
      <c r="X2193" t="s">
        <v>117</v>
      </c>
      <c r="Y2193" t="s">
        <v>377</v>
      </c>
      <c r="Z2193" t="s">
        <v>377</v>
      </c>
      <c r="AA2193" t="s">
        <v>377</v>
      </c>
      <c r="AB2193" s="1"/>
      <c r="AD2193" t="s">
        <v>45</v>
      </c>
      <c r="AE2193" t="s">
        <v>377</v>
      </c>
      <c r="AF2193" t="s">
        <v>47</v>
      </c>
    </row>
    <row r="2194" spans="1:32" hidden="1" outlineLevel="3" x14ac:dyDescent="0.35">
      <c r="A2194" t="s">
        <v>32</v>
      </c>
      <c r="B2194">
        <v>1014554</v>
      </c>
      <c r="C2194">
        <v>1</v>
      </c>
      <c r="E2194" t="s">
        <v>182</v>
      </c>
      <c r="H2194" t="s">
        <v>104</v>
      </c>
      <c r="I2194">
        <v>1</v>
      </c>
      <c r="J2194">
        <v>2</v>
      </c>
      <c r="K2194">
        <v>2</v>
      </c>
      <c r="L2194">
        <v>3</v>
      </c>
      <c r="M2194">
        <v>1</v>
      </c>
      <c r="N2194">
        <v>19</v>
      </c>
      <c r="O2194">
        <v>4</v>
      </c>
      <c r="Q2194" t="s">
        <v>105</v>
      </c>
      <c r="R2194" t="s">
        <v>463</v>
      </c>
      <c r="S2194" t="s">
        <v>464</v>
      </c>
      <c r="U2194" t="s">
        <v>465</v>
      </c>
      <c r="V2194" t="s">
        <v>466</v>
      </c>
      <c r="W2194" t="s">
        <v>41</v>
      </c>
      <c r="X2194" t="s">
        <v>117</v>
      </c>
      <c r="Y2194" t="s">
        <v>377</v>
      </c>
      <c r="Z2194" t="s">
        <v>377</v>
      </c>
      <c r="AA2194" t="s">
        <v>377</v>
      </c>
      <c r="AB2194" s="1"/>
      <c r="AD2194" t="s">
        <v>45</v>
      </c>
      <c r="AE2194" t="s">
        <v>377</v>
      </c>
      <c r="AF2194" t="s">
        <v>47</v>
      </c>
    </row>
    <row r="2195" spans="1:32" hidden="1" outlineLevel="3" x14ac:dyDescent="0.35">
      <c r="A2195" t="s">
        <v>32</v>
      </c>
      <c r="B2195">
        <v>1014554</v>
      </c>
      <c r="C2195">
        <v>1</v>
      </c>
      <c r="E2195" t="s">
        <v>182</v>
      </c>
      <c r="H2195" t="s">
        <v>106</v>
      </c>
      <c r="I2195">
        <v>1</v>
      </c>
      <c r="J2195">
        <v>2</v>
      </c>
      <c r="K2195">
        <v>2</v>
      </c>
      <c r="L2195">
        <v>19</v>
      </c>
      <c r="M2195">
        <v>0</v>
      </c>
      <c r="N2195">
        <v>144</v>
      </c>
      <c r="O2195">
        <v>5</v>
      </c>
      <c r="Q2195" t="s">
        <v>107</v>
      </c>
      <c r="R2195" t="s">
        <v>463</v>
      </c>
      <c r="S2195" t="s">
        <v>464</v>
      </c>
      <c r="U2195" t="s">
        <v>465</v>
      </c>
      <c r="V2195" t="s">
        <v>466</v>
      </c>
      <c r="W2195" t="s">
        <v>41</v>
      </c>
      <c r="X2195" t="s">
        <v>117</v>
      </c>
      <c r="Y2195" t="s">
        <v>377</v>
      </c>
      <c r="Z2195" t="s">
        <v>377</v>
      </c>
      <c r="AA2195" t="s">
        <v>377</v>
      </c>
      <c r="AB2195" s="1"/>
      <c r="AD2195" t="s">
        <v>45</v>
      </c>
      <c r="AE2195" t="s">
        <v>377</v>
      </c>
      <c r="AF2195" t="s">
        <v>47</v>
      </c>
    </row>
    <row r="2196" spans="1:32" hidden="1" outlineLevel="3" x14ac:dyDescent="0.35">
      <c r="A2196" t="s">
        <v>32</v>
      </c>
      <c r="B2196">
        <v>1014554</v>
      </c>
      <c r="C2196">
        <v>1</v>
      </c>
      <c r="E2196" t="s">
        <v>182</v>
      </c>
      <c r="H2196" t="s">
        <v>108</v>
      </c>
      <c r="I2196">
        <v>1</v>
      </c>
      <c r="J2196">
        <v>2</v>
      </c>
      <c r="K2196">
        <v>2</v>
      </c>
      <c r="L2196">
        <v>19</v>
      </c>
      <c r="M2196">
        <v>0</v>
      </c>
      <c r="N2196">
        <v>144</v>
      </c>
      <c r="O2196">
        <v>1</v>
      </c>
      <c r="Q2196" t="s">
        <v>109</v>
      </c>
      <c r="R2196" t="s">
        <v>463</v>
      </c>
      <c r="S2196" t="s">
        <v>464</v>
      </c>
      <c r="U2196" t="s">
        <v>465</v>
      </c>
      <c r="V2196" t="s">
        <v>466</v>
      </c>
      <c r="W2196" t="s">
        <v>41</v>
      </c>
      <c r="X2196" t="s">
        <v>117</v>
      </c>
      <c r="Y2196" t="s">
        <v>377</v>
      </c>
      <c r="Z2196" t="s">
        <v>377</v>
      </c>
      <c r="AA2196" t="s">
        <v>377</v>
      </c>
      <c r="AB2196" s="1"/>
      <c r="AD2196" t="s">
        <v>45</v>
      </c>
      <c r="AE2196" t="s">
        <v>377</v>
      </c>
      <c r="AF2196" t="s">
        <v>47</v>
      </c>
    </row>
    <row r="2197" spans="1:32" hidden="1" outlineLevel="2" x14ac:dyDescent="0.35">
      <c r="A2197" t="s">
        <v>32</v>
      </c>
      <c r="B2197">
        <v>1014554</v>
      </c>
      <c r="C2197">
        <v>1</v>
      </c>
      <c r="E2197" t="s">
        <v>182</v>
      </c>
      <c r="H2197" t="s">
        <v>261</v>
      </c>
      <c r="I2197">
        <v>1</v>
      </c>
      <c r="J2197">
        <v>1</v>
      </c>
      <c r="K2197">
        <v>1</v>
      </c>
      <c r="L2197">
        <v>4</v>
      </c>
      <c r="M2197">
        <v>1</v>
      </c>
      <c r="N2197">
        <v>144</v>
      </c>
      <c r="O2197">
        <v>6</v>
      </c>
      <c r="Q2197" t="s">
        <v>262</v>
      </c>
      <c r="R2197" t="s">
        <v>463</v>
      </c>
      <c r="S2197" t="s">
        <v>464</v>
      </c>
      <c r="U2197" t="s">
        <v>465</v>
      </c>
      <c r="V2197" t="s">
        <v>466</v>
      </c>
      <c r="W2197" t="s">
        <v>41</v>
      </c>
      <c r="X2197" t="s">
        <v>117</v>
      </c>
      <c r="Y2197" t="s">
        <v>377</v>
      </c>
      <c r="Z2197" t="s">
        <v>377</v>
      </c>
      <c r="AA2197" t="s">
        <v>377</v>
      </c>
      <c r="AB2197" s="1"/>
      <c r="AD2197" t="s">
        <v>45</v>
      </c>
      <c r="AE2197" t="s">
        <v>377</v>
      </c>
      <c r="AF2197" t="s">
        <v>47</v>
      </c>
    </row>
    <row r="2198" spans="1:32" hidden="1" collapsed="1" x14ac:dyDescent="0.35"/>
    <row r="2199" spans="1:32" hidden="1" x14ac:dyDescent="0.35">
      <c r="A2199" t="s">
        <v>32</v>
      </c>
      <c r="B2199">
        <v>1014542</v>
      </c>
      <c r="C2199" t="s">
        <v>48</v>
      </c>
      <c r="H2199" t="s">
        <v>49</v>
      </c>
      <c r="I2199">
        <v>4500</v>
      </c>
      <c r="J2199" t="s">
        <v>35</v>
      </c>
      <c r="K2199" t="s">
        <v>35</v>
      </c>
      <c r="L2199" t="s">
        <v>35</v>
      </c>
      <c r="M2199" t="s">
        <v>35</v>
      </c>
      <c r="N2199" t="s">
        <v>35</v>
      </c>
      <c r="O2199" t="s">
        <v>35</v>
      </c>
      <c r="Q2199" t="s">
        <v>50</v>
      </c>
      <c r="R2199" t="s">
        <v>1101</v>
      </c>
      <c r="S2199" t="s">
        <v>1102</v>
      </c>
      <c r="U2199" t="s">
        <v>1103</v>
      </c>
      <c r="V2199" t="s">
        <v>585</v>
      </c>
      <c r="W2199" t="s">
        <v>41</v>
      </c>
      <c r="X2199" t="s">
        <v>117</v>
      </c>
      <c r="Y2199" t="s">
        <v>286</v>
      </c>
      <c r="Z2199" t="s">
        <v>377</v>
      </c>
      <c r="AA2199" t="s">
        <v>377</v>
      </c>
      <c r="AB2199" s="1"/>
      <c r="AD2199" t="s">
        <v>45</v>
      </c>
      <c r="AE2199" t="s">
        <v>377</v>
      </c>
      <c r="AF2199" t="s">
        <v>47</v>
      </c>
    </row>
    <row r="2200" spans="1:32" hidden="1" outlineLevel="2" x14ac:dyDescent="0.35">
      <c r="A2200" t="s">
        <v>32</v>
      </c>
      <c r="B2200">
        <v>1014542</v>
      </c>
      <c r="C2200">
        <v>0</v>
      </c>
      <c r="H2200" t="s">
        <v>397</v>
      </c>
      <c r="I2200">
        <v>27000</v>
      </c>
      <c r="J2200" t="s">
        <v>35</v>
      </c>
      <c r="K2200" t="s">
        <v>35</v>
      </c>
      <c r="L2200" t="s">
        <v>35</v>
      </c>
      <c r="M2200" t="s">
        <v>35</v>
      </c>
      <c r="N2200" t="s">
        <v>35</v>
      </c>
      <c r="O2200" t="s">
        <v>35</v>
      </c>
      <c r="P2200" t="s">
        <v>398</v>
      </c>
      <c r="Q2200" t="s">
        <v>399</v>
      </c>
      <c r="R2200" t="s">
        <v>1101</v>
      </c>
      <c r="S2200" t="s">
        <v>1102</v>
      </c>
      <c r="U2200" t="s">
        <v>1103</v>
      </c>
      <c r="V2200" t="s">
        <v>585</v>
      </c>
      <c r="W2200" t="s">
        <v>41</v>
      </c>
      <c r="X2200" t="s">
        <v>117</v>
      </c>
      <c r="Y2200" t="s">
        <v>286</v>
      </c>
      <c r="Z2200" t="s">
        <v>377</v>
      </c>
      <c r="AA2200" t="s">
        <v>377</v>
      </c>
      <c r="AB2200" s="1"/>
      <c r="AD2200" t="s">
        <v>45</v>
      </c>
      <c r="AE2200" t="s">
        <v>377</v>
      </c>
      <c r="AF2200" t="s">
        <v>47</v>
      </c>
    </row>
    <row r="2201" spans="1:32" hidden="1" collapsed="1" x14ac:dyDescent="0.35"/>
    <row r="2202" spans="1:32" hidden="1" x14ac:dyDescent="0.35">
      <c r="A2202" t="s">
        <v>112</v>
      </c>
      <c r="B2202">
        <v>1000082</v>
      </c>
      <c r="C2202" t="s">
        <v>33</v>
      </c>
      <c r="H2202" t="s">
        <v>34</v>
      </c>
      <c r="I2202">
        <v>41</v>
      </c>
      <c r="J2202" t="s">
        <v>35</v>
      </c>
      <c r="K2202">
        <v>288</v>
      </c>
      <c r="L2202" t="s">
        <v>35</v>
      </c>
      <c r="M2202" t="s">
        <v>35</v>
      </c>
      <c r="N2202" t="s">
        <v>35</v>
      </c>
      <c r="O2202">
        <v>852</v>
      </c>
      <c r="Q2202" t="s">
        <v>36</v>
      </c>
      <c r="R2202" t="s">
        <v>1104</v>
      </c>
      <c r="S2202" t="s">
        <v>1105</v>
      </c>
      <c r="U2202" t="s">
        <v>1106</v>
      </c>
      <c r="V2202" t="s">
        <v>613</v>
      </c>
      <c r="W2202" t="s">
        <v>125</v>
      </c>
      <c r="X2202" t="s">
        <v>117</v>
      </c>
      <c r="Y2202" t="s">
        <v>284</v>
      </c>
      <c r="Z2202" t="s">
        <v>284</v>
      </c>
      <c r="AA2202" t="s">
        <v>284</v>
      </c>
      <c r="AB2202" s="1"/>
      <c r="AD2202" t="s">
        <v>45</v>
      </c>
      <c r="AE2202" t="s">
        <v>297</v>
      </c>
      <c r="AF2202" t="s">
        <v>47</v>
      </c>
    </row>
    <row r="2203" spans="1:32" hidden="1" outlineLevel="1" x14ac:dyDescent="0.35">
      <c r="A2203" t="s">
        <v>112</v>
      </c>
      <c r="B2203">
        <v>1000082</v>
      </c>
      <c r="C2203" t="s">
        <v>56</v>
      </c>
      <c r="E2203" t="s">
        <v>182</v>
      </c>
      <c r="H2203" t="s">
        <v>58</v>
      </c>
      <c r="I2203">
        <v>41</v>
      </c>
      <c r="J2203" t="s">
        <v>35</v>
      </c>
      <c r="K2203">
        <v>288</v>
      </c>
      <c r="L2203">
        <v>19</v>
      </c>
      <c r="M2203">
        <v>16</v>
      </c>
      <c r="N2203">
        <v>145</v>
      </c>
      <c r="O2203">
        <v>852</v>
      </c>
      <c r="Q2203" t="s">
        <v>59</v>
      </c>
      <c r="R2203" t="s">
        <v>1104</v>
      </c>
      <c r="S2203" t="s">
        <v>1105</v>
      </c>
      <c r="U2203" t="s">
        <v>1106</v>
      </c>
      <c r="V2203" t="s">
        <v>613</v>
      </c>
      <c r="W2203" t="s">
        <v>125</v>
      </c>
      <c r="X2203" t="s">
        <v>117</v>
      </c>
      <c r="Y2203" t="s">
        <v>284</v>
      </c>
      <c r="Z2203" t="s">
        <v>284</v>
      </c>
      <c r="AA2203" t="s">
        <v>284</v>
      </c>
      <c r="AB2203" s="1"/>
      <c r="AD2203" t="s">
        <v>45</v>
      </c>
      <c r="AE2203" t="s">
        <v>297</v>
      </c>
      <c r="AF2203" t="s">
        <v>47</v>
      </c>
    </row>
    <row r="2204" spans="1:32" hidden="1" outlineLevel="2" x14ac:dyDescent="0.35">
      <c r="A2204" t="s">
        <v>112</v>
      </c>
      <c r="B2204">
        <v>1000082</v>
      </c>
      <c r="C2204">
        <v>1</v>
      </c>
      <c r="E2204" t="s">
        <v>182</v>
      </c>
      <c r="H2204" t="s">
        <v>1107</v>
      </c>
      <c r="I2204">
        <v>34</v>
      </c>
      <c r="J2204">
        <v>8</v>
      </c>
      <c r="K2204">
        <v>272</v>
      </c>
      <c r="L2204">
        <v>2</v>
      </c>
      <c r="M2204">
        <v>4</v>
      </c>
      <c r="N2204">
        <v>145</v>
      </c>
      <c r="O2204">
        <v>24</v>
      </c>
      <c r="P2204" t="s">
        <v>52</v>
      </c>
      <c r="Q2204" t="s">
        <v>1108</v>
      </c>
      <c r="R2204" t="s">
        <v>1104</v>
      </c>
      <c r="S2204" t="s">
        <v>1105</v>
      </c>
      <c r="U2204" t="s">
        <v>1106</v>
      </c>
      <c r="V2204" t="s">
        <v>613</v>
      </c>
      <c r="W2204" t="s">
        <v>125</v>
      </c>
      <c r="X2204" t="s">
        <v>117</v>
      </c>
      <c r="Y2204" t="s">
        <v>284</v>
      </c>
      <c r="Z2204" t="s">
        <v>284</v>
      </c>
      <c r="AA2204" t="s">
        <v>284</v>
      </c>
      <c r="AB2204" s="1"/>
      <c r="AD2204" t="s">
        <v>45</v>
      </c>
      <c r="AE2204" t="s">
        <v>297</v>
      </c>
      <c r="AF2204" t="s">
        <v>47</v>
      </c>
    </row>
    <row r="2205" spans="1:32" hidden="1" outlineLevel="3" x14ac:dyDescent="0.35">
      <c r="A2205" t="s">
        <v>112</v>
      </c>
      <c r="B2205">
        <v>1000082</v>
      </c>
      <c r="C2205">
        <v>1</v>
      </c>
      <c r="E2205" t="s">
        <v>182</v>
      </c>
      <c r="H2205" t="s">
        <v>100</v>
      </c>
      <c r="I2205">
        <v>1</v>
      </c>
      <c r="J2205">
        <v>4</v>
      </c>
      <c r="K2205">
        <v>4</v>
      </c>
      <c r="L2205">
        <v>3</v>
      </c>
      <c r="M2205">
        <v>0</v>
      </c>
      <c r="N2205">
        <v>144</v>
      </c>
      <c r="O2205">
        <v>12</v>
      </c>
      <c r="Q2205" t="s">
        <v>101</v>
      </c>
      <c r="R2205" t="s">
        <v>1104</v>
      </c>
      <c r="S2205" t="s">
        <v>1105</v>
      </c>
      <c r="U2205" t="s">
        <v>1106</v>
      </c>
      <c r="V2205" t="s">
        <v>613</v>
      </c>
      <c r="W2205" t="s">
        <v>125</v>
      </c>
      <c r="X2205" t="s">
        <v>117</v>
      </c>
      <c r="Y2205" t="s">
        <v>284</v>
      </c>
      <c r="Z2205" t="s">
        <v>284</v>
      </c>
      <c r="AA2205" t="s">
        <v>284</v>
      </c>
      <c r="AB2205" s="1"/>
      <c r="AD2205" t="s">
        <v>45</v>
      </c>
      <c r="AE2205" t="s">
        <v>297</v>
      </c>
      <c r="AF2205" t="s">
        <v>47</v>
      </c>
    </row>
    <row r="2206" spans="1:32" hidden="1" outlineLevel="3" x14ac:dyDescent="0.35">
      <c r="A2206" t="s">
        <v>112</v>
      </c>
      <c r="B2206">
        <v>1000082</v>
      </c>
      <c r="C2206">
        <v>1</v>
      </c>
      <c r="E2206" t="s">
        <v>182</v>
      </c>
      <c r="H2206" t="s">
        <v>102</v>
      </c>
      <c r="I2206">
        <v>1</v>
      </c>
      <c r="J2206">
        <v>2</v>
      </c>
      <c r="K2206">
        <v>2</v>
      </c>
      <c r="L2206">
        <v>4</v>
      </c>
      <c r="M2206">
        <v>1</v>
      </c>
      <c r="N2206">
        <v>19</v>
      </c>
      <c r="O2206">
        <v>2</v>
      </c>
      <c r="Q2206" t="s">
        <v>103</v>
      </c>
      <c r="R2206" t="s">
        <v>1104</v>
      </c>
      <c r="S2206" t="s">
        <v>1105</v>
      </c>
      <c r="U2206" t="s">
        <v>1106</v>
      </c>
      <c r="V2206" t="s">
        <v>613</v>
      </c>
      <c r="W2206" t="s">
        <v>125</v>
      </c>
      <c r="X2206" t="s">
        <v>117</v>
      </c>
      <c r="Y2206" t="s">
        <v>284</v>
      </c>
      <c r="Z2206" t="s">
        <v>284</v>
      </c>
      <c r="AA2206" t="s">
        <v>284</v>
      </c>
      <c r="AB2206" s="1"/>
      <c r="AD2206" t="s">
        <v>45</v>
      </c>
      <c r="AE2206" t="s">
        <v>297</v>
      </c>
      <c r="AF2206" t="s">
        <v>47</v>
      </c>
    </row>
    <row r="2207" spans="1:32" hidden="1" outlineLevel="3" x14ac:dyDescent="0.35">
      <c r="A2207" t="s">
        <v>112</v>
      </c>
      <c r="B2207">
        <v>1000082</v>
      </c>
      <c r="C2207">
        <v>1</v>
      </c>
      <c r="E2207" t="s">
        <v>182</v>
      </c>
      <c r="H2207" t="s">
        <v>104</v>
      </c>
      <c r="I2207">
        <v>1</v>
      </c>
      <c r="J2207">
        <v>2</v>
      </c>
      <c r="K2207">
        <v>2</v>
      </c>
      <c r="L2207">
        <v>3</v>
      </c>
      <c r="M2207">
        <v>1</v>
      </c>
      <c r="N2207">
        <v>19</v>
      </c>
      <c r="O2207">
        <v>4</v>
      </c>
      <c r="Q2207" t="s">
        <v>105</v>
      </c>
      <c r="R2207" t="s">
        <v>1104</v>
      </c>
      <c r="S2207" t="s">
        <v>1105</v>
      </c>
      <c r="U2207" t="s">
        <v>1106</v>
      </c>
      <c r="V2207" t="s">
        <v>613</v>
      </c>
      <c r="W2207" t="s">
        <v>125</v>
      </c>
      <c r="X2207" t="s">
        <v>117</v>
      </c>
      <c r="Y2207" t="s">
        <v>284</v>
      </c>
      <c r="Z2207" t="s">
        <v>284</v>
      </c>
      <c r="AA2207" t="s">
        <v>284</v>
      </c>
      <c r="AB2207" s="1"/>
      <c r="AD2207" t="s">
        <v>45</v>
      </c>
      <c r="AE2207" t="s">
        <v>297</v>
      </c>
      <c r="AF2207" t="s">
        <v>47</v>
      </c>
    </row>
    <row r="2208" spans="1:32" hidden="1" outlineLevel="3" x14ac:dyDescent="0.35">
      <c r="A2208" t="s">
        <v>112</v>
      </c>
      <c r="B2208">
        <v>1000082</v>
      </c>
      <c r="C2208">
        <v>1</v>
      </c>
      <c r="E2208" t="s">
        <v>182</v>
      </c>
      <c r="H2208" t="s">
        <v>106</v>
      </c>
      <c r="I2208">
        <v>1</v>
      </c>
      <c r="J2208">
        <v>2</v>
      </c>
      <c r="K2208">
        <v>2</v>
      </c>
      <c r="L2208">
        <v>19</v>
      </c>
      <c r="M2208">
        <v>0</v>
      </c>
      <c r="N2208">
        <v>144</v>
      </c>
      <c r="O2208">
        <v>5</v>
      </c>
      <c r="Q2208" t="s">
        <v>107</v>
      </c>
      <c r="R2208" t="s">
        <v>1104</v>
      </c>
      <c r="S2208" t="s">
        <v>1105</v>
      </c>
      <c r="U2208" t="s">
        <v>1106</v>
      </c>
      <c r="V2208" t="s">
        <v>613</v>
      </c>
      <c r="W2208" t="s">
        <v>125</v>
      </c>
      <c r="X2208" t="s">
        <v>117</v>
      </c>
      <c r="Y2208" t="s">
        <v>284</v>
      </c>
      <c r="Z2208" t="s">
        <v>284</v>
      </c>
      <c r="AA2208" t="s">
        <v>284</v>
      </c>
      <c r="AB2208" s="1"/>
      <c r="AD2208" t="s">
        <v>45</v>
      </c>
      <c r="AE2208" t="s">
        <v>297</v>
      </c>
      <c r="AF2208" t="s">
        <v>47</v>
      </c>
    </row>
    <row r="2209" spans="1:32" hidden="1" outlineLevel="3" x14ac:dyDescent="0.35">
      <c r="A2209" t="s">
        <v>112</v>
      </c>
      <c r="B2209">
        <v>1000082</v>
      </c>
      <c r="C2209">
        <v>1</v>
      </c>
      <c r="E2209" t="s">
        <v>182</v>
      </c>
      <c r="H2209" t="s">
        <v>108</v>
      </c>
      <c r="I2209">
        <v>1</v>
      </c>
      <c r="J2209">
        <v>2</v>
      </c>
      <c r="K2209">
        <v>2</v>
      </c>
      <c r="L2209">
        <v>19</v>
      </c>
      <c r="M2209">
        <v>0</v>
      </c>
      <c r="N2209">
        <v>144</v>
      </c>
      <c r="O2209">
        <v>1</v>
      </c>
      <c r="Q2209" t="s">
        <v>109</v>
      </c>
      <c r="R2209" t="s">
        <v>1104</v>
      </c>
      <c r="S2209" t="s">
        <v>1105</v>
      </c>
      <c r="U2209" t="s">
        <v>1106</v>
      </c>
      <c r="V2209" t="s">
        <v>613</v>
      </c>
      <c r="W2209" t="s">
        <v>125</v>
      </c>
      <c r="X2209" t="s">
        <v>117</v>
      </c>
      <c r="Y2209" t="s">
        <v>284</v>
      </c>
      <c r="Z2209" t="s">
        <v>284</v>
      </c>
      <c r="AA2209" t="s">
        <v>284</v>
      </c>
      <c r="AB2209" s="1"/>
      <c r="AD2209" t="s">
        <v>45</v>
      </c>
      <c r="AE2209" t="s">
        <v>297</v>
      </c>
      <c r="AF2209" t="s">
        <v>47</v>
      </c>
    </row>
    <row r="2210" spans="1:32" hidden="1" outlineLevel="2" x14ac:dyDescent="0.35">
      <c r="A2210" t="s">
        <v>112</v>
      </c>
      <c r="B2210">
        <v>1000082</v>
      </c>
      <c r="C2210">
        <v>1</v>
      </c>
      <c r="E2210" t="s">
        <v>182</v>
      </c>
      <c r="H2210" t="s">
        <v>248</v>
      </c>
      <c r="I2210">
        <v>2</v>
      </c>
      <c r="J2210">
        <v>2</v>
      </c>
      <c r="K2210">
        <v>4</v>
      </c>
      <c r="L2210">
        <v>19</v>
      </c>
      <c r="M2210">
        <v>0</v>
      </c>
      <c r="N2210">
        <v>144</v>
      </c>
      <c r="O2210">
        <v>6</v>
      </c>
      <c r="Q2210" t="s">
        <v>144</v>
      </c>
      <c r="R2210" t="s">
        <v>1104</v>
      </c>
      <c r="S2210" t="s">
        <v>1105</v>
      </c>
      <c r="U2210" t="s">
        <v>1106</v>
      </c>
      <c r="V2210" t="s">
        <v>613</v>
      </c>
      <c r="W2210" t="s">
        <v>125</v>
      </c>
      <c r="X2210" t="s">
        <v>117</v>
      </c>
      <c r="Y2210" t="s">
        <v>284</v>
      </c>
      <c r="Z2210" t="s">
        <v>284</v>
      </c>
      <c r="AA2210" t="s">
        <v>284</v>
      </c>
      <c r="AB2210" s="1"/>
      <c r="AD2210" t="s">
        <v>45</v>
      </c>
      <c r="AE2210" t="s">
        <v>297</v>
      </c>
      <c r="AF2210" t="s">
        <v>47</v>
      </c>
    </row>
    <row r="2211" spans="1:32" hidden="1" collapsed="1" x14ac:dyDescent="0.35"/>
    <row r="2212" spans="1:32" hidden="1" x14ac:dyDescent="0.35">
      <c r="A2212" t="s">
        <v>32</v>
      </c>
      <c r="B2212">
        <v>1014412</v>
      </c>
      <c r="C2212" t="s">
        <v>33</v>
      </c>
      <c r="H2212" t="s">
        <v>34</v>
      </c>
      <c r="I2212">
        <v>8</v>
      </c>
      <c r="J2212" t="s">
        <v>35</v>
      </c>
      <c r="K2212">
        <v>53</v>
      </c>
      <c r="L2212" t="s">
        <v>35</v>
      </c>
      <c r="M2212" t="s">
        <v>35</v>
      </c>
      <c r="N2212" t="s">
        <v>35</v>
      </c>
      <c r="O2212">
        <v>75</v>
      </c>
      <c r="Q2212" t="s">
        <v>36</v>
      </c>
      <c r="R2212" t="s">
        <v>938</v>
      </c>
      <c r="S2212" t="s">
        <v>939</v>
      </c>
      <c r="U2212" t="s">
        <v>940</v>
      </c>
      <c r="V2212" t="s">
        <v>941</v>
      </c>
      <c r="W2212" t="s">
        <v>41</v>
      </c>
      <c r="X2212" t="s">
        <v>117</v>
      </c>
      <c r="Y2212" t="s">
        <v>44</v>
      </c>
      <c r="Z2212" t="s">
        <v>328</v>
      </c>
      <c r="AA2212" t="s">
        <v>328</v>
      </c>
      <c r="AB2212" s="1"/>
      <c r="AD2212" t="s">
        <v>45</v>
      </c>
      <c r="AE2212" t="s">
        <v>362</v>
      </c>
      <c r="AF2212" t="s">
        <v>47</v>
      </c>
    </row>
    <row r="2213" spans="1:32" hidden="1" outlineLevel="1" x14ac:dyDescent="0.35">
      <c r="A2213" t="s">
        <v>32</v>
      </c>
      <c r="B2213">
        <v>1014412</v>
      </c>
      <c r="C2213" t="s">
        <v>56</v>
      </c>
      <c r="E2213" t="s">
        <v>182</v>
      </c>
      <c r="H2213" t="s">
        <v>58</v>
      </c>
      <c r="I2213">
        <v>8</v>
      </c>
      <c r="J2213" t="s">
        <v>35</v>
      </c>
      <c r="K2213">
        <v>53</v>
      </c>
      <c r="L2213">
        <v>4</v>
      </c>
      <c r="M2213">
        <v>7</v>
      </c>
      <c r="N2213">
        <v>145</v>
      </c>
      <c r="O2213">
        <v>75</v>
      </c>
      <c r="Q2213" t="s">
        <v>59</v>
      </c>
      <c r="R2213" t="s">
        <v>938</v>
      </c>
      <c r="S2213" t="s">
        <v>939</v>
      </c>
      <c r="U2213" t="s">
        <v>940</v>
      </c>
      <c r="V2213" t="s">
        <v>941</v>
      </c>
      <c r="W2213" t="s">
        <v>41</v>
      </c>
      <c r="X2213" t="s">
        <v>117</v>
      </c>
      <c r="Y2213" t="s">
        <v>44</v>
      </c>
      <c r="Z2213" t="s">
        <v>328</v>
      </c>
      <c r="AA2213" t="s">
        <v>328</v>
      </c>
      <c r="AB2213" s="1"/>
      <c r="AD2213" t="s">
        <v>45</v>
      </c>
      <c r="AE2213" t="s">
        <v>362</v>
      </c>
      <c r="AF2213" t="s">
        <v>47</v>
      </c>
    </row>
    <row r="2214" spans="1:32" hidden="1" outlineLevel="2" x14ac:dyDescent="0.35">
      <c r="A2214" t="s">
        <v>32</v>
      </c>
      <c r="B2214">
        <v>1014412</v>
      </c>
      <c r="C2214">
        <v>1</v>
      </c>
      <c r="E2214" t="s">
        <v>182</v>
      </c>
      <c r="H2214" t="s">
        <v>523</v>
      </c>
      <c r="I2214">
        <v>1</v>
      </c>
      <c r="J2214">
        <v>20</v>
      </c>
      <c r="K2214">
        <v>20</v>
      </c>
      <c r="L2214">
        <v>3</v>
      </c>
      <c r="M2214">
        <v>1</v>
      </c>
      <c r="N2214">
        <v>145</v>
      </c>
      <c r="O2214">
        <v>24</v>
      </c>
      <c r="P2214" t="s">
        <v>52</v>
      </c>
      <c r="Q2214" t="s">
        <v>502</v>
      </c>
      <c r="R2214" t="s">
        <v>938</v>
      </c>
      <c r="S2214" t="s">
        <v>939</v>
      </c>
      <c r="U2214" t="s">
        <v>940</v>
      </c>
      <c r="V2214" t="s">
        <v>941</v>
      </c>
      <c r="W2214" t="s">
        <v>41</v>
      </c>
      <c r="X2214" t="s">
        <v>117</v>
      </c>
      <c r="Y2214" t="s">
        <v>44</v>
      </c>
      <c r="Z2214" t="s">
        <v>328</v>
      </c>
      <c r="AA2214" t="s">
        <v>328</v>
      </c>
      <c r="AB2214" s="1"/>
      <c r="AD2214" t="s">
        <v>45</v>
      </c>
      <c r="AE2214" t="s">
        <v>362</v>
      </c>
      <c r="AF2214" t="s">
        <v>47</v>
      </c>
    </row>
    <row r="2215" spans="1:32" hidden="1" outlineLevel="2" x14ac:dyDescent="0.35">
      <c r="A2215" t="s">
        <v>32</v>
      </c>
      <c r="B2215">
        <v>1014412</v>
      </c>
      <c r="C2215">
        <v>1</v>
      </c>
      <c r="E2215" t="s">
        <v>182</v>
      </c>
      <c r="H2215" t="s">
        <v>353</v>
      </c>
      <c r="I2215">
        <v>1</v>
      </c>
      <c r="J2215">
        <v>20</v>
      </c>
      <c r="K2215">
        <v>20</v>
      </c>
      <c r="L2215">
        <v>2</v>
      </c>
      <c r="M2215">
        <v>1</v>
      </c>
      <c r="N2215">
        <v>145</v>
      </c>
      <c r="O2215">
        <v>21</v>
      </c>
      <c r="P2215" t="s">
        <v>52</v>
      </c>
      <c r="Q2215" t="s">
        <v>341</v>
      </c>
      <c r="R2215" t="s">
        <v>938</v>
      </c>
      <c r="S2215" t="s">
        <v>939</v>
      </c>
      <c r="U2215" t="s">
        <v>940</v>
      </c>
      <c r="V2215" t="s">
        <v>941</v>
      </c>
      <c r="W2215" t="s">
        <v>41</v>
      </c>
      <c r="X2215" t="s">
        <v>117</v>
      </c>
      <c r="Y2215" t="s">
        <v>44</v>
      </c>
      <c r="Z2215" t="s">
        <v>328</v>
      </c>
      <c r="AA2215" t="s">
        <v>328</v>
      </c>
      <c r="AB2215" s="1"/>
      <c r="AD2215" t="s">
        <v>45</v>
      </c>
      <c r="AE2215" t="s">
        <v>362</v>
      </c>
      <c r="AF2215" t="s">
        <v>47</v>
      </c>
    </row>
    <row r="2216" spans="1:32" hidden="1" outlineLevel="3" x14ac:dyDescent="0.35">
      <c r="A2216" t="s">
        <v>32</v>
      </c>
      <c r="B2216">
        <v>1014412</v>
      </c>
      <c r="C2216">
        <v>1</v>
      </c>
      <c r="E2216" t="s">
        <v>182</v>
      </c>
      <c r="H2216" t="s">
        <v>100</v>
      </c>
      <c r="I2216">
        <v>1</v>
      </c>
      <c r="J2216">
        <v>4</v>
      </c>
      <c r="K2216">
        <v>4</v>
      </c>
      <c r="L2216">
        <v>3</v>
      </c>
      <c r="M2216">
        <v>0</v>
      </c>
      <c r="N2216">
        <v>144</v>
      </c>
      <c r="O2216">
        <v>12</v>
      </c>
      <c r="Q2216" t="s">
        <v>101</v>
      </c>
      <c r="R2216" t="s">
        <v>938</v>
      </c>
      <c r="S2216" t="s">
        <v>939</v>
      </c>
      <c r="U2216" t="s">
        <v>940</v>
      </c>
      <c r="V2216" t="s">
        <v>941</v>
      </c>
      <c r="W2216" t="s">
        <v>41</v>
      </c>
      <c r="X2216" t="s">
        <v>117</v>
      </c>
      <c r="Y2216" t="s">
        <v>44</v>
      </c>
      <c r="Z2216" t="s">
        <v>328</v>
      </c>
      <c r="AA2216" t="s">
        <v>328</v>
      </c>
      <c r="AB2216" s="1"/>
      <c r="AD2216" t="s">
        <v>45</v>
      </c>
      <c r="AE2216" t="s">
        <v>362</v>
      </c>
      <c r="AF2216" t="s">
        <v>47</v>
      </c>
    </row>
    <row r="2217" spans="1:32" hidden="1" outlineLevel="3" x14ac:dyDescent="0.35">
      <c r="A2217" t="s">
        <v>32</v>
      </c>
      <c r="B2217">
        <v>1014412</v>
      </c>
      <c r="C2217">
        <v>1</v>
      </c>
      <c r="E2217" t="s">
        <v>182</v>
      </c>
      <c r="H2217" t="s">
        <v>102</v>
      </c>
      <c r="I2217">
        <v>1</v>
      </c>
      <c r="J2217">
        <v>2</v>
      </c>
      <c r="K2217">
        <v>2</v>
      </c>
      <c r="L2217">
        <v>4</v>
      </c>
      <c r="M2217">
        <v>1</v>
      </c>
      <c r="N2217">
        <v>19</v>
      </c>
      <c r="O2217">
        <v>2</v>
      </c>
      <c r="Q2217" t="s">
        <v>103</v>
      </c>
      <c r="R2217" t="s">
        <v>938</v>
      </c>
      <c r="S2217" t="s">
        <v>939</v>
      </c>
      <c r="U2217" t="s">
        <v>940</v>
      </c>
      <c r="V2217" t="s">
        <v>941</v>
      </c>
      <c r="W2217" t="s">
        <v>41</v>
      </c>
      <c r="X2217" t="s">
        <v>117</v>
      </c>
      <c r="Y2217" t="s">
        <v>44</v>
      </c>
      <c r="Z2217" t="s">
        <v>328</v>
      </c>
      <c r="AA2217" t="s">
        <v>328</v>
      </c>
      <c r="AB2217" s="1"/>
      <c r="AD2217" t="s">
        <v>45</v>
      </c>
      <c r="AE2217" t="s">
        <v>362</v>
      </c>
      <c r="AF2217" t="s">
        <v>47</v>
      </c>
    </row>
    <row r="2218" spans="1:32" hidden="1" outlineLevel="3" x14ac:dyDescent="0.35">
      <c r="A2218" t="s">
        <v>32</v>
      </c>
      <c r="B2218">
        <v>1014412</v>
      </c>
      <c r="C2218">
        <v>1</v>
      </c>
      <c r="E2218" t="s">
        <v>182</v>
      </c>
      <c r="H2218" t="s">
        <v>104</v>
      </c>
      <c r="I2218">
        <v>1</v>
      </c>
      <c r="J2218">
        <v>2</v>
      </c>
      <c r="K2218">
        <v>2</v>
      </c>
      <c r="L2218">
        <v>3</v>
      </c>
      <c r="M2218">
        <v>1</v>
      </c>
      <c r="N2218">
        <v>19</v>
      </c>
      <c r="O2218">
        <v>4</v>
      </c>
      <c r="Q2218" t="s">
        <v>105</v>
      </c>
      <c r="R2218" t="s">
        <v>938</v>
      </c>
      <c r="S2218" t="s">
        <v>939</v>
      </c>
      <c r="U2218" t="s">
        <v>940</v>
      </c>
      <c r="V2218" t="s">
        <v>941</v>
      </c>
      <c r="W2218" t="s">
        <v>41</v>
      </c>
      <c r="X2218" t="s">
        <v>117</v>
      </c>
      <c r="Y2218" t="s">
        <v>44</v>
      </c>
      <c r="Z2218" t="s">
        <v>328</v>
      </c>
      <c r="AA2218" t="s">
        <v>328</v>
      </c>
      <c r="AB2218" s="1"/>
      <c r="AD2218" t="s">
        <v>45</v>
      </c>
      <c r="AE2218" t="s">
        <v>362</v>
      </c>
      <c r="AF2218" t="s">
        <v>47</v>
      </c>
    </row>
    <row r="2219" spans="1:32" hidden="1" outlineLevel="3" x14ac:dyDescent="0.35">
      <c r="A2219" t="s">
        <v>32</v>
      </c>
      <c r="B2219">
        <v>1014412</v>
      </c>
      <c r="C2219">
        <v>1</v>
      </c>
      <c r="E2219" t="s">
        <v>182</v>
      </c>
      <c r="H2219" t="s">
        <v>106</v>
      </c>
      <c r="I2219">
        <v>1</v>
      </c>
      <c r="J2219">
        <v>2</v>
      </c>
      <c r="K2219">
        <v>2</v>
      </c>
      <c r="L2219">
        <v>19</v>
      </c>
      <c r="M2219">
        <v>0</v>
      </c>
      <c r="N2219">
        <v>144</v>
      </c>
      <c r="O2219">
        <v>5</v>
      </c>
      <c r="Q2219" t="s">
        <v>107</v>
      </c>
      <c r="R2219" t="s">
        <v>938</v>
      </c>
      <c r="S2219" t="s">
        <v>939</v>
      </c>
      <c r="U2219" t="s">
        <v>940</v>
      </c>
      <c r="V2219" t="s">
        <v>941</v>
      </c>
      <c r="W2219" t="s">
        <v>41</v>
      </c>
      <c r="X2219" t="s">
        <v>117</v>
      </c>
      <c r="Y2219" t="s">
        <v>44</v>
      </c>
      <c r="Z2219" t="s">
        <v>328</v>
      </c>
      <c r="AA2219" t="s">
        <v>328</v>
      </c>
      <c r="AB2219" s="1"/>
      <c r="AD2219" t="s">
        <v>45</v>
      </c>
      <c r="AE2219" t="s">
        <v>362</v>
      </c>
      <c r="AF2219" t="s">
        <v>47</v>
      </c>
    </row>
    <row r="2220" spans="1:32" hidden="1" outlineLevel="3" x14ac:dyDescent="0.35">
      <c r="A2220" t="s">
        <v>32</v>
      </c>
      <c r="B2220">
        <v>1014412</v>
      </c>
      <c r="C2220">
        <v>1</v>
      </c>
      <c r="E2220" t="s">
        <v>182</v>
      </c>
      <c r="H2220" t="s">
        <v>108</v>
      </c>
      <c r="I2220">
        <v>1</v>
      </c>
      <c r="J2220">
        <v>2</v>
      </c>
      <c r="K2220">
        <v>2</v>
      </c>
      <c r="L2220">
        <v>19</v>
      </c>
      <c r="M2220">
        <v>0</v>
      </c>
      <c r="N2220">
        <v>144</v>
      </c>
      <c r="O2220">
        <v>1</v>
      </c>
      <c r="Q2220" t="s">
        <v>109</v>
      </c>
      <c r="R2220" t="s">
        <v>938</v>
      </c>
      <c r="S2220" t="s">
        <v>939</v>
      </c>
      <c r="U2220" t="s">
        <v>940</v>
      </c>
      <c r="V2220" t="s">
        <v>941</v>
      </c>
      <c r="W2220" t="s">
        <v>41</v>
      </c>
      <c r="X2220" t="s">
        <v>117</v>
      </c>
      <c r="Y2220" t="s">
        <v>44</v>
      </c>
      <c r="Z2220" t="s">
        <v>328</v>
      </c>
      <c r="AA2220" t="s">
        <v>328</v>
      </c>
      <c r="AB2220" s="1"/>
      <c r="AD2220" t="s">
        <v>45</v>
      </c>
      <c r="AE2220" t="s">
        <v>362</v>
      </c>
      <c r="AF2220" t="s">
        <v>47</v>
      </c>
    </row>
    <row r="2221" spans="1:32" hidden="1" outlineLevel="2" x14ac:dyDescent="0.35">
      <c r="A2221" t="s">
        <v>32</v>
      </c>
      <c r="B2221">
        <v>1014412</v>
      </c>
      <c r="C2221">
        <v>1</v>
      </c>
      <c r="E2221" t="s">
        <v>182</v>
      </c>
      <c r="H2221" t="s">
        <v>261</v>
      </c>
      <c r="I2221">
        <v>1</v>
      </c>
      <c r="J2221">
        <v>1</v>
      </c>
      <c r="K2221">
        <v>1</v>
      </c>
      <c r="L2221">
        <v>4</v>
      </c>
      <c r="M2221">
        <v>1</v>
      </c>
      <c r="N2221">
        <v>144</v>
      </c>
      <c r="O2221">
        <v>6</v>
      </c>
      <c r="Q2221" t="s">
        <v>262</v>
      </c>
      <c r="R2221" t="s">
        <v>938</v>
      </c>
      <c r="S2221" t="s">
        <v>939</v>
      </c>
      <c r="U2221" t="s">
        <v>940</v>
      </c>
      <c r="V2221" t="s">
        <v>941</v>
      </c>
      <c r="W2221" t="s">
        <v>41</v>
      </c>
      <c r="X2221" t="s">
        <v>117</v>
      </c>
      <c r="Y2221" t="s">
        <v>44</v>
      </c>
      <c r="Z2221" t="s">
        <v>328</v>
      </c>
      <c r="AA2221" t="s">
        <v>328</v>
      </c>
      <c r="AB2221" s="1"/>
      <c r="AD2221" t="s">
        <v>45</v>
      </c>
      <c r="AE2221" t="s">
        <v>362</v>
      </c>
      <c r="AF2221" t="s">
        <v>47</v>
      </c>
    </row>
    <row r="2222" spans="1:32" hidden="1" collapsed="1" x14ac:dyDescent="0.35"/>
    <row r="2223" spans="1:32" hidden="1" x14ac:dyDescent="0.35">
      <c r="A2223" t="s">
        <v>32</v>
      </c>
      <c r="B2223">
        <v>1014533</v>
      </c>
      <c r="C2223" t="s">
        <v>48</v>
      </c>
      <c r="H2223" t="s">
        <v>49</v>
      </c>
      <c r="I2223">
        <v>3</v>
      </c>
      <c r="J2223" t="s">
        <v>35</v>
      </c>
      <c r="K2223" t="s">
        <v>35</v>
      </c>
      <c r="L2223" t="s">
        <v>35</v>
      </c>
      <c r="M2223" t="s">
        <v>35</v>
      </c>
      <c r="N2223" t="s">
        <v>35</v>
      </c>
      <c r="O2223" t="s">
        <v>35</v>
      </c>
      <c r="Q2223" t="s">
        <v>50</v>
      </c>
      <c r="R2223" t="s">
        <v>1109</v>
      </c>
      <c r="S2223" t="s">
        <v>1110</v>
      </c>
      <c r="U2223" t="s">
        <v>1111</v>
      </c>
      <c r="V2223" t="s">
        <v>613</v>
      </c>
      <c r="W2223" t="s">
        <v>125</v>
      </c>
      <c r="X2223" t="s">
        <v>117</v>
      </c>
      <c r="Y2223" t="s">
        <v>286</v>
      </c>
      <c r="Z2223" t="s">
        <v>286</v>
      </c>
      <c r="AA2223" t="s">
        <v>286</v>
      </c>
      <c r="AB2223" s="1"/>
      <c r="AD2223" t="s">
        <v>45</v>
      </c>
      <c r="AE2223" t="s">
        <v>286</v>
      </c>
      <c r="AF2223" t="s">
        <v>47</v>
      </c>
    </row>
    <row r="2224" spans="1:32" hidden="1" outlineLevel="2" x14ac:dyDescent="0.35">
      <c r="A2224" t="s">
        <v>32</v>
      </c>
      <c r="B2224">
        <v>1014533</v>
      </c>
      <c r="C2224">
        <v>0</v>
      </c>
      <c r="H2224" t="s">
        <v>1112</v>
      </c>
      <c r="I2224">
        <v>3</v>
      </c>
      <c r="J2224" t="s">
        <v>35</v>
      </c>
      <c r="K2224" t="s">
        <v>35</v>
      </c>
      <c r="L2224" t="s">
        <v>35</v>
      </c>
      <c r="M2224" t="s">
        <v>35</v>
      </c>
      <c r="N2224" t="s">
        <v>35</v>
      </c>
      <c r="O2224" t="s">
        <v>35</v>
      </c>
      <c r="P2224" t="s">
        <v>52</v>
      </c>
      <c r="Q2224" t="s">
        <v>1113</v>
      </c>
      <c r="R2224" t="s">
        <v>1109</v>
      </c>
      <c r="S2224" t="s">
        <v>1110</v>
      </c>
      <c r="U2224" t="s">
        <v>1111</v>
      </c>
      <c r="V2224" t="s">
        <v>613</v>
      </c>
      <c r="W2224" t="s">
        <v>125</v>
      </c>
      <c r="X2224" t="s">
        <v>117</v>
      </c>
      <c r="Y2224" t="s">
        <v>286</v>
      </c>
      <c r="Z2224" t="s">
        <v>286</v>
      </c>
      <c r="AA2224" t="s">
        <v>286</v>
      </c>
      <c r="AB2224" s="1"/>
      <c r="AD2224" t="s">
        <v>45</v>
      </c>
      <c r="AE2224" t="s">
        <v>286</v>
      </c>
      <c r="AF2224" t="s">
        <v>47</v>
      </c>
    </row>
    <row r="2225" spans="1:32" hidden="1" collapsed="1" x14ac:dyDescent="0.35"/>
    <row r="2226" spans="1:32" hidden="1" x14ac:dyDescent="0.35">
      <c r="A2226" t="s">
        <v>32</v>
      </c>
      <c r="B2226">
        <v>1012429</v>
      </c>
      <c r="C2226" t="s">
        <v>33</v>
      </c>
      <c r="H2226" t="s">
        <v>34</v>
      </c>
      <c r="I2226">
        <v>13</v>
      </c>
      <c r="J2226" t="s">
        <v>35</v>
      </c>
      <c r="K2226">
        <v>63</v>
      </c>
      <c r="L2226" t="s">
        <v>35</v>
      </c>
      <c r="M2226" t="s">
        <v>35</v>
      </c>
      <c r="N2226" t="s">
        <v>35</v>
      </c>
      <c r="O2226">
        <v>333</v>
      </c>
      <c r="Q2226" t="s">
        <v>36</v>
      </c>
      <c r="R2226" t="s">
        <v>1109</v>
      </c>
      <c r="S2226" t="s">
        <v>1110</v>
      </c>
      <c r="W2226" t="s">
        <v>125</v>
      </c>
      <c r="X2226" t="s">
        <v>42</v>
      </c>
      <c r="Y2226" t="s">
        <v>1114</v>
      </c>
      <c r="Z2226" t="s">
        <v>1114</v>
      </c>
      <c r="AA2226" t="s">
        <v>1114</v>
      </c>
      <c r="AB2226" s="1"/>
      <c r="AD2226" t="s">
        <v>45</v>
      </c>
      <c r="AE2226" t="s">
        <v>1115</v>
      </c>
      <c r="AF2226" t="s">
        <v>47</v>
      </c>
    </row>
    <row r="2227" spans="1:32" hidden="1" outlineLevel="1" x14ac:dyDescent="0.35">
      <c r="A2227" t="s">
        <v>32</v>
      </c>
      <c r="B2227">
        <v>1012429</v>
      </c>
      <c r="C2227" t="s">
        <v>56</v>
      </c>
      <c r="E2227" t="s">
        <v>182</v>
      </c>
      <c r="H2227" t="s">
        <v>58</v>
      </c>
      <c r="I2227">
        <v>13</v>
      </c>
      <c r="J2227" t="s">
        <v>35</v>
      </c>
      <c r="K2227">
        <v>63</v>
      </c>
      <c r="L2227">
        <v>8</v>
      </c>
      <c r="M2227">
        <v>10</v>
      </c>
      <c r="N2227">
        <v>289</v>
      </c>
      <c r="O2227">
        <v>333</v>
      </c>
      <c r="Q2227" t="s">
        <v>59</v>
      </c>
      <c r="R2227" t="s">
        <v>1109</v>
      </c>
      <c r="S2227" t="s">
        <v>1110</v>
      </c>
      <c r="W2227" t="s">
        <v>125</v>
      </c>
      <c r="X2227" t="s">
        <v>42</v>
      </c>
      <c r="Y2227" t="s">
        <v>1114</v>
      </c>
      <c r="Z2227" t="s">
        <v>1114</v>
      </c>
      <c r="AA2227" t="s">
        <v>1114</v>
      </c>
      <c r="AB2227" s="1"/>
      <c r="AD2227" t="s">
        <v>45</v>
      </c>
      <c r="AE2227" t="s">
        <v>1115</v>
      </c>
      <c r="AF2227" t="s">
        <v>47</v>
      </c>
    </row>
    <row r="2228" spans="1:32" hidden="1" outlineLevel="2" x14ac:dyDescent="0.35">
      <c r="A2228" t="s">
        <v>32</v>
      </c>
      <c r="B2228">
        <v>1012429</v>
      </c>
      <c r="C2228">
        <v>1</v>
      </c>
      <c r="E2228" t="s">
        <v>182</v>
      </c>
      <c r="H2228" t="s">
        <v>1116</v>
      </c>
      <c r="I2228">
        <v>1</v>
      </c>
      <c r="J2228">
        <v>2</v>
      </c>
      <c r="K2228">
        <v>2</v>
      </c>
      <c r="L2228">
        <v>0</v>
      </c>
      <c r="M2228">
        <v>7</v>
      </c>
      <c r="N2228">
        <v>289</v>
      </c>
      <c r="O2228">
        <v>28</v>
      </c>
      <c r="P2228" t="s">
        <v>52</v>
      </c>
      <c r="Q2228" t="s">
        <v>1117</v>
      </c>
      <c r="R2228" t="s">
        <v>1109</v>
      </c>
      <c r="S2228" t="s">
        <v>1110</v>
      </c>
      <c r="W2228" t="s">
        <v>125</v>
      </c>
      <c r="X2228" t="s">
        <v>42</v>
      </c>
      <c r="Y2228" t="s">
        <v>1114</v>
      </c>
      <c r="Z2228" t="s">
        <v>1114</v>
      </c>
      <c r="AA2228" t="s">
        <v>1114</v>
      </c>
      <c r="AB2228" s="1"/>
      <c r="AD2228" t="s">
        <v>45</v>
      </c>
      <c r="AE2228" t="s">
        <v>1115</v>
      </c>
      <c r="AF2228" t="s">
        <v>47</v>
      </c>
    </row>
    <row r="2229" spans="1:32" hidden="1" outlineLevel="2" x14ac:dyDescent="0.35">
      <c r="A2229" t="s">
        <v>32</v>
      </c>
      <c r="B2229">
        <v>1012429</v>
      </c>
      <c r="C2229">
        <v>1</v>
      </c>
      <c r="E2229" t="s">
        <v>182</v>
      </c>
      <c r="H2229" t="s">
        <v>1118</v>
      </c>
      <c r="I2229">
        <v>1</v>
      </c>
      <c r="J2229">
        <v>8</v>
      </c>
      <c r="K2229">
        <v>8</v>
      </c>
      <c r="L2229">
        <v>2</v>
      </c>
      <c r="M2229">
        <v>7</v>
      </c>
      <c r="N2229">
        <v>289</v>
      </c>
      <c r="O2229">
        <v>112</v>
      </c>
      <c r="P2229" t="s">
        <v>52</v>
      </c>
      <c r="Q2229" t="s">
        <v>1117</v>
      </c>
      <c r="R2229" t="s">
        <v>1109</v>
      </c>
      <c r="S2229" t="s">
        <v>1110</v>
      </c>
      <c r="W2229" t="s">
        <v>125</v>
      </c>
      <c r="X2229" t="s">
        <v>42</v>
      </c>
      <c r="Y2229" t="s">
        <v>1114</v>
      </c>
      <c r="Z2229" t="s">
        <v>1114</v>
      </c>
      <c r="AA2229" t="s">
        <v>1114</v>
      </c>
      <c r="AB2229" s="1"/>
      <c r="AD2229" t="s">
        <v>45</v>
      </c>
      <c r="AE2229" t="s">
        <v>1115</v>
      </c>
      <c r="AF2229" t="s">
        <v>47</v>
      </c>
    </row>
    <row r="2230" spans="1:32" hidden="1" outlineLevel="2" x14ac:dyDescent="0.35">
      <c r="A2230" t="s">
        <v>32</v>
      </c>
      <c r="B2230">
        <v>1012429</v>
      </c>
      <c r="C2230">
        <v>1</v>
      </c>
      <c r="E2230" t="s">
        <v>182</v>
      </c>
      <c r="H2230" t="s">
        <v>1119</v>
      </c>
      <c r="I2230">
        <v>2</v>
      </c>
      <c r="J2230">
        <v>8</v>
      </c>
      <c r="K2230">
        <v>16</v>
      </c>
      <c r="L2230">
        <v>2</v>
      </c>
      <c r="M2230">
        <v>7</v>
      </c>
      <c r="N2230">
        <v>145</v>
      </c>
      <c r="O2230">
        <v>53</v>
      </c>
      <c r="P2230" t="s">
        <v>52</v>
      </c>
      <c r="Q2230" t="s">
        <v>1120</v>
      </c>
      <c r="R2230" t="s">
        <v>1109</v>
      </c>
      <c r="S2230" t="s">
        <v>1110</v>
      </c>
      <c r="W2230" t="s">
        <v>125</v>
      </c>
      <c r="X2230" t="s">
        <v>42</v>
      </c>
      <c r="Y2230" t="s">
        <v>1114</v>
      </c>
      <c r="Z2230" t="s">
        <v>1114</v>
      </c>
      <c r="AA2230" t="s">
        <v>1114</v>
      </c>
      <c r="AB2230" s="1"/>
      <c r="AD2230" t="s">
        <v>45</v>
      </c>
      <c r="AE2230" t="s">
        <v>1115</v>
      </c>
      <c r="AF2230" t="s">
        <v>47</v>
      </c>
    </row>
    <row r="2231" spans="1:32" hidden="1" outlineLevel="2" x14ac:dyDescent="0.35">
      <c r="A2231" t="s">
        <v>32</v>
      </c>
      <c r="B2231">
        <v>1012429</v>
      </c>
      <c r="C2231">
        <v>1</v>
      </c>
      <c r="E2231" t="s">
        <v>182</v>
      </c>
      <c r="H2231" t="s">
        <v>1121</v>
      </c>
      <c r="I2231">
        <v>1</v>
      </c>
      <c r="J2231">
        <v>4</v>
      </c>
      <c r="K2231">
        <v>4</v>
      </c>
      <c r="L2231">
        <v>1</v>
      </c>
      <c r="M2231">
        <v>7</v>
      </c>
      <c r="N2231">
        <v>145</v>
      </c>
      <c r="O2231">
        <v>26</v>
      </c>
      <c r="P2231" t="s">
        <v>52</v>
      </c>
      <c r="Q2231" t="s">
        <v>1120</v>
      </c>
      <c r="R2231" t="s">
        <v>1109</v>
      </c>
      <c r="S2231" t="s">
        <v>1110</v>
      </c>
      <c r="W2231" t="s">
        <v>125</v>
      </c>
      <c r="X2231" t="s">
        <v>42</v>
      </c>
      <c r="Y2231" t="s">
        <v>1114</v>
      </c>
      <c r="Z2231" t="s">
        <v>1114</v>
      </c>
      <c r="AA2231" t="s">
        <v>1114</v>
      </c>
      <c r="AB2231" s="1"/>
      <c r="AD2231" t="s">
        <v>45</v>
      </c>
      <c r="AE2231" t="s">
        <v>1115</v>
      </c>
      <c r="AF2231" t="s">
        <v>47</v>
      </c>
    </row>
    <row r="2232" spans="1:32" hidden="1" outlineLevel="2" x14ac:dyDescent="0.35">
      <c r="A2232" t="s">
        <v>32</v>
      </c>
      <c r="B2232">
        <v>1012429</v>
      </c>
      <c r="C2232">
        <v>1</v>
      </c>
      <c r="E2232" t="s">
        <v>182</v>
      </c>
      <c r="H2232" t="s">
        <v>98</v>
      </c>
      <c r="I2232">
        <v>1</v>
      </c>
      <c r="J2232">
        <v>1</v>
      </c>
      <c r="K2232">
        <v>1</v>
      </c>
      <c r="L2232">
        <v>2</v>
      </c>
      <c r="M2232">
        <v>6</v>
      </c>
      <c r="N2232">
        <v>144</v>
      </c>
      <c r="O2232">
        <v>5</v>
      </c>
      <c r="Q2232" t="s">
        <v>99</v>
      </c>
      <c r="R2232" t="s">
        <v>1109</v>
      </c>
      <c r="S2232" t="s">
        <v>1110</v>
      </c>
      <c r="W2232" t="s">
        <v>125</v>
      </c>
      <c r="X2232" t="s">
        <v>42</v>
      </c>
      <c r="Y2232" t="s">
        <v>1114</v>
      </c>
      <c r="Z2232" t="s">
        <v>1114</v>
      </c>
      <c r="AA2232" t="s">
        <v>1114</v>
      </c>
      <c r="AB2232" s="1"/>
      <c r="AD2232" t="s">
        <v>45</v>
      </c>
      <c r="AE2232" t="s">
        <v>1115</v>
      </c>
      <c r="AF2232" t="s">
        <v>47</v>
      </c>
    </row>
    <row r="2233" spans="1:32" hidden="1" outlineLevel="3" x14ac:dyDescent="0.35">
      <c r="A2233" t="s">
        <v>32</v>
      </c>
      <c r="B2233">
        <v>1012429</v>
      </c>
      <c r="C2233">
        <v>1</v>
      </c>
      <c r="E2233" t="s">
        <v>182</v>
      </c>
      <c r="H2233" t="s">
        <v>138</v>
      </c>
      <c r="I2233">
        <v>1</v>
      </c>
      <c r="J2233">
        <v>8</v>
      </c>
      <c r="K2233">
        <v>8</v>
      </c>
      <c r="L2233">
        <v>3</v>
      </c>
      <c r="M2233">
        <v>0</v>
      </c>
      <c r="N2233">
        <v>288</v>
      </c>
      <c r="O2233">
        <v>24</v>
      </c>
      <c r="Q2233" t="s">
        <v>101</v>
      </c>
      <c r="R2233" t="s">
        <v>1109</v>
      </c>
      <c r="S2233" t="s">
        <v>1110</v>
      </c>
      <c r="W2233" t="s">
        <v>125</v>
      </c>
      <c r="X2233" t="s">
        <v>42</v>
      </c>
      <c r="Y2233" t="s">
        <v>1114</v>
      </c>
      <c r="Z2233" t="s">
        <v>1114</v>
      </c>
      <c r="AA2233" t="s">
        <v>1114</v>
      </c>
      <c r="AB2233" s="1"/>
      <c r="AD2233" t="s">
        <v>45</v>
      </c>
      <c r="AE2233" t="s">
        <v>1115</v>
      </c>
      <c r="AF2233" t="s">
        <v>47</v>
      </c>
    </row>
    <row r="2234" spans="1:32" hidden="1" outlineLevel="3" x14ac:dyDescent="0.35">
      <c r="A2234" t="s">
        <v>32</v>
      </c>
      <c r="B2234">
        <v>1012429</v>
      </c>
      <c r="C2234">
        <v>1</v>
      </c>
      <c r="E2234" t="s">
        <v>182</v>
      </c>
      <c r="H2234" t="s">
        <v>139</v>
      </c>
      <c r="I2234">
        <v>1</v>
      </c>
      <c r="J2234">
        <v>4</v>
      </c>
      <c r="K2234">
        <v>4</v>
      </c>
      <c r="L2234">
        <v>4</v>
      </c>
      <c r="M2234">
        <v>1</v>
      </c>
      <c r="N2234">
        <v>38</v>
      </c>
      <c r="O2234">
        <v>4</v>
      </c>
      <c r="Q2234" t="s">
        <v>103</v>
      </c>
      <c r="R2234" t="s">
        <v>1109</v>
      </c>
      <c r="S2234" t="s">
        <v>1110</v>
      </c>
      <c r="W2234" t="s">
        <v>125</v>
      </c>
      <c r="X2234" t="s">
        <v>42</v>
      </c>
      <c r="Y2234" t="s">
        <v>1114</v>
      </c>
      <c r="Z2234" t="s">
        <v>1114</v>
      </c>
      <c r="AA2234" t="s">
        <v>1114</v>
      </c>
      <c r="AB2234" s="1"/>
      <c r="AD2234" t="s">
        <v>45</v>
      </c>
      <c r="AE2234" t="s">
        <v>1115</v>
      </c>
      <c r="AF2234" t="s">
        <v>47</v>
      </c>
    </row>
    <row r="2235" spans="1:32" hidden="1" outlineLevel="3" x14ac:dyDescent="0.35">
      <c r="A2235" t="s">
        <v>32</v>
      </c>
      <c r="B2235">
        <v>1012429</v>
      </c>
      <c r="C2235">
        <v>1</v>
      </c>
      <c r="E2235" t="s">
        <v>182</v>
      </c>
      <c r="H2235" t="s">
        <v>140</v>
      </c>
      <c r="I2235">
        <v>1</v>
      </c>
      <c r="J2235">
        <v>4</v>
      </c>
      <c r="K2235">
        <v>4</v>
      </c>
      <c r="L2235">
        <v>3</v>
      </c>
      <c r="M2235">
        <v>1</v>
      </c>
      <c r="N2235">
        <v>38</v>
      </c>
      <c r="O2235">
        <v>8</v>
      </c>
      <c r="Q2235" t="s">
        <v>105</v>
      </c>
      <c r="R2235" t="s">
        <v>1109</v>
      </c>
      <c r="S2235" t="s">
        <v>1110</v>
      </c>
      <c r="W2235" t="s">
        <v>125</v>
      </c>
      <c r="X2235" t="s">
        <v>42</v>
      </c>
      <c r="Y2235" t="s">
        <v>1114</v>
      </c>
      <c r="Z2235" t="s">
        <v>1114</v>
      </c>
      <c r="AA2235" t="s">
        <v>1114</v>
      </c>
      <c r="AB2235" s="1"/>
      <c r="AD2235" t="s">
        <v>45</v>
      </c>
      <c r="AE2235" t="s">
        <v>1115</v>
      </c>
      <c r="AF2235" t="s">
        <v>47</v>
      </c>
    </row>
    <row r="2236" spans="1:32" hidden="1" outlineLevel="3" x14ac:dyDescent="0.35">
      <c r="A2236" t="s">
        <v>32</v>
      </c>
      <c r="B2236">
        <v>1012429</v>
      </c>
      <c r="C2236">
        <v>1</v>
      </c>
      <c r="E2236" t="s">
        <v>182</v>
      </c>
      <c r="H2236" t="s">
        <v>141</v>
      </c>
      <c r="I2236">
        <v>1</v>
      </c>
      <c r="J2236">
        <v>4</v>
      </c>
      <c r="K2236">
        <v>4</v>
      </c>
      <c r="L2236">
        <v>19</v>
      </c>
      <c r="M2236">
        <v>0</v>
      </c>
      <c r="N2236">
        <v>288</v>
      </c>
      <c r="O2236">
        <v>10</v>
      </c>
      <c r="Q2236" t="s">
        <v>107</v>
      </c>
      <c r="R2236" t="s">
        <v>1109</v>
      </c>
      <c r="S2236" t="s">
        <v>1110</v>
      </c>
      <c r="W2236" t="s">
        <v>125</v>
      </c>
      <c r="X2236" t="s">
        <v>42</v>
      </c>
      <c r="Y2236" t="s">
        <v>1114</v>
      </c>
      <c r="Z2236" t="s">
        <v>1114</v>
      </c>
      <c r="AA2236" t="s">
        <v>1114</v>
      </c>
      <c r="AB2236" s="1"/>
      <c r="AD2236" t="s">
        <v>45</v>
      </c>
      <c r="AE2236" t="s">
        <v>1115</v>
      </c>
      <c r="AF2236" t="s">
        <v>47</v>
      </c>
    </row>
    <row r="2237" spans="1:32" hidden="1" outlineLevel="3" x14ac:dyDescent="0.35">
      <c r="A2237" t="s">
        <v>32</v>
      </c>
      <c r="B2237">
        <v>1012429</v>
      </c>
      <c r="C2237">
        <v>1</v>
      </c>
      <c r="E2237" t="s">
        <v>182</v>
      </c>
      <c r="H2237" t="s">
        <v>142</v>
      </c>
      <c r="I2237">
        <v>1</v>
      </c>
      <c r="J2237">
        <v>4</v>
      </c>
      <c r="K2237">
        <v>4</v>
      </c>
      <c r="L2237">
        <v>19</v>
      </c>
      <c r="M2237">
        <v>0</v>
      </c>
      <c r="N2237">
        <v>288</v>
      </c>
      <c r="O2237">
        <v>2</v>
      </c>
      <c r="Q2237" t="s">
        <v>109</v>
      </c>
      <c r="R2237" t="s">
        <v>1109</v>
      </c>
      <c r="S2237" t="s">
        <v>1110</v>
      </c>
      <c r="W2237" t="s">
        <v>125</v>
      </c>
      <c r="X2237" t="s">
        <v>42</v>
      </c>
      <c r="Y2237" t="s">
        <v>1114</v>
      </c>
      <c r="Z2237" t="s">
        <v>1114</v>
      </c>
      <c r="AA2237" t="s">
        <v>1114</v>
      </c>
      <c r="AB2237" s="1"/>
      <c r="AD2237" t="s">
        <v>45</v>
      </c>
      <c r="AE2237" t="s">
        <v>1115</v>
      </c>
      <c r="AF2237" t="s">
        <v>47</v>
      </c>
    </row>
    <row r="2238" spans="1:32" hidden="1" outlineLevel="2" x14ac:dyDescent="0.35">
      <c r="A2238" t="s">
        <v>32</v>
      </c>
      <c r="B2238">
        <v>1012429</v>
      </c>
      <c r="C2238">
        <v>1</v>
      </c>
      <c r="E2238" t="s">
        <v>182</v>
      </c>
      <c r="H2238" t="s">
        <v>237</v>
      </c>
      <c r="I2238">
        <v>2</v>
      </c>
      <c r="J2238">
        <v>4</v>
      </c>
      <c r="K2238">
        <v>8</v>
      </c>
      <c r="L2238">
        <v>8</v>
      </c>
      <c r="M2238">
        <v>0</v>
      </c>
      <c r="N2238">
        <v>288</v>
      </c>
      <c r="O2238">
        <v>4</v>
      </c>
      <c r="Q2238" t="s">
        <v>111</v>
      </c>
      <c r="R2238" t="s">
        <v>1109</v>
      </c>
      <c r="S2238" t="s">
        <v>1110</v>
      </c>
      <c r="W2238" t="s">
        <v>125</v>
      </c>
      <c r="X2238" t="s">
        <v>42</v>
      </c>
      <c r="Y2238" t="s">
        <v>1114</v>
      </c>
      <c r="Z2238" t="s">
        <v>1114</v>
      </c>
      <c r="AA2238" t="s">
        <v>1114</v>
      </c>
      <c r="AB2238" s="1"/>
      <c r="AD2238" t="s">
        <v>45</v>
      </c>
      <c r="AE2238" t="s">
        <v>1115</v>
      </c>
      <c r="AF2238" t="s">
        <v>47</v>
      </c>
    </row>
    <row r="2239" spans="1:32" hidden="1" collapsed="1" x14ac:dyDescent="0.35"/>
    <row r="2240" spans="1:32" hidden="1" x14ac:dyDescent="0.35">
      <c r="A2240" t="s">
        <v>32</v>
      </c>
      <c r="B2240">
        <v>1014472</v>
      </c>
      <c r="C2240" t="s">
        <v>33</v>
      </c>
      <c r="H2240" t="s">
        <v>34</v>
      </c>
      <c r="I2240">
        <v>15</v>
      </c>
      <c r="J2240" t="s">
        <v>35</v>
      </c>
      <c r="K2240">
        <v>88</v>
      </c>
      <c r="L2240" t="s">
        <v>35</v>
      </c>
      <c r="M2240" t="s">
        <v>35</v>
      </c>
      <c r="N2240" t="s">
        <v>35</v>
      </c>
      <c r="O2240">
        <v>224</v>
      </c>
      <c r="Q2240" t="s">
        <v>36</v>
      </c>
      <c r="R2240" t="s">
        <v>1122</v>
      </c>
      <c r="S2240" t="s">
        <v>1123</v>
      </c>
      <c r="U2240" t="s">
        <v>1124</v>
      </c>
      <c r="V2240" t="s">
        <v>40</v>
      </c>
      <c r="W2240" t="s">
        <v>41</v>
      </c>
      <c r="X2240" t="s">
        <v>117</v>
      </c>
      <c r="Y2240" t="s">
        <v>614</v>
      </c>
      <c r="Z2240" t="s">
        <v>328</v>
      </c>
      <c r="AA2240" t="s">
        <v>328</v>
      </c>
      <c r="AB2240" s="1"/>
      <c r="AD2240" t="s">
        <v>45</v>
      </c>
      <c r="AE2240" t="s">
        <v>362</v>
      </c>
      <c r="AF2240" t="s">
        <v>47</v>
      </c>
    </row>
    <row r="2241" spans="1:32" hidden="1" outlineLevel="1" x14ac:dyDescent="0.35">
      <c r="A2241" t="s">
        <v>32</v>
      </c>
      <c r="B2241">
        <v>1014472</v>
      </c>
      <c r="C2241" t="s">
        <v>56</v>
      </c>
      <c r="E2241" t="s">
        <v>57</v>
      </c>
      <c r="H2241" t="s">
        <v>58</v>
      </c>
      <c r="I2241">
        <v>15</v>
      </c>
      <c r="J2241" t="s">
        <v>35</v>
      </c>
      <c r="K2241">
        <v>88</v>
      </c>
      <c r="L2241">
        <v>11</v>
      </c>
      <c r="M2241">
        <v>7</v>
      </c>
      <c r="N2241">
        <v>289</v>
      </c>
      <c r="O2241">
        <v>224</v>
      </c>
      <c r="Q2241" t="s">
        <v>59</v>
      </c>
      <c r="R2241" t="s">
        <v>1122</v>
      </c>
      <c r="S2241" t="s">
        <v>1123</v>
      </c>
      <c r="U2241" t="s">
        <v>1124</v>
      </c>
      <c r="V2241" t="s">
        <v>40</v>
      </c>
      <c r="W2241" t="s">
        <v>41</v>
      </c>
      <c r="X2241" t="s">
        <v>117</v>
      </c>
      <c r="Y2241" t="s">
        <v>614</v>
      </c>
      <c r="Z2241" t="s">
        <v>328</v>
      </c>
      <c r="AA2241" t="s">
        <v>328</v>
      </c>
      <c r="AB2241" s="1"/>
      <c r="AD2241" t="s">
        <v>45</v>
      </c>
      <c r="AE2241" t="s">
        <v>362</v>
      </c>
      <c r="AF2241" t="s">
        <v>47</v>
      </c>
    </row>
    <row r="2242" spans="1:32" hidden="1" outlineLevel="2" x14ac:dyDescent="0.35">
      <c r="A2242" t="s">
        <v>32</v>
      </c>
      <c r="B2242">
        <v>1014472</v>
      </c>
      <c r="C2242">
        <v>1</v>
      </c>
      <c r="E2242" t="s">
        <v>57</v>
      </c>
      <c r="H2242" t="s">
        <v>1125</v>
      </c>
      <c r="I2242">
        <v>1</v>
      </c>
      <c r="J2242">
        <v>4</v>
      </c>
      <c r="K2242">
        <v>4</v>
      </c>
      <c r="L2242">
        <v>1</v>
      </c>
      <c r="M2242">
        <v>4</v>
      </c>
      <c r="N2242">
        <v>289</v>
      </c>
      <c r="O2242">
        <v>40</v>
      </c>
      <c r="P2242" t="s">
        <v>52</v>
      </c>
      <c r="Q2242" t="s">
        <v>1126</v>
      </c>
      <c r="R2242" t="s">
        <v>1122</v>
      </c>
      <c r="S2242" t="s">
        <v>1123</v>
      </c>
      <c r="U2242" t="s">
        <v>1124</v>
      </c>
      <c r="V2242" t="s">
        <v>40</v>
      </c>
      <c r="W2242" t="s">
        <v>41</v>
      </c>
      <c r="X2242" t="s">
        <v>117</v>
      </c>
      <c r="Y2242" t="s">
        <v>614</v>
      </c>
      <c r="Z2242" t="s">
        <v>328</v>
      </c>
      <c r="AA2242" t="s">
        <v>328</v>
      </c>
      <c r="AB2242" s="1"/>
      <c r="AD2242" t="s">
        <v>45</v>
      </c>
      <c r="AE2242" t="s">
        <v>362</v>
      </c>
      <c r="AF2242" t="s">
        <v>47</v>
      </c>
    </row>
    <row r="2243" spans="1:32" hidden="1" outlineLevel="2" x14ac:dyDescent="0.35">
      <c r="A2243" t="s">
        <v>32</v>
      </c>
      <c r="B2243">
        <v>1014472</v>
      </c>
      <c r="C2243">
        <v>1</v>
      </c>
      <c r="E2243" t="s">
        <v>57</v>
      </c>
      <c r="H2243" t="s">
        <v>757</v>
      </c>
      <c r="I2243">
        <v>2</v>
      </c>
      <c r="J2243">
        <v>4</v>
      </c>
      <c r="K2243">
        <v>8</v>
      </c>
      <c r="L2243">
        <v>2</v>
      </c>
      <c r="M2243">
        <v>3</v>
      </c>
      <c r="N2243">
        <v>145</v>
      </c>
      <c r="O2243">
        <v>17</v>
      </c>
      <c r="P2243" t="s">
        <v>52</v>
      </c>
      <c r="Q2243" t="s">
        <v>758</v>
      </c>
      <c r="R2243" t="s">
        <v>1122</v>
      </c>
      <c r="S2243" t="s">
        <v>1123</v>
      </c>
      <c r="U2243" t="s">
        <v>1124</v>
      </c>
      <c r="V2243" t="s">
        <v>40</v>
      </c>
      <c r="W2243" t="s">
        <v>41</v>
      </c>
      <c r="X2243" t="s">
        <v>117</v>
      </c>
      <c r="Y2243" t="s">
        <v>614</v>
      </c>
      <c r="Z2243" t="s">
        <v>328</v>
      </c>
      <c r="AA2243" t="s">
        <v>328</v>
      </c>
      <c r="AB2243" s="1"/>
      <c r="AD2243" t="s">
        <v>45</v>
      </c>
      <c r="AE2243" t="s">
        <v>362</v>
      </c>
      <c r="AF2243" t="s">
        <v>47</v>
      </c>
    </row>
    <row r="2244" spans="1:32" hidden="1" outlineLevel="2" x14ac:dyDescent="0.35">
      <c r="A2244" t="s">
        <v>32</v>
      </c>
      <c r="B2244">
        <v>1014472</v>
      </c>
      <c r="C2244">
        <v>1</v>
      </c>
      <c r="E2244" t="s">
        <v>57</v>
      </c>
      <c r="H2244" t="s">
        <v>227</v>
      </c>
      <c r="I2244">
        <v>1</v>
      </c>
      <c r="J2244">
        <v>5</v>
      </c>
      <c r="K2244">
        <v>5</v>
      </c>
      <c r="L2244">
        <v>0</v>
      </c>
      <c r="M2244">
        <v>4</v>
      </c>
      <c r="N2244">
        <v>145</v>
      </c>
      <c r="O2244">
        <v>9</v>
      </c>
      <c r="P2244" t="s">
        <v>52</v>
      </c>
      <c r="Q2244" t="s">
        <v>228</v>
      </c>
      <c r="R2244" t="s">
        <v>1122</v>
      </c>
      <c r="S2244" t="s">
        <v>1123</v>
      </c>
      <c r="U2244" t="s">
        <v>1124</v>
      </c>
      <c r="V2244" t="s">
        <v>40</v>
      </c>
      <c r="W2244" t="s">
        <v>41</v>
      </c>
      <c r="X2244" t="s">
        <v>117</v>
      </c>
      <c r="Y2244" t="s">
        <v>614</v>
      </c>
      <c r="Z2244" t="s">
        <v>328</v>
      </c>
      <c r="AA2244" t="s">
        <v>328</v>
      </c>
      <c r="AB2244" s="1"/>
      <c r="AD2244" t="s">
        <v>45</v>
      </c>
      <c r="AE2244" t="s">
        <v>362</v>
      </c>
      <c r="AF2244" t="s">
        <v>47</v>
      </c>
    </row>
    <row r="2245" spans="1:32" hidden="1" outlineLevel="2" x14ac:dyDescent="0.35">
      <c r="A2245" t="s">
        <v>32</v>
      </c>
      <c r="B2245">
        <v>1014472</v>
      </c>
      <c r="C2245">
        <v>1</v>
      </c>
      <c r="E2245" t="s">
        <v>57</v>
      </c>
      <c r="H2245" t="s">
        <v>241</v>
      </c>
      <c r="I2245">
        <v>1</v>
      </c>
      <c r="J2245">
        <v>10</v>
      </c>
      <c r="K2245">
        <v>10</v>
      </c>
      <c r="L2245">
        <v>1</v>
      </c>
      <c r="M2245">
        <v>4</v>
      </c>
      <c r="N2245">
        <v>145</v>
      </c>
      <c r="O2245">
        <v>19</v>
      </c>
      <c r="P2245" t="s">
        <v>52</v>
      </c>
      <c r="Q2245" t="s">
        <v>228</v>
      </c>
      <c r="R2245" t="s">
        <v>1122</v>
      </c>
      <c r="S2245" t="s">
        <v>1123</v>
      </c>
      <c r="U2245" t="s">
        <v>1124</v>
      </c>
      <c r="V2245" t="s">
        <v>40</v>
      </c>
      <c r="W2245" t="s">
        <v>41</v>
      </c>
      <c r="X2245" t="s">
        <v>117</v>
      </c>
      <c r="Y2245" t="s">
        <v>614</v>
      </c>
      <c r="Z2245" t="s">
        <v>328</v>
      </c>
      <c r="AA2245" t="s">
        <v>328</v>
      </c>
      <c r="AB2245" s="1"/>
      <c r="AD2245" t="s">
        <v>45</v>
      </c>
      <c r="AE2245" t="s">
        <v>362</v>
      </c>
      <c r="AF2245" t="s">
        <v>47</v>
      </c>
    </row>
    <row r="2246" spans="1:32" hidden="1" outlineLevel="2" x14ac:dyDescent="0.35">
      <c r="A2246" t="s">
        <v>32</v>
      </c>
      <c r="B2246">
        <v>1014472</v>
      </c>
      <c r="C2246">
        <v>1</v>
      </c>
      <c r="E2246" t="s">
        <v>57</v>
      </c>
      <c r="H2246" t="s">
        <v>765</v>
      </c>
      <c r="I2246">
        <v>1</v>
      </c>
      <c r="J2246">
        <v>8</v>
      </c>
      <c r="K2246">
        <v>8</v>
      </c>
      <c r="L2246">
        <v>2</v>
      </c>
      <c r="M2246">
        <v>4</v>
      </c>
      <c r="N2246">
        <v>145</v>
      </c>
      <c r="O2246">
        <v>22</v>
      </c>
      <c r="P2246" t="s">
        <v>52</v>
      </c>
      <c r="Q2246" t="s">
        <v>766</v>
      </c>
      <c r="R2246" t="s">
        <v>1122</v>
      </c>
      <c r="S2246" t="s">
        <v>1123</v>
      </c>
      <c r="U2246" t="s">
        <v>1124</v>
      </c>
      <c r="V2246" t="s">
        <v>40</v>
      </c>
      <c r="W2246" t="s">
        <v>41</v>
      </c>
      <c r="X2246" t="s">
        <v>117</v>
      </c>
      <c r="Y2246" t="s">
        <v>614</v>
      </c>
      <c r="Z2246" t="s">
        <v>328</v>
      </c>
      <c r="AA2246" t="s">
        <v>328</v>
      </c>
      <c r="AB2246" s="1"/>
      <c r="AD2246" t="s">
        <v>45</v>
      </c>
      <c r="AE2246" t="s">
        <v>362</v>
      </c>
      <c r="AF2246" t="s">
        <v>47</v>
      </c>
    </row>
    <row r="2247" spans="1:32" hidden="1" outlineLevel="2" x14ac:dyDescent="0.35">
      <c r="A2247" t="s">
        <v>32</v>
      </c>
      <c r="B2247">
        <v>1014472</v>
      </c>
      <c r="C2247">
        <v>1</v>
      </c>
      <c r="E2247" t="s">
        <v>57</v>
      </c>
      <c r="H2247" t="s">
        <v>509</v>
      </c>
      <c r="I2247">
        <v>1</v>
      </c>
      <c r="J2247">
        <v>5</v>
      </c>
      <c r="K2247">
        <v>5</v>
      </c>
      <c r="L2247">
        <v>1</v>
      </c>
      <c r="M2247">
        <v>3</v>
      </c>
      <c r="N2247">
        <v>145</v>
      </c>
      <c r="O2247">
        <v>12</v>
      </c>
      <c r="P2247" t="s">
        <v>52</v>
      </c>
      <c r="Q2247" t="s">
        <v>510</v>
      </c>
      <c r="R2247" t="s">
        <v>1122</v>
      </c>
      <c r="S2247" t="s">
        <v>1123</v>
      </c>
      <c r="U2247" t="s">
        <v>1124</v>
      </c>
      <c r="V2247" t="s">
        <v>40</v>
      </c>
      <c r="W2247" t="s">
        <v>41</v>
      </c>
      <c r="X2247" t="s">
        <v>117</v>
      </c>
      <c r="Y2247" t="s">
        <v>614</v>
      </c>
      <c r="Z2247" t="s">
        <v>328</v>
      </c>
      <c r="AA2247" t="s">
        <v>328</v>
      </c>
      <c r="AB2247" s="1"/>
      <c r="AD2247" t="s">
        <v>45</v>
      </c>
      <c r="AE2247" t="s">
        <v>362</v>
      </c>
      <c r="AF2247" t="s">
        <v>47</v>
      </c>
    </row>
    <row r="2248" spans="1:32" hidden="1" outlineLevel="2" x14ac:dyDescent="0.35">
      <c r="A2248" t="s">
        <v>32</v>
      </c>
      <c r="B2248">
        <v>1014472</v>
      </c>
      <c r="C2248">
        <v>1</v>
      </c>
      <c r="E2248" t="s">
        <v>57</v>
      </c>
      <c r="H2248" t="s">
        <v>772</v>
      </c>
      <c r="I2248">
        <v>1</v>
      </c>
      <c r="J2248">
        <v>10</v>
      </c>
      <c r="K2248">
        <v>10</v>
      </c>
      <c r="L2248">
        <v>1</v>
      </c>
      <c r="M2248">
        <v>3</v>
      </c>
      <c r="N2248">
        <v>145</v>
      </c>
      <c r="O2248">
        <v>18</v>
      </c>
      <c r="P2248" t="s">
        <v>52</v>
      </c>
      <c r="Q2248" t="s">
        <v>773</v>
      </c>
      <c r="R2248" t="s">
        <v>1122</v>
      </c>
      <c r="S2248" t="s">
        <v>1123</v>
      </c>
      <c r="U2248" t="s">
        <v>1124</v>
      </c>
      <c r="V2248" t="s">
        <v>40</v>
      </c>
      <c r="W2248" t="s">
        <v>41</v>
      </c>
      <c r="X2248" t="s">
        <v>117</v>
      </c>
      <c r="Y2248" t="s">
        <v>614</v>
      </c>
      <c r="Z2248" t="s">
        <v>328</v>
      </c>
      <c r="AA2248" t="s">
        <v>328</v>
      </c>
      <c r="AB2248" s="1"/>
      <c r="AD2248" t="s">
        <v>45</v>
      </c>
      <c r="AE2248" t="s">
        <v>362</v>
      </c>
      <c r="AF2248" t="s">
        <v>47</v>
      </c>
    </row>
    <row r="2249" spans="1:32" hidden="1" outlineLevel="2" x14ac:dyDescent="0.35">
      <c r="A2249" t="s">
        <v>32</v>
      </c>
      <c r="B2249">
        <v>1014472</v>
      </c>
      <c r="C2249">
        <v>1</v>
      </c>
      <c r="E2249" t="s">
        <v>57</v>
      </c>
      <c r="H2249" t="s">
        <v>534</v>
      </c>
      <c r="I2249">
        <v>1</v>
      </c>
      <c r="J2249">
        <v>10</v>
      </c>
      <c r="K2249">
        <v>10</v>
      </c>
      <c r="L2249">
        <v>1</v>
      </c>
      <c r="M2249">
        <v>2</v>
      </c>
      <c r="N2249">
        <v>145</v>
      </c>
      <c r="O2249">
        <v>11</v>
      </c>
      <c r="P2249" t="s">
        <v>52</v>
      </c>
      <c r="Q2249" t="s">
        <v>535</v>
      </c>
      <c r="R2249" t="s">
        <v>1122</v>
      </c>
      <c r="S2249" t="s">
        <v>1123</v>
      </c>
      <c r="U2249" t="s">
        <v>1124</v>
      </c>
      <c r="V2249" t="s">
        <v>40</v>
      </c>
      <c r="W2249" t="s">
        <v>41</v>
      </c>
      <c r="X2249" t="s">
        <v>117</v>
      </c>
      <c r="Y2249" t="s">
        <v>614</v>
      </c>
      <c r="Z2249" t="s">
        <v>328</v>
      </c>
      <c r="AA2249" t="s">
        <v>328</v>
      </c>
      <c r="AB2249" s="1"/>
      <c r="AD2249" t="s">
        <v>45</v>
      </c>
      <c r="AE2249" t="s">
        <v>362</v>
      </c>
      <c r="AF2249" t="s">
        <v>47</v>
      </c>
    </row>
    <row r="2250" spans="1:32" hidden="1" outlineLevel="3" x14ac:dyDescent="0.35">
      <c r="A2250" t="s">
        <v>32</v>
      </c>
      <c r="B2250">
        <v>1014472</v>
      </c>
      <c r="C2250">
        <v>1</v>
      </c>
      <c r="E2250" t="s">
        <v>57</v>
      </c>
      <c r="H2250" t="s">
        <v>138</v>
      </c>
      <c r="I2250">
        <v>1</v>
      </c>
      <c r="J2250">
        <v>8</v>
      </c>
      <c r="K2250">
        <v>8</v>
      </c>
      <c r="L2250">
        <v>3</v>
      </c>
      <c r="M2250">
        <v>0</v>
      </c>
      <c r="N2250">
        <v>288</v>
      </c>
      <c r="O2250">
        <v>24</v>
      </c>
      <c r="Q2250" t="s">
        <v>101</v>
      </c>
      <c r="R2250" t="s">
        <v>1122</v>
      </c>
      <c r="S2250" t="s">
        <v>1123</v>
      </c>
      <c r="U2250" t="s">
        <v>1124</v>
      </c>
      <c r="V2250" t="s">
        <v>40</v>
      </c>
      <c r="W2250" t="s">
        <v>41</v>
      </c>
      <c r="X2250" t="s">
        <v>117</v>
      </c>
      <c r="Y2250" t="s">
        <v>614</v>
      </c>
      <c r="Z2250" t="s">
        <v>328</v>
      </c>
      <c r="AA2250" t="s">
        <v>328</v>
      </c>
      <c r="AB2250" s="1"/>
      <c r="AD2250" t="s">
        <v>45</v>
      </c>
      <c r="AE2250" t="s">
        <v>362</v>
      </c>
      <c r="AF2250" t="s">
        <v>47</v>
      </c>
    </row>
    <row r="2251" spans="1:32" hidden="1" outlineLevel="3" x14ac:dyDescent="0.35">
      <c r="A2251" t="s">
        <v>32</v>
      </c>
      <c r="B2251">
        <v>1014472</v>
      </c>
      <c r="C2251">
        <v>1</v>
      </c>
      <c r="E2251" t="s">
        <v>57</v>
      </c>
      <c r="H2251" t="s">
        <v>139</v>
      </c>
      <c r="I2251">
        <v>1</v>
      </c>
      <c r="J2251">
        <v>4</v>
      </c>
      <c r="K2251">
        <v>4</v>
      </c>
      <c r="L2251">
        <v>4</v>
      </c>
      <c r="M2251">
        <v>1</v>
      </c>
      <c r="N2251">
        <v>38</v>
      </c>
      <c r="O2251">
        <v>4</v>
      </c>
      <c r="Q2251" t="s">
        <v>103</v>
      </c>
      <c r="R2251" t="s">
        <v>1122</v>
      </c>
      <c r="S2251" t="s">
        <v>1123</v>
      </c>
      <c r="U2251" t="s">
        <v>1124</v>
      </c>
      <c r="V2251" t="s">
        <v>40</v>
      </c>
      <c r="W2251" t="s">
        <v>41</v>
      </c>
      <c r="X2251" t="s">
        <v>117</v>
      </c>
      <c r="Y2251" t="s">
        <v>614</v>
      </c>
      <c r="Z2251" t="s">
        <v>328</v>
      </c>
      <c r="AA2251" t="s">
        <v>328</v>
      </c>
      <c r="AB2251" s="1"/>
      <c r="AD2251" t="s">
        <v>45</v>
      </c>
      <c r="AE2251" t="s">
        <v>362</v>
      </c>
      <c r="AF2251" t="s">
        <v>47</v>
      </c>
    </row>
    <row r="2252" spans="1:32" hidden="1" outlineLevel="3" x14ac:dyDescent="0.35">
      <c r="A2252" t="s">
        <v>32</v>
      </c>
      <c r="B2252">
        <v>1014472</v>
      </c>
      <c r="C2252">
        <v>1</v>
      </c>
      <c r="E2252" t="s">
        <v>57</v>
      </c>
      <c r="H2252" t="s">
        <v>140</v>
      </c>
      <c r="I2252">
        <v>1</v>
      </c>
      <c r="J2252">
        <v>4</v>
      </c>
      <c r="K2252">
        <v>4</v>
      </c>
      <c r="L2252">
        <v>3</v>
      </c>
      <c r="M2252">
        <v>1</v>
      </c>
      <c r="N2252">
        <v>38</v>
      </c>
      <c r="O2252">
        <v>8</v>
      </c>
      <c r="Q2252" t="s">
        <v>105</v>
      </c>
      <c r="R2252" t="s">
        <v>1122</v>
      </c>
      <c r="S2252" t="s">
        <v>1123</v>
      </c>
      <c r="U2252" t="s">
        <v>1124</v>
      </c>
      <c r="V2252" t="s">
        <v>40</v>
      </c>
      <c r="W2252" t="s">
        <v>41</v>
      </c>
      <c r="X2252" t="s">
        <v>117</v>
      </c>
      <c r="Y2252" t="s">
        <v>614</v>
      </c>
      <c r="Z2252" t="s">
        <v>328</v>
      </c>
      <c r="AA2252" t="s">
        <v>328</v>
      </c>
      <c r="AB2252" s="1"/>
      <c r="AD2252" t="s">
        <v>45</v>
      </c>
      <c r="AE2252" t="s">
        <v>362</v>
      </c>
      <c r="AF2252" t="s">
        <v>47</v>
      </c>
    </row>
    <row r="2253" spans="1:32" hidden="1" outlineLevel="3" x14ac:dyDescent="0.35">
      <c r="A2253" t="s">
        <v>32</v>
      </c>
      <c r="B2253">
        <v>1014472</v>
      </c>
      <c r="C2253">
        <v>1</v>
      </c>
      <c r="E2253" t="s">
        <v>57</v>
      </c>
      <c r="H2253" t="s">
        <v>141</v>
      </c>
      <c r="I2253">
        <v>1</v>
      </c>
      <c r="J2253">
        <v>4</v>
      </c>
      <c r="K2253">
        <v>4</v>
      </c>
      <c r="L2253">
        <v>19</v>
      </c>
      <c r="M2253">
        <v>0</v>
      </c>
      <c r="N2253">
        <v>288</v>
      </c>
      <c r="O2253">
        <v>10</v>
      </c>
      <c r="Q2253" t="s">
        <v>107</v>
      </c>
      <c r="R2253" t="s">
        <v>1122</v>
      </c>
      <c r="S2253" t="s">
        <v>1123</v>
      </c>
      <c r="U2253" t="s">
        <v>1124</v>
      </c>
      <c r="V2253" t="s">
        <v>40</v>
      </c>
      <c r="W2253" t="s">
        <v>41</v>
      </c>
      <c r="X2253" t="s">
        <v>117</v>
      </c>
      <c r="Y2253" t="s">
        <v>614</v>
      </c>
      <c r="Z2253" t="s">
        <v>328</v>
      </c>
      <c r="AA2253" t="s">
        <v>328</v>
      </c>
      <c r="AB2253" s="1"/>
      <c r="AD2253" t="s">
        <v>45</v>
      </c>
      <c r="AE2253" t="s">
        <v>362</v>
      </c>
      <c r="AF2253" t="s">
        <v>47</v>
      </c>
    </row>
    <row r="2254" spans="1:32" hidden="1" outlineLevel="3" x14ac:dyDescent="0.35">
      <c r="A2254" t="s">
        <v>32</v>
      </c>
      <c r="B2254">
        <v>1014472</v>
      </c>
      <c r="C2254">
        <v>1</v>
      </c>
      <c r="E2254" t="s">
        <v>57</v>
      </c>
      <c r="H2254" t="s">
        <v>142</v>
      </c>
      <c r="I2254">
        <v>1</v>
      </c>
      <c r="J2254">
        <v>4</v>
      </c>
      <c r="K2254">
        <v>4</v>
      </c>
      <c r="L2254">
        <v>19</v>
      </c>
      <c r="M2254">
        <v>0</v>
      </c>
      <c r="N2254">
        <v>288</v>
      </c>
      <c r="O2254">
        <v>2</v>
      </c>
      <c r="Q2254" t="s">
        <v>109</v>
      </c>
      <c r="R2254" t="s">
        <v>1122</v>
      </c>
      <c r="S2254" t="s">
        <v>1123</v>
      </c>
      <c r="U2254" t="s">
        <v>1124</v>
      </c>
      <c r="V2254" t="s">
        <v>40</v>
      </c>
      <c r="W2254" t="s">
        <v>41</v>
      </c>
      <c r="X2254" t="s">
        <v>117</v>
      </c>
      <c r="Y2254" t="s">
        <v>614</v>
      </c>
      <c r="Z2254" t="s">
        <v>328</v>
      </c>
      <c r="AA2254" t="s">
        <v>328</v>
      </c>
      <c r="AB2254" s="1"/>
      <c r="AD2254" t="s">
        <v>45</v>
      </c>
      <c r="AE2254" t="s">
        <v>362</v>
      </c>
      <c r="AF2254" t="s">
        <v>47</v>
      </c>
    </row>
    <row r="2255" spans="1:32" hidden="1" outlineLevel="2" x14ac:dyDescent="0.35">
      <c r="A2255" t="s">
        <v>32</v>
      </c>
      <c r="B2255">
        <v>1014472</v>
      </c>
      <c r="C2255">
        <v>1</v>
      </c>
      <c r="E2255" t="s">
        <v>57</v>
      </c>
      <c r="H2255" t="s">
        <v>405</v>
      </c>
      <c r="I2255">
        <v>1</v>
      </c>
      <c r="J2255">
        <v>4</v>
      </c>
      <c r="K2255">
        <v>4</v>
      </c>
      <c r="L2255">
        <v>10</v>
      </c>
      <c r="M2255">
        <v>0</v>
      </c>
      <c r="N2255">
        <v>288</v>
      </c>
      <c r="O2255">
        <v>9</v>
      </c>
      <c r="Q2255" t="s">
        <v>322</v>
      </c>
      <c r="R2255" t="s">
        <v>1122</v>
      </c>
      <c r="S2255" t="s">
        <v>1123</v>
      </c>
      <c r="U2255" t="s">
        <v>1124</v>
      </c>
      <c r="V2255" t="s">
        <v>40</v>
      </c>
      <c r="W2255" t="s">
        <v>41</v>
      </c>
      <c r="X2255" t="s">
        <v>117</v>
      </c>
      <c r="Y2255" t="s">
        <v>614</v>
      </c>
      <c r="Z2255" t="s">
        <v>328</v>
      </c>
      <c r="AA2255" t="s">
        <v>328</v>
      </c>
      <c r="AB2255" s="1"/>
      <c r="AD2255" t="s">
        <v>45</v>
      </c>
      <c r="AE2255" t="s">
        <v>362</v>
      </c>
      <c r="AF2255" t="s">
        <v>47</v>
      </c>
    </row>
    <row r="2256" spans="1:32" hidden="1" collapsed="1" x14ac:dyDescent="0.35"/>
    <row r="2257" spans="1:32" hidden="1" x14ac:dyDescent="0.35">
      <c r="A2257" t="s">
        <v>32</v>
      </c>
      <c r="B2257">
        <v>1014532</v>
      </c>
      <c r="C2257" t="s">
        <v>33</v>
      </c>
      <c r="H2257" t="s">
        <v>34</v>
      </c>
      <c r="I2257">
        <v>19</v>
      </c>
      <c r="J2257" t="s">
        <v>35</v>
      </c>
      <c r="K2257">
        <v>45</v>
      </c>
      <c r="L2257" t="s">
        <v>35</v>
      </c>
      <c r="M2257" t="s">
        <v>35</v>
      </c>
      <c r="N2257" t="s">
        <v>35</v>
      </c>
      <c r="O2257">
        <v>170</v>
      </c>
      <c r="Q2257" t="s">
        <v>36</v>
      </c>
      <c r="R2257" t="s">
        <v>1127</v>
      </c>
      <c r="S2257" t="s">
        <v>1128</v>
      </c>
      <c r="U2257" t="s">
        <v>1129</v>
      </c>
      <c r="V2257" t="s">
        <v>585</v>
      </c>
      <c r="W2257" t="s">
        <v>41</v>
      </c>
      <c r="X2257" t="s">
        <v>117</v>
      </c>
      <c r="Y2257" t="s">
        <v>286</v>
      </c>
      <c r="Z2257" t="s">
        <v>286</v>
      </c>
      <c r="AA2257" t="s">
        <v>286</v>
      </c>
      <c r="AB2257" s="1"/>
      <c r="AD2257" t="s">
        <v>45</v>
      </c>
      <c r="AE2257" t="s">
        <v>377</v>
      </c>
      <c r="AF2257" t="s">
        <v>47</v>
      </c>
    </row>
    <row r="2258" spans="1:32" hidden="1" outlineLevel="1" x14ac:dyDescent="0.35">
      <c r="A2258" t="s">
        <v>32</v>
      </c>
      <c r="B2258">
        <v>1014532</v>
      </c>
      <c r="C2258" t="s">
        <v>56</v>
      </c>
      <c r="E2258" t="s">
        <v>57</v>
      </c>
      <c r="H2258" t="s">
        <v>58</v>
      </c>
      <c r="I2258">
        <v>19</v>
      </c>
      <c r="J2258" t="s">
        <v>35</v>
      </c>
      <c r="K2258">
        <v>45</v>
      </c>
      <c r="L2258">
        <v>9</v>
      </c>
      <c r="M2258">
        <v>10</v>
      </c>
      <c r="N2258">
        <v>145</v>
      </c>
      <c r="O2258">
        <v>170</v>
      </c>
      <c r="Q2258" t="s">
        <v>59</v>
      </c>
      <c r="R2258" t="s">
        <v>1127</v>
      </c>
      <c r="S2258" t="s">
        <v>1128</v>
      </c>
      <c r="U2258" t="s">
        <v>1129</v>
      </c>
      <c r="V2258" t="s">
        <v>585</v>
      </c>
      <c r="W2258" t="s">
        <v>41</v>
      </c>
      <c r="X2258" t="s">
        <v>117</v>
      </c>
      <c r="Y2258" t="s">
        <v>286</v>
      </c>
      <c r="Z2258" t="s">
        <v>286</v>
      </c>
      <c r="AA2258" t="s">
        <v>286</v>
      </c>
      <c r="AB2258" s="1"/>
      <c r="AD2258" t="s">
        <v>45</v>
      </c>
      <c r="AE2258" t="s">
        <v>377</v>
      </c>
      <c r="AF2258" t="s">
        <v>47</v>
      </c>
    </row>
    <row r="2259" spans="1:32" hidden="1" outlineLevel="2" x14ac:dyDescent="0.35">
      <c r="A2259" t="s">
        <v>32</v>
      </c>
      <c r="B2259">
        <v>1014532</v>
      </c>
      <c r="C2259">
        <v>1</v>
      </c>
      <c r="E2259" t="s">
        <v>57</v>
      </c>
      <c r="H2259" t="s">
        <v>1130</v>
      </c>
      <c r="I2259">
        <v>1</v>
      </c>
      <c r="J2259">
        <v>8</v>
      </c>
      <c r="K2259">
        <v>8</v>
      </c>
      <c r="L2259">
        <v>2</v>
      </c>
      <c r="M2259">
        <v>7</v>
      </c>
      <c r="N2259">
        <v>145</v>
      </c>
      <c r="O2259">
        <v>53</v>
      </c>
      <c r="P2259" t="s">
        <v>136</v>
      </c>
      <c r="Q2259" t="s">
        <v>1131</v>
      </c>
      <c r="R2259" t="s">
        <v>1127</v>
      </c>
      <c r="S2259" t="s">
        <v>1128</v>
      </c>
      <c r="U2259" t="s">
        <v>1129</v>
      </c>
      <c r="V2259" t="s">
        <v>585</v>
      </c>
      <c r="W2259" t="s">
        <v>41</v>
      </c>
      <c r="X2259" t="s">
        <v>117</v>
      </c>
      <c r="Y2259" t="s">
        <v>286</v>
      </c>
      <c r="Z2259" t="s">
        <v>286</v>
      </c>
      <c r="AA2259" t="s">
        <v>286</v>
      </c>
      <c r="AB2259" s="1"/>
      <c r="AD2259" t="s">
        <v>45</v>
      </c>
      <c r="AE2259" t="s">
        <v>377</v>
      </c>
      <c r="AF2259" t="s">
        <v>47</v>
      </c>
    </row>
    <row r="2260" spans="1:32" hidden="1" outlineLevel="2" x14ac:dyDescent="0.35">
      <c r="A2260" t="s">
        <v>32</v>
      </c>
      <c r="B2260">
        <v>1014532</v>
      </c>
      <c r="C2260">
        <v>1</v>
      </c>
      <c r="E2260" t="s">
        <v>57</v>
      </c>
      <c r="H2260" t="s">
        <v>895</v>
      </c>
      <c r="I2260">
        <v>1</v>
      </c>
      <c r="J2260">
        <v>8</v>
      </c>
      <c r="K2260">
        <v>8</v>
      </c>
      <c r="L2260">
        <v>2</v>
      </c>
      <c r="M2260">
        <v>7</v>
      </c>
      <c r="N2260">
        <v>145</v>
      </c>
      <c r="O2260">
        <v>56</v>
      </c>
      <c r="P2260" t="s">
        <v>136</v>
      </c>
      <c r="Q2260" t="s">
        <v>896</v>
      </c>
      <c r="R2260" t="s">
        <v>1127</v>
      </c>
      <c r="S2260" t="s">
        <v>1128</v>
      </c>
      <c r="U2260" t="s">
        <v>1129</v>
      </c>
      <c r="V2260" t="s">
        <v>585</v>
      </c>
      <c r="W2260" t="s">
        <v>41</v>
      </c>
      <c r="X2260" t="s">
        <v>117</v>
      </c>
      <c r="Y2260" t="s">
        <v>286</v>
      </c>
      <c r="Z2260" t="s">
        <v>286</v>
      </c>
      <c r="AA2260" t="s">
        <v>286</v>
      </c>
      <c r="AB2260" s="1"/>
      <c r="AD2260" t="s">
        <v>45</v>
      </c>
      <c r="AE2260" t="s">
        <v>377</v>
      </c>
      <c r="AF2260" t="s">
        <v>47</v>
      </c>
    </row>
    <row r="2261" spans="1:32" hidden="1" outlineLevel="2" x14ac:dyDescent="0.35">
      <c r="A2261" t="s">
        <v>32</v>
      </c>
      <c r="B2261">
        <v>1014532</v>
      </c>
      <c r="C2261">
        <v>1</v>
      </c>
      <c r="E2261" t="s">
        <v>57</v>
      </c>
      <c r="H2261" t="s">
        <v>1132</v>
      </c>
      <c r="I2261">
        <v>1</v>
      </c>
      <c r="J2261">
        <v>1</v>
      </c>
      <c r="K2261">
        <v>1</v>
      </c>
      <c r="L2261">
        <v>0</v>
      </c>
      <c r="M2261">
        <v>4</v>
      </c>
      <c r="N2261">
        <v>145</v>
      </c>
      <c r="O2261">
        <v>2</v>
      </c>
      <c r="P2261" t="s">
        <v>52</v>
      </c>
      <c r="Q2261" t="s">
        <v>1133</v>
      </c>
      <c r="R2261" t="s">
        <v>1127</v>
      </c>
      <c r="S2261" t="s">
        <v>1128</v>
      </c>
      <c r="U2261" t="s">
        <v>1129</v>
      </c>
      <c r="V2261" t="s">
        <v>585</v>
      </c>
      <c r="W2261" t="s">
        <v>41</v>
      </c>
      <c r="X2261" t="s">
        <v>117</v>
      </c>
      <c r="Y2261" t="s">
        <v>286</v>
      </c>
      <c r="Z2261" t="s">
        <v>286</v>
      </c>
      <c r="AA2261" t="s">
        <v>286</v>
      </c>
      <c r="AB2261" s="1"/>
      <c r="AD2261" t="s">
        <v>45</v>
      </c>
      <c r="AE2261" t="s">
        <v>377</v>
      </c>
      <c r="AF2261" t="s">
        <v>47</v>
      </c>
    </row>
    <row r="2262" spans="1:32" hidden="1" outlineLevel="2" x14ac:dyDescent="0.35">
      <c r="A2262" t="s">
        <v>32</v>
      </c>
      <c r="B2262">
        <v>1014532</v>
      </c>
      <c r="C2262">
        <v>1</v>
      </c>
      <c r="E2262" t="s">
        <v>57</v>
      </c>
      <c r="H2262" t="s">
        <v>573</v>
      </c>
      <c r="I2262">
        <v>1</v>
      </c>
      <c r="J2262">
        <v>1</v>
      </c>
      <c r="K2262">
        <v>1</v>
      </c>
      <c r="L2262">
        <v>0</v>
      </c>
      <c r="M2262">
        <v>4</v>
      </c>
      <c r="N2262">
        <v>145</v>
      </c>
      <c r="O2262">
        <v>2</v>
      </c>
      <c r="P2262" t="s">
        <v>52</v>
      </c>
      <c r="Q2262" t="s">
        <v>574</v>
      </c>
      <c r="R2262" t="s">
        <v>1127</v>
      </c>
      <c r="S2262" t="s">
        <v>1128</v>
      </c>
      <c r="U2262" t="s">
        <v>1129</v>
      </c>
      <c r="V2262" t="s">
        <v>585</v>
      </c>
      <c r="W2262" t="s">
        <v>41</v>
      </c>
      <c r="X2262" t="s">
        <v>117</v>
      </c>
      <c r="Y2262" t="s">
        <v>286</v>
      </c>
      <c r="Z2262" t="s">
        <v>286</v>
      </c>
      <c r="AA2262" t="s">
        <v>286</v>
      </c>
      <c r="AB2262" s="1"/>
      <c r="AD2262" t="s">
        <v>45</v>
      </c>
      <c r="AE2262" t="s">
        <v>377</v>
      </c>
      <c r="AF2262" t="s">
        <v>47</v>
      </c>
    </row>
    <row r="2263" spans="1:32" hidden="1" outlineLevel="2" x14ac:dyDescent="0.35">
      <c r="A2263" t="s">
        <v>32</v>
      </c>
      <c r="B2263">
        <v>1014532</v>
      </c>
      <c r="C2263">
        <v>1</v>
      </c>
      <c r="E2263" t="s">
        <v>57</v>
      </c>
      <c r="H2263" t="s">
        <v>1134</v>
      </c>
      <c r="I2263">
        <v>1</v>
      </c>
      <c r="J2263">
        <v>3</v>
      </c>
      <c r="K2263">
        <v>3</v>
      </c>
      <c r="L2263">
        <v>0</v>
      </c>
      <c r="M2263">
        <v>3</v>
      </c>
      <c r="N2263">
        <v>145</v>
      </c>
      <c r="O2263">
        <v>7</v>
      </c>
      <c r="P2263" t="s">
        <v>52</v>
      </c>
      <c r="Q2263" t="s">
        <v>1135</v>
      </c>
      <c r="R2263" t="s">
        <v>1127</v>
      </c>
      <c r="S2263" t="s">
        <v>1128</v>
      </c>
      <c r="U2263" t="s">
        <v>1129</v>
      </c>
      <c r="V2263" t="s">
        <v>585</v>
      </c>
      <c r="W2263" t="s">
        <v>41</v>
      </c>
      <c r="X2263" t="s">
        <v>117</v>
      </c>
      <c r="Y2263" t="s">
        <v>286</v>
      </c>
      <c r="Z2263" t="s">
        <v>286</v>
      </c>
      <c r="AA2263" t="s">
        <v>286</v>
      </c>
      <c r="AB2263" s="1"/>
      <c r="AD2263" t="s">
        <v>45</v>
      </c>
      <c r="AE2263" t="s">
        <v>377</v>
      </c>
      <c r="AF2263" t="s">
        <v>47</v>
      </c>
    </row>
    <row r="2264" spans="1:32" hidden="1" outlineLevel="2" x14ac:dyDescent="0.35">
      <c r="A2264" t="s">
        <v>32</v>
      </c>
      <c r="B2264">
        <v>1014532</v>
      </c>
      <c r="C2264">
        <v>1</v>
      </c>
      <c r="E2264" t="s">
        <v>57</v>
      </c>
      <c r="H2264" t="s">
        <v>581</v>
      </c>
      <c r="I2264">
        <v>1</v>
      </c>
      <c r="J2264">
        <v>1</v>
      </c>
      <c r="K2264">
        <v>1</v>
      </c>
      <c r="L2264">
        <v>0</v>
      </c>
      <c r="M2264">
        <v>3</v>
      </c>
      <c r="N2264">
        <v>145</v>
      </c>
      <c r="O2264">
        <v>2</v>
      </c>
      <c r="P2264" t="s">
        <v>52</v>
      </c>
      <c r="Q2264" t="s">
        <v>572</v>
      </c>
      <c r="R2264" t="s">
        <v>1127</v>
      </c>
      <c r="S2264" t="s">
        <v>1128</v>
      </c>
      <c r="U2264" t="s">
        <v>1129</v>
      </c>
      <c r="V2264" t="s">
        <v>585</v>
      </c>
      <c r="W2264" t="s">
        <v>41</v>
      </c>
      <c r="X2264" t="s">
        <v>117</v>
      </c>
      <c r="Y2264" t="s">
        <v>286</v>
      </c>
      <c r="Z2264" t="s">
        <v>286</v>
      </c>
      <c r="AA2264" t="s">
        <v>286</v>
      </c>
      <c r="AB2264" s="1"/>
      <c r="AD2264" t="s">
        <v>45</v>
      </c>
      <c r="AE2264" t="s">
        <v>377</v>
      </c>
      <c r="AF2264" t="s">
        <v>47</v>
      </c>
    </row>
    <row r="2265" spans="1:32" hidden="1" outlineLevel="2" x14ac:dyDescent="0.35">
      <c r="A2265" t="s">
        <v>32</v>
      </c>
      <c r="B2265">
        <v>1014532</v>
      </c>
      <c r="C2265">
        <v>1</v>
      </c>
      <c r="E2265" t="s">
        <v>57</v>
      </c>
      <c r="H2265" t="s">
        <v>1136</v>
      </c>
      <c r="I2265">
        <v>1</v>
      </c>
      <c r="J2265">
        <v>1</v>
      </c>
      <c r="K2265">
        <v>1</v>
      </c>
      <c r="L2265">
        <v>0</v>
      </c>
      <c r="M2265">
        <v>3</v>
      </c>
      <c r="N2265">
        <v>145</v>
      </c>
      <c r="O2265">
        <v>2</v>
      </c>
      <c r="P2265" t="s">
        <v>52</v>
      </c>
      <c r="Q2265" t="s">
        <v>1137</v>
      </c>
      <c r="R2265" t="s">
        <v>1127</v>
      </c>
      <c r="S2265" t="s">
        <v>1128</v>
      </c>
      <c r="U2265" t="s">
        <v>1129</v>
      </c>
      <c r="V2265" t="s">
        <v>585</v>
      </c>
      <c r="W2265" t="s">
        <v>41</v>
      </c>
      <c r="X2265" t="s">
        <v>117</v>
      </c>
      <c r="Y2265" t="s">
        <v>286</v>
      </c>
      <c r="Z2265" t="s">
        <v>286</v>
      </c>
      <c r="AA2265" t="s">
        <v>286</v>
      </c>
      <c r="AB2265" s="1"/>
      <c r="AD2265" t="s">
        <v>45</v>
      </c>
      <c r="AE2265" t="s">
        <v>377</v>
      </c>
      <c r="AF2265" t="s">
        <v>47</v>
      </c>
    </row>
    <row r="2266" spans="1:32" hidden="1" outlineLevel="2" x14ac:dyDescent="0.35">
      <c r="A2266" t="s">
        <v>32</v>
      </c>
      <c r="B2266">
        <v>1014532</v>
      </c>
      <c r="C2266">
        <v>1</v>
      </c>
      <c r="E2266" t="s">
        <v>57</v>
      </c>
      <c r="H2266" t="s">
        <v>575</v>
      </c>
      <c r="I2266">
        <v>1</v>
      </c>
      <c r="J2266">
        <v>1</v>
      </c>
      <c r="K2266">
        <v>1</v>
      </c>
      <c r="L2266">
        <v>0</v>
      </c>
      <c r="M2266">
        <v>3</v>
      </c>
      <c r="N2266">
        <v>145</v>
      </c>
      <c r="O2266">
        <v>2</v>
      </c>
      <c r="P2266" t="s">
        <v>52</v>
      </c>
      <c r="Q2266" t="s">
        <v>576</v>
      </c>
      <c r="R2266" t="s">
        <v>1127</v>
      </c>
      <c r="S2266" t="s">
        <v>1128</v>
      </c>
      <c r="U2266" t="s">
        <v>1129</v>
      </c>
      <c r="V2266" t="s">
        <v>585</v>
      </c>
      <c r="W2266" t="s">
        <v>41</v>
      </c>
      <c r="X2266" t="s">
        <v>117</v>
      </c>
      <c r="Y2266" t="s">
        <v>286</v>
      </c>
      <c r="Z2266" t="s">
        <v>286</v>
      </c>
      <c r="AA2266" t="s">
        <v>286</v>
      </c>
      <c r="AB2266" s="1"/>
      <c r="AD2266" t="s">
        <v>45</v>
      </c>
      <c r="AE2266" t="s">
        <v>377</v>
      </c>
      <c r="AF2266" t="s">
        <v>47</v>
      </c>
    </row>
    <row r="2267" spans="1:32" hidden="1" outlineLevel="2" x14ac:dyDescent="0.35">
      <c r="A2267" t="s">
        <v>32</v>
      </c>
      <c r="B2267">
        <v>1014532</v>
      </c>
      <c r="C2267">
        <v>1</v>
      </c>
      <c r="E2267" t="s">
        <v>57</v>
      </c>
      <c r="H2267" t="s">
        <v>1138</v>
      </c>
      <c r="I2267">
        <v>1</v>
      </c>
      <c r="J2267">
        <v>2</v>
      </c>
      <c r="K2267">
        <v>2</v>
      </c>
      <c r="L2267">
        <v>1</v>
      </c>
      <c r="M2267">
        <v>2</v>
      </c>
      <c r="N2267">
        <v>145</v>
      </c>
      <c r="O2267">
        <v>9</v>
      </c>
      <c r="P2267" t="s">
        <v>52</v>
      </c>
      <c r="Q2267" t="s">
        <v>1139</v>
      </c>
      <c r="R2267" t="s">
        <v>1127</v>
      </c>
      <c r="S2267" t="s">
        <v>1128</v>
      </c>
      <c r="U2267" t="s">
        <v>1129</v>
      </c>
      <c r="V2267" t="s">
        <v>585</v>
      </c>
      <c r="W2267" t="s">
        <v>41</v>
      </c>
      <c r="X2267" t="s">
        <v>117</v>
      </c>
      <c r="Y2267" t="s">
        <v>286</v>
      </c>
      <c r="Z2267" t="s">
        <v>286</v>
      </c>
      <c r="AA2267" t="s">
        <v>286</v>
      </c>
      <c r="AB2267" s="1"/>
      <c r="AD2267" t="s">
        <v>45</v>
      </c>
      <c r="AE2267" t="s">
        <v>377</v>
      </c>
      <c r="AF2267" t="s">
        <v>47</v>
      </c>
    </row>
    <row r="2268" spans="1:32" hidden="1" outlineLevel="2" x14ac:dyDescent="0.35">
      <c r="A2268" t="s">
        <v>32</v>
      </c>
      <c r="B2268">
        <v>1014532</v>
      </c>
      <c r="C2268">
        <v>1</v>
      </c>
      <c r="E2268" t="s">
        <v>57</v>
      </c>
      <c r="H2268" t="s">
        <v>1140</v>
      </c>
      <c r="I2268">
        <v>1</v>
      </c>
      <c r="J2268">
        <v>1</v>
      </c>
      <c r="K2268">
        <v>1</v>
      </c>
      <c r="L2268">
        <v>0</v>
      </c>
      <c r="M2268">
        <v>2</v>
      </c>
      <c r="N2268">
        <v>145</v>
      </c>
      <c r="O2268">
        <v>1</v>
      </c>
      <c r="P2268" t="s">
        <v>52</v>
      </c>
      <c r="Q2268" t="s">
        <v>1141</v>
      </c>
      <c r="R2268" t="s">
        <v>1127</v>
      </c>
      <c r="S2268" t="s">
        <v>1128</v>
      </c>
      <c r="U2268" t="s">
        <v>1129</v>
      </c>
      <c r="V2268" t="s">
        <v>585</v>
      </c>
      <c r="W2268" t="s">
        <v>41</v>
      </c>
      <c r="X2268" t="s">
        <v>117</v>
      </c>
      <c r="Y2268" t="s">
        <v>286</v>
      </c>
      <c r="Z2268" t="s">
        <v>286</v>
      </c>
      <c r="AA2268" t="s">
        <v>286</v>
      </c>
      <c r="AB2268" s="1"/>
      <c r="AD2268" t="s">
        <v>45</v>
      </c>
      <c r="AE2268" t="s">
        <v>377</v>
      </c>
      <c r="AF2268" t="s">
        <v>47</v>
      </c>
    </row>
    <row r="2269" spans="1:32" hidden="1" outlineLevel="2" x14ac:dyDescent="0.35">
      <c r="A2269" t="s">
        <v>32</v>
      </c>
      <c r="B2269">
        <v>1014532</v>
      </c>
      <c r="C2269">
        <v>1</v>
      </c>
      <c r="E2269" t="s">
        <v>57</v>
      </c>
      <c r="H2269" t="s">
        <v>579</v>
      </c>
      <c r="I2269">
        <v>1</v>
      </c>
      <c r="J2269">
        <v>1</v>
      </c>
      <c r="K2269">
        <v>1</v>
      </c>
      <c r="L2269">
        <v>0</v>
      </c>
      <c r="M2269">
        <v>2</v>
      </c>
      <c r="N2269">
        <v>145</v>
      </c>
      <c r="O2269">
        <v>1</v>
      </c>
      <c r="P2269" t="s">
        <v>52</v>
      </c>
      <c r="Q2269" t="s">
        <v>580</v>
      </c>
      <c r="R2269" t="s">
        <v>1127</v>
      </c>
      <c r="S2269" t="s">
        <v>1128</v>
      </c>
      <c r="U2269" t="s">
        <v>1129</v>
      </c>
      <c r="V2269" t="s">
        <v>585</v>
      </c>
      <c r="W2269" t="s">
        <v>41</v>
      </c>
      <c r="X2269" t="s">
        <v>117</v>
      </c>
      <c r="Y2269" t="s">
        <v>286</v>
      </c>
      <c r="Z2269" t="s">
        <v>286</v>
      </c>
      <c r="AA2269" t="s">
        <v>286</v>
      </c>
      <c r="AB2269" s="1"/>
      <c r="AD2269" t="s">
        <v>45</v>
      </c>
      <c r="AE2269" t="s">
        <v>377</v>
      </c>
      <c r="AF2269" t="s">
        <v>47</v>
      </c>
    </row>
    <row r="2270" spans="1:32" hidden="1" outlineLevel="2" x14ac:dyDescent="0.35">
      <c r="A2270" t="s">
        <v>32</v>
      </c>
      <c r="B2270">
        <v>1014532</v>
      </c>
      <c r="C2270">
        <v>1</v>
      </c>
      <c r="E2270" t="s">
        <v>57</v>
      </c>
      <c r="H2270" t="s">
        <v>98</v>
      </c>
      <c r="I2270">
        <v>1</v>
      </c>
      <c r="J2270">
        <v>1</v>
      </c>
      <c r="K2270">
        <v>1</v>
      </c>
      <c r="L2270">
        <v>2</v>
      </c>
      <c r="M2270">
        <v>6</v>
      </c>
      <c r="N2270">
        <v>144</v>
      </c>
      <c r="O2270">
        <v>5</v>
      </c>
      <c r="Q2270" t="s">
        <v>99</v>
      </c>
      <c r="R2270" t="s">
        <v>1127</v>
      </c>
      <c r="S2270" t="s">
        <v>1128</v>
      </c>
      <c r="U2270" t="s">
        <v>1129</v>
      </c>
      <c r="V2270" t="s">
        <v>585</v>
      </c>
      <c r="W2270" t="s">
        <v>41</v>
      </c>
      <c r="X2270" t="s">
        <v>117</v>
      </c>
      <c r="Y2270" t="s">
        <v>286</v>
      </c>
      <c r="Z2270" t="s">
        <v>286</v>
      </c>
      <c r="AA2270" t="s">
        <v>286</v>
      </c>
      <c r="AB2270" s="1"/>
      <c r="AD2270" t="s">
        <v>45</v>
      </c>
      <c r="AE2270" t="s">
        <v>377</v>
      </c>
      <c r="AF2270" t="s">
        <v>47</v>
      </c>
    </row>
    <row r="2271" spans="1:32" hidden="1" outlineLevel="3" x14ac:dyDescent="0.35">
      <c r="A2271" t="s">
        <v>32</v>
      </c>
      <c r="B2271">
        <v>1014532</v>
      </c>
      <c r="C2271">
        <v>1</v>
      </c>
      <c r="E2271" t="s">
        <v>57</v>
      </c>
      <c r="H2271" t="s">
        <v>100</v>
      </c>
      <c r="I2271">
        <v>1</v>
      </c>
      <c r="J2271">
        <v>4</v>
      </c>
      <c r="K2271">
        <v>4</v>
      </c>
      <c r="L2271">
        <v>3</v>
      </c>
      <c r="M2271">
        <v>0</v>
      </c>
      <c r="N2271">
        <v>144</v>
      </c>
      <c r="O2271">
        <v>12</v>
      </c>
      <c r="Q2271" t="s">
        <v>101</v>
      </c>
      <c r="R2271" t="s">
        <v>1127</v>
      </c>
      <c r="S2271" t="s">
        <v>1128</v>
      </c>
      <c r="U2271" t="s">
        <v>1129</v>
      </c>
      <c r="V2271" t="s">
        <v>585</v>
      </c>
      <c r="W2271" t="s">
        <v>41</v>
      </c>
      <c r="X2271" t="s">
        <v>117</v>
      </c>
      <c r="Y2271" t="s">
        <v>286</v>
      </c>
      <c r="Z2271" t="s">
        <v>286</v>
      </c>
      <c r="AA2271" t="s">
        <v>286</v>
      </c>
      <c r="AB2271" s="1"/>
      <c r="AD2271" t="s">
        <v>45</v>
      </c>
      <c r="AE2271" t="s">
        <v>377</v>
      </c>
      <c r="AF2271" t="s">
        <v>47</v>
      </c>
    </row>
    <row r="2272" spans="1:32" hidden="1" outlineLevel="3" x14ac:dyDescent="0.35">
      <c r="A2272" t="s">
        <v>32</v>
      </c>
      <c r="B2272">
        <v>1014532</v>
      </c>
      <c r="C2272">
        <v>1</v>
      </c>
      <c r="E2272" t="s">
        <v>57</v>
      </c>
      <c r="H2272" t="s">
        <v>102</v>
      </c>
      <c r="I2272">
        <v>1</v>
      </c>
      <c r="J2272">
        <v>2</v>
      </c>
      <c r="K2272">
        <v>2</v>
      </c>
      <c r="L2272">
        <v>4</v>
      </c>
      <c r="M2272">
        <v>1</v>
      </c>
      <c r="N2272">
        <v>19</v>
      </c>
      <c r="O2272">
        <v>2</v>
      </c>
      <c r="Q2272" t="s">
        <v>103</v>
      </c>
      <c r="R2272" t="s">
        <v>1127</v>
      </c>
      <c r="S2272" t="s">
        <v>1128</v>
      </c>
      <c r="U2272" t="s">
        <v>1129</v>
      </c>
      <c r="V2272" t="s">
        <v>585</v>
      </c>
      <c r="W2272" t="s">
        <v>41</v>
      </c>
      <c r="X2272" t="s">
        <v>117</v>
      </c>
      <c r="Y2272" t="s">
        <v>286</v>
      </c>
      <c r="Z2272" t="s">
        <v>286</v>
      </c>
      <c r="AA2272" t="s">
        <v>286</v>
      </c>
      <c r="AB2272" s="1"/>
      <c r="AD2272" t="s">
        <v>45</v>
      </c>
      <c r="AE2272" t="s">
        <v>377</v>
      </c>
      <c r="AF2272" t="s">
        <v>47</v>
      </c>
    </row>
    <row r="2273" spans="1:32" hidden="1" outlineLevel="3" x14ac:dyDescent="0.35">
      <c r="A2273" t="s">
        <v>32</v>
      </c>
      <c r="B2273">
        <v>1014532</v>
      </c>
      <c r="C2273">
        <v>1</v>
      </c>
      <c r="E2273" t="s">
        <v>57</v>
      </c>
      <c r="H2273" t="s">
        <v>104</v>
      </c>
      <c r="I2273">
        <v>1</v>
      </c>
      <c r="J2273">
        <v>2</v>
      </c>
      <c r="K2273">
        <v>2</v>
      </c>
      <c r="L2273">
        <v>3</v>
      </c>
      <c r="M2273">
        <v>1</v>
      </c>
      <c r="N2273">
        <v>19</v>
      </c>
      <c r="O2273">
        <v>4</v>
      </c>
      <c r="Q2273" t="s">
        <v>105</v>
      </c>
      <c r="R2273" t="s">
        <v>1127</v>
      </c>
      <c r="S2273" t="s">
        <v>1128</v>
      </c>
      <c r="U2273" t="s">
        <v>1129</v>
      </c>
      <c r="V2273" t="s">
        <v>585</v>
      </c>
      <c r="W2273" t="s">
        <v>41</v>
      </c>
      <c r="X2273" t="s">
        <v>117</v>
      </c>
      <c r="Y2273" t="s">
        <v>286</v>
      </c>
      <c r="Z2273" t="s">
        <v>286</v>
      </c>
      <c r="AA2273" t="s">
        <v>286</v>
      </c>
      <c r="AB2273" s="1"/>
      <c r="AD2273" t="s">
        <v>45</v>
      </c>
      <c r="AE2273" t="s">
        <v>377</v>
      </c>
      <c r="AF2273" t="s">
        <v>47</v>
      </c>
    </row>
    <row r="2274" spans="1:32" hidden="1" outlineLevel="3" x14ac:dyDescent="0.35">
      <c r="A2274" t="s">
        <v>32</v>
      </c>
      <c r="B2274">
        <v>1014532</v>
      </c>
      <c r="C2274">
        <v>1</v>
      </c>
      <c r="E2274" t="s">
        <v>57</v>
      </c>
      <c r="H2274" t="s">
        <v>106</v>
      </c>
      <c r="I2274">
        <v>1</v>
      </c>
      <c r="J2274">
        <v>2</v>
      </c>
      <c r="K2274">
        <v>2</v>
      </c>
      <c r="L2274">
        <v>19</v>
      </c>
      <c r="M2274">
        <v>0</v>
      </c>
      <c r="N2274">
        <v>144</v>
      </c>
      <c r="O2274">
        <v>5</v>
      </c>
      <c r="Q2274" t="s">
        <v>107</v>
      </c>
      <c r="R2274" t="s">
        <v>1127</v>
      </c>
      <c r="S2274" t="s">
        <v>1128</v>
      </c>
      <c r="U2274" t="s">
        <v>1129</v>
      </c>
      <c r="V2274" t="s">
        <v>585</v>
      </c>
      <c r="W2274" t="s">
        <v>41</v>
      </c>
      <c r="X2274" t="s">
        <v>117</v>
      </c>
      <c r="Y2274" t="s">
        <v>286</v>
      </c>
      <c r="Z2274" t="s">
        <v>286</v>
      </c>
      <c r="AA2274" t="s">
        <v>286</v>
      </c>
      <c r="AB2274" s="1"/>
      <c r="AD2274" t="s">
        <v>45</v>
      </c>
      <c r="AE2274" t="s">
        <v>377</v>
      </c>
      <c r="AF2274" t="s">
        <v>47</v>
      </c>
    </row>
    <row r="2275" spans="1:32" hidden="1" outlineLevel="3" x14ac:dyDescent="0.35">
      <c r="A2275" t="s">
        <v>32</v>
      </c>
      <c r="B2275">
        <v>1014532</v>
      </c>
      <c r="C2275">
        <v>1</v>
      </c>
      <c r="E2275" t="s">
        <v>57</v>
      </c>
      <c r="H2275" t="s">
        <v>108</v>
      </c>
      <c r="I2275">
        <v>1</v>
      </c>
      <c r="J2275">
        <v>2</v>
      </c>
      <c r="K2275">
        <v>2</v>
      </c>
      <c r="L2275">
        <v>19</v>
      </c>
      <c r="M2275">
        <v>0</v>
      </c>
      <c r="N2275">
        <v>144</v>
      </c>
      <c r="O2275">
        <v>1</v>
      </c>
      <c r="Q2275" t="s">
        <v>109</v>
      </c>
      <c r="R2275" t="s">
        <v>1127</v>
      </c>
      <c r="S2275" t="s">
        <v>1128</v>
      </c>
      <c r="U2275" t="s">
        <v>1129</v>
      </c>
      <c r="V2275" t="s">
        <v>585</v>
      </c>
      <c r="W2275" t="s">
        <v>41</v>
      </c>
      <c r="X2275" t="s">
        <v>117</v>
      </c>
      <c r="Y2275" t="s">
        <v>286</v>
      </c>
      <c r="Z2275" t="s">
        <v>286</v>
      </c>
      <c r="AA2275" t="s">
        <v>286</v>
      </c>
      <c r="AB2275" s="1"/>
      <c r="AD2275" t="s">
        <v>45</v>
      </c>
      <c r="AE2275" t="s">
        <v>377</v>
      </c>
      <c r="AF2275" t="s">
        <v>47</v>
      </c>
    </row>
    <row r="2276" spans="1:32" hidden="1" outlineLevel="2" x14ac:dyDescent="0.35">
      <c r="A2276" t="s">
        <v>32</v>
      </c>
      <c r="B2276">
        <v>1014532</v>
      </c>
      <c r="C2276">
        <v>1</v>
      </c>
      <c r="E2276" t="s">
        <v>57</v>
      </c>
      <c r="H2276" t="s">
        <v>110</v>
      </c>
      <c r="I2276">
        <v>2</v>
      </c>
      <c r="J2276">
        <v>2</v>
      </c>
      <c r="K2276">
        <v>4</v>
      </c>
      <c r="L2276">
        <v>8</v>
      </c>
      <c r="M2276">
        <v>0</v>
      </c>
      <c r="N2276">
        <v>144</v>
      </c>
      <c r="O2276">
        <v>2</v>
      </c>
      <c r="Q2276" t="s">
        <v>111</v>
      </c>
      <c r="R2276" t="s">
        <v>1127</v>
      </c>
      <c r="S2276" t="s">
        <v>1128</v>
      </c>
      <c r="U2276" t="s">
        <v>1129</v>
      </c>
      <c r="V2276" t="s">
        <v>585</v>
      </c>
      <c r="W2276" t="s">
        <v>41</v>
      </c>
      <c r="X2276" t="s">
        <v>117</v>
      </c>
      <c r="Y2276" t="s">
        <v>286</v>
      </c>
      <c r="Z2276" t="s">
        <v>286</v>
      </c>
      <c r="AA2276" t="s">
        <v>286</v>
      </c>
      <c r="AB2276" s="1"/>
      <c r="AD2276" t="s">
        <v>45</v>
      </c>
      <c r="AE2276" t="s">
        <v>377</v>
      </c>
      <c r="AF2276" t="s">
        <v>47</v>
      </c>
    </row>
    <row r="2277" spans="1:32" hidden="1" collapsed="1" x14ac:dyDescent="0.35"/>
    <row r="2278" spans="1:32" hidden="1" x14ac:dyDescent="0.35">
      <c r="A2278" t="s">
        <v>32</v>
      </c>
      <c r="B2278">
        <v>1014520</v>
      </c>
      <c r="C2278" t="s">
        <v>33</v>
      </c>
      <c r="H2278" t="s">
        <v>34</v>
      </c>
      <c r="I2278">
        <v>26</v>
      </c>
      <c r="J2278" t="s">
        <v>35</v>
      </c>
      <c r="K2278">
        <v>160</v>
      </c>
      <c r="L2278" t="s">
        <v>35</v>
      </c>
      <c r="M2278" t="s">
        <v>35</v>
      </c>
      <c r="N2278" t="s">
        <v>35</v>
      </c>
      <c r="O2278">
        <v>1264</v>
      </c>
      <c r="Q2278" t="s">
        <v>36</v>
      </c>
      <c r="R2278" t="s">
        <v>1142</v>
      </c>
      <c r="S2278" t="s">
        <v>1143</v>
      </c>
      <c r="U2278" t="s">
        <v>1144</v>
      </c>
      <c r="V2278" t="s">
        <v>920</v>
      </c>
      <c r="W2278" t="s">
        <v>125</v>
      </c>
      <c r="X2278" t="s">
        <v>42</v>
      </c>
      <c r="Y2278" t="s">
        <v>46</v>
      </c>
      <c r="Z2278" t="s">
        <v>362</v>
      </c>
      <c r="AA2278" t="s">
        <v>362</v>
      </c>
      <c r="AB2278" s="1"/>
      <c r="AD2278" t="s">
        <v>45</v>
      </c>
      <c r="AE2278" t="s">
        <v>377</v>
      </c>
      <c r="AF2278" t="s">
        <v>47</v>
      </c>
    </row>
    <row r="2279" spans="1:32" hidden="1" outlineLevel="1" x14ac:dyDescent="0.35">
      <c r="A2279" t="s">
        <v>32</v>
      </c>
      <c r="B2279">
        <v>1014520</v>
      </c>
      <c r="C2279" t="s">
        <v>56</v>
      </c>
      <c r="E2279" t="s">
        <v>182</v>
      </c>
      <c r="H2279" t="s">
        <v>58</v>
      </c>
      <c r="I2279">
        <v>17</v>
      </c>
      <c r="J2279" t="s">
        <v>35</v>
      </c>
      <c r="K2279">
        <v>112</v>
      </c>
      <c r="L2279">
        <v>21</v>
      </c>
      <c r="M2279">
        <v>10</v>
      </c>
      <c r="N2279">
        <v>289</v>
      </c>
      <c r="O2279">
        <v>1184</v>
      </c>
      <c r="Q2279" t="s">
        <v>59</v>
      </c>
      <c r="R2279" t="s">
        <v>1142</v>
      </c>
      <c r="S2279" t="s">
        <v>1143</v>
      </c>
      <c r="U2279" t="s">
        <v>1144</v>
      </c>
      <c r="V2279" t="s">
        <v>920</v>
      </c>
      <c r="W2279" t="s">
        <v>125</v>
      </c>
      <c r="X2279" t="s">
        <v>42</v>
      </c>
      <c r="Y2279" t="s">
        <v>46</v>
      </c>
      <c r="Z2279" t="s">
        <v>362</v>
      </c>
      <c r="AA2279" t="s">
        <v>362</v>
      </c>
      <c r="AB2279" s="1"/>
      <c r="AD2279" t="s">
        <v>45</v>
      </c>
      <c r="AE2279" t="s">
        <v>377</v>
      </c>
      <c r="AF2279" t="s">
        <v>47</v>
      </c>
    </row>
    <row r="2280" spans="1:32" hidden="1" outlineLevel="2" x14ac:dyDescent="0.35">
      <c r="A2280" t="s">
        <v>32</v>
      </c>
      <c r="B2280">
        <v>1014520</v>
      </c>
      <c r="C2280">
        <v>1</v>
      </c>
      <c r="E2280" t="s">
        <v>182</v>
      </c>
      <c r="H2280" t="s">
        <v>555</v>
      </c>
      <c r="I2280">
        <v>10</v>
      </c>
      <c r="J2280">
        <v>8</v>
      </c>
      <c r="K2280">
        <v>80</v>
      </c>
      <c r="L2280">
        <v>2</v>
      </c>
      <c r="M2280">
        <v>7</v>
      </c>
      <c r="N2280">
        <v>289</v>
      </c>
      <c r="O2280">
        <v>112</v>
      </c>
      <c r="P2280" t="s">
        <v>136</v>
      </c>
      <c r="Q2280" t="s">
        <v>556</v>
      </c>
      <c r="R2280" t="s">
        <v>1142</v>
      </c>
      <c r="S2280" t="s">
        <v>1143</v>
      </c>
      <c r="U2280" t="s">
        <v>1144</v>
      </c>
      <c r="V2280" t="s">
        <v>920</v>
      </c>
      <c r="W2280" t="s">
        <v>125</v>
      </c>
      <c r="X2280" t="s">
        <v>42</v>
      </c>
      <c r="Y2280" t="s">
        <v>46</v>
      </c>
      <c r="Z2280" t="s">
        <v>362</v>
      </c>
      <c r="AA2280" t="s">
        <v>362</v>
      </c>
      <c r="AB2280" s="1"/>
      <c r="AD2280" t="s">
        <v>45</v>
      </c>
      <c r="AE2280" t="s">
        <v>377</v>
      </c>
      <c r="AF2280" t="s">
        <v>47</v>
      </c>
    </row>
    <row r="2281" spans="1:32" hidden="1" outlineLevel="3" x14ac:dyDescent="0.35">
      <c r="A2281" t="s">
        <v>32</v>
      </c>
      <c r="B2281">
        <v>1014520</v>
      </c>
      <c r="C2281">
        <v>1</v>
      </c>
      <c r="E2281" t="s">
        <v>182</v>
      </c>
      <c r="H2281" t="s">
        <v>138</v>
      </c>
      <c r="I2281">
        <v>1</v>
      </c>
      <c r="J2281">
        <v>8</v>
      </c>
      <c r="K2281">
        <v>8</v>
      </c>
      <c r="L2281">
        <v>3</v>
      </c>
      <c r="M2281">
        <v>0</v>
      </c>
      <c r="N2281">
        <v>288</v>
      </c>
      <c r="O2281">
        <v>24</v>
      </c>
      <c r="Q2281" t="s">
        <v>101</v>
      </c>
      <c r="R2281" t="s">
        <v>1142</v>
      </c>
      <c r="S2281" t="s">
        <v>1143</v>
      </c>
      <c r="U2281" t="s">
        <v>1144</v>
      </c>
      <c r="V2281" t="s">
        <v>920</v>
      </c>
      <c r="W2281" t="s">
        <v>125</v>
      </c>
      <c r="X2281" t="s">
        <v>42</v>
      </c>
      <c r="Y2281" t="s">
        <v>46</v>
      </c>
      <c r="Z2281" t="s">
        <v>362</v>
      </c>
      <c r="AA2281" t="s">
        <v>362</v>
      </c>
      <c r="AB2281" s="1"/>
      <c r="AD2281" t="s">
        <v>45</v>
      </c>
      <c r="AE2281" t="s">
        <v>377</v>
      </c>
      <c r="AF2281" t="s">
        <v>47</v>
      </c>
    </row>
    <row r="2282" spans="1:32" hidden="1" outlineLevel="3" x14ac:dyDescent="0.35">
      <c r="A2282" t="s">
        <v>32</v>
      </c>
      <c r="B2282">
        <v>1014520</v>
      </c>
      <c r="C2282">
        <v>1</v>
      </c>
      <c r="E2282" t="s">
        <v>182</v>
      </c>
      <c r="H2282" t="s">
        <v>139</v>
      </c>
      <c r="I2282">
        <v>1</v>
      </c>
      <c r="J2282">
        <v>4</v>
      </c>
      <c r="K2282">
        <v>4</v>
      </c>
      <c r="L2282">
        <v>4</v>
      </c>
      <c r="M2282">
        <v>1</v>
      </c>
      <c r="N2282">
        <v>38</v>
      </c>
      <c r="O2282">
        <v>4</v>
      </c>
      <c r="Q2282" t="s">
        <v>103</v>
      </c>
      <c r="R2282" t="s">
        <v>1142</v>
      </c>
      <c r="S2282" t="s">
        <v>1143</v>
      </c>
      <c r="U2282" t="s">
        <v>1144</v>
      </c>
      <c r="V2282" t="s">
        <v>920</v>
      </c>
      <c r="W2282" t="s">
        <v>125</v>
      </c>
      <c r="X2282" t="s">
        <v>42</v>
      </c>
      <c r="Y2282" t="s">
        <v>46</v>
      </c>
      <c r="Z2282" t="s">
        <v>362</v>
      </c>
      <c r="AA2282" t="s">
        <v>362</v>
      </c>
      <c r="AB2282" s="1"/>
      <c r="AD2282" t="s">
        <v>45</v>
      </c>
      <c r="AE2282" t="s">
        <v>377</v>
      </c>
      <c r="AF2282" t="s">
        <v>47</v>
      </c>
    </row>
    <row r="2283" spans="1:32" hidden="1" outlineLevel="3" x14ac:dyDescent="0.35">
      <c r="A2283" t="s">
        <v>32</v>
      </c>
      <c r="B2283">
        <v>1014520</v>
      </c>
      <c r="C2283">
        <v>1</v>
      </c>
      <c r="E2283" t="s">
        <v>182</v>
      </c>
      <c r="H2283" t="s">
        <v>140</v>
      </c>
      <c r="I2283">
        <v>1</v>
      </c>
      <c r="J2283">
        <v>4</v>
      </c>
      <c r="K2283">
        <v>4</v>
      </c>
      <c r="L2283">
        <v>3</v>
      </c>
      <c r="M2283">
        <v>1</v>
      </c>
      <c r="N2283">
        <v>38</v>
      </c>
      <c r="O2283">
        <v>8</v>
      </c>
      <c r="Q2283" t="s">
        <v>105</v>
      </c>
      <c r="R2283" t="s">
        <v>1142</v>
      </c>
      <c r="S2283" t="s">
        <v>1143</v>
      </c>
      <c r="U2283" t="s">
        <v>1144</v>
      </c>
      <c r="V2283" t="s">
        <v>920</v>
      </c>
      <c r="W2283" t="s">
        <v>125</v>
      </c>
      <c r="X2283" t="s">
        <v>42</v>
      </c>
      <c r="Y2283" t="s">
        <v>46</v>
      </c>
      <c r="Z2283" t="s">
        <v>362</v>
      </c>
      <c r="AA2283" t="s">
        <v>362</v>
      </c>
      <c r="AB2283" s="1"/>
      <c r="AD2283" t="s">
        <v>45</v>
      </c>
      <c r="AE2283" t="s">
        <v>377</v>
      </c>
      <c r="AF2283" t="s">
        <v>47</v>
      </c>
    </row>
    <row r="2284" spans="1:32" hidden="1" outlineLevel="3" x14ac:dyDescent="0.35">
      <c r="A2284" t="s">
        <v>32</v>
      </c>
      <c r="B2284">
        <v>1014520</v>
      </c>
      <c r="C2284">
        <v>1</v>
      </c>
      <c r="E2284" t="s">
        <v>182</v>
      </c>
      <c r="H2284" t="s">
        <v>141</v>
      </c>
      <c r="I2284">
        <v>1</v>
      </c>
      <c r="J2284">
        <v>4</v>
      </c>
      <c r="K2284">
        <v>4</v>
      </c>
      <c r="L2284">
        <v>19</v>
      </c>
      <c r="M2284">
        <v>0</v>
      </c>
      <c r="N2284">
        <v>288</v>
      </c>
      <c r="O2284">
        <v>10</v>
      </c>
      <c r="Q2284" t="s">
        <v>107</v>
      </c>
      <c r="R2284" t="s">
        <v>1142</v>
      </c>
      <c r="S2284" t="s">
        <v>1143</v>
      </c>
      <c r="U2284" t="s">
        <v>1144</v>
      </c>
      <c r="V2284" t="s">
        <v>920</v>
      </c>
      <c r="W2284" t="s">
        <v>125</v>
      </c>
      <c r="X2284" t="s">
        <v>42</v>
      </c>
      <c r="Y2284" t="s">
        <v>46</v>
      </c>
      <c r="Z2284" t="s">
        <v>362</v>
      </c>
      <c r="AA2284" t="s">
        <v>362</v>
      </c>
      <c r="AB2284" s="1"/>
      <c r="AD2284" t="s">
        <v>45</v>
      </c>
      <c r="AE2284" t="s">
        <v>377</v>
      </c>
      <c r="AF2284" t="s">
        <v>47</v>
      </c>
    </row>
    <row r="2285" spans="1:32" hidden="1" outlineLevel="3" x14ac:dyDescent="0.35">
      <c r="A2285" t="s">
        <v>32</v>
      </c>
      <c r="B2285">
        <v>1014520</v>
      </c>
      <c r="C2285">
        <v>1</v>
      </c>
      <c r="E2285" t="s">
        <v>182</v>
      </c>
      <c r="H2285" t="s">
        <v>142</v>
      </c>
      <c r="I2285">
        <v>1</v>
      </c>
      <c r="J2285">
        <v>4</v>
      </c>
      <c r="K2285">
        <v>4</v>
      </c>
      <c r="L2285">
        <v>19</v>
      </c>
      <c r="M2285">
        <v>0</v>
      </c>
      <c r="N2285">
        <v>288</v>
      </c>
      <c r="O2285">
        <v>2</v>
      </c>
      <c r="Q2285" t="s">
        <v>109</v>
      </c>
      <c r="R2285" t="s">
        <v>1142</v>
      </c>
      <c r="S2285" t="s">
        <v>1143</v>
      </c>
      <c r="U2285" t="s">
        <v>1144</v>
      </c>
      <c r="V2285" t="s">
        <v>920</v>
      </c>
      <c r="W2285" t="s">
        <v>125</v>
      </c>
      <c r="X2285" t="s">
        <v>42</v>
      </c>
      <c r="Y2285" t="s">
        <v>46</v>
      </c>
      <c r="Z2285" t="s">
        <v>362</v>
      </c>
      <c r="AA2285" t="s">
        <v>362</v>
      </c>
      <c r="AB2285" s="1"/>
      <c r="AD2285" t="s">
        <v>45</v>
      </c>
      <c r="AE2285" t="s">
        <v>377</v>
      </c>
      <c r="AF2285" t="s">
        <v>47</v>
      </c>
    </row>
    <row r="2286" spans="1:32" hidden="1" outlineLevel="3" x14ac:dyDescent="0.35">
      <c r="A2286" t="s">
        <v>32</v>
      </c>
      <c r="B2286">
        <v>1014520</v>
      </c>
      <c r="C2286">
        <v>1</v>
      </c>
      <c r="E2286" t="s">
        <v>182</v>
      </c>
      <c r="H2286" t="s">
        <v>143</v>
      </c>
      <c r="I2286">
        <v>1</v>
      </c>
      <c r="J2286">
        <v>4</v>
      </c>
      <c r="K2286">
        <v>4</v>
      </c>
      <c r="L2286">
        <v>19</v>
      </c>
      <c r="M2286">
        <v>0</v>
      </c>
      <c r="N2286">
        <v>288</v>
      </c>
      <c r="O2286">
        <v>12</v>
      </c>
      <c r="Q2286" t="s">
        <v>144</v>
      </c>
      <c r="R2286" t="s">
        <v>1142</v>
      </c>
      <c r="S2286" t="s">
        <v>1143</v>
      </c>
      <c r="U2286" t="s">
        <v>1144</v>
      </c>
      <c r="V2286" t="s">
        <v>920</v>
      </c>
      <c r="W2286" t="s">
        <v>125</v>
      </c>
      <c r="X2286" t="s">
        <v>42</v>
      </c>
      <c r="Y2286" t="s">
        <v>46</v>
      </c>
      <c r="Z2286" t="s">
        <v>362</v>
      </c>
      <c r="AA2286" t="s">
        <v>362</v>
      </c>
      <c r="AB2286" s="1"/>
      <c r="AD2286" t="s">
        <v>45</v>
      </c>
      <c r="AE2286" t="s">
        <v>377</v>
      </c>
      <c r="AF2286" t="s">
        <v>47</v>
      </c>
    </row>
    <row r="2287" spans="1:32" hidden="1" outlineLevel="2" x14ac:dyDescent="0.35">
      <c r="A2287" t="s">
        <v>32</v>
      </c>
      <c r="B2287">
        <v>1014520</v>
      </c>
      <c r="C2287">
        <v>1</v>
      </c>
      <c r="E2287" t="s">
        <v>182</v>
      </c>
      <c r="H2287" t="s">
        <v>237</v>
      </c>
      <c r="I2287">
        <v>1</v>
      </c>
      <c r="J2287">
        <v>4</v>
      </c>
      <c r="K2287">
        <v>4</v>
      </c>
      <c r="L2287">
        <v>8</v>
      </c>
      <c r="M2287">
        <v>0</v>
      </c>
      <c r="N2287">
        <v>288</v>
      </c>
      <c r="O2287">
        <v>4</v>
      </c>
      <c r="Q2287" t="s">
        <v>111</v>
      </c>
      <c r="R2287" t="s">
        <v>1142</v>
      </c>
      <c r="S2287" t="s">
        <v>1143</v>
      </c>
      <c r="U2287" t="s">
        <v>1144</v>
      </c>
      <c r="V2287" t="s">
        <v>920</v>
      </c>
      <c r="W2287" t="s">
        <v>125</v>
      </c>
      <c r="X2287" t="s">
        <v>42</v>
      </c>
      <c r="Y2287" t="s">
        <v>46</v>
      </c>
      <c r="Z2287" t="s">
        <v>362</v>
      </c>
      <c r="AA2287" t="s">
        <v>362</v>
      </c>
      <c r="AB2287" s="1"/>
      <c r="AD2287" t="s">
        <v>45</v>
      </c>
      <c r="AE2287" t="s">
        <v>377</v>
      </c>
      <c r="AF2287" t="s">
        <v>47</v>
      </c>
    </row>
    <row r="2288" spans="1:32" hidden="1" outlineLevel="1" x14ac:dyDescent="0.35">
      <c r="A2288" t="s">
        <v>32</v>
      </c>
      <c r="B2288">
        <v>1014520</v>
      </c>
      <c r="C2288" t="s">
        <v>147</v>
      </c>
      <c r="E2288" t="s">
        <v>182</v>
      </c>
      <c r="H2288" t="s">
        <v>148</v>
      </c>
      <c r="I2288">
        <v>9</v>
      </c>
      <c r="J2288" t="s">
        <v>35</v>
      </c>
      <c r="K2288">
        <v>48</v>
      </c>
      <c r="L2288">
        <v>4</v>
      </c>
      <c r="M2288">
        <v>6</v>
      </c>
      <c r="N2288">
        <v>145</v>
      </c>
      <c r="O2288">
        <v>79</v>
      </c>
      <c r="Q2288" t="s">
        <v>149</v>
      </c>
      <c r="R2288" t="s">
        <v>1142</v>
      </c>
      <c r="S2288" t="s">
        <v>1143</v>
      </c>
      <c r="U2288" t="s">
        <v>1144</v>
      </c>
      <c r="V2288" t="s">
        <v>920</v>
      </c>
      <c r="W2288" t="s">
        <v>125</v>
      </c>
      <c r="X2288" t="s">
        <v>42</v>
      </c>
      <c r="Y2288" t="s">
        <v>46</v>
      </c>
      <c r="Z2288" t="s">
        <v>362</v>
      </c>
      <c r="AA2288" t="s">
        <v>362</v>
      </c>
      <c r="AB2288" s="1"/>
      <c r="AD2288" t="s">
        <v>45</v>
      </c>
      <c r="AE2288" t="s">
        <v>377</v>
      </c>
      <c r="AF2288" t="s">
        <v>47</v>
      </c>
    </row>
    <row r="2289" spans="1:32" hidden="1" outlineLevel="2" x14ac:dyDescent="0.35">
      <c r="A2289" t="s">
        <v>32</v>
      </c>
      <c r="B2289">
        <v>1014520</v>
      </c>
      <c r="C2289">
        <v>2</v>
      </c>
      <c r="E2289" t="s">
        <v>182</v>
      </c>
      <c r="H2289" t="s">
        <v>298</v>
      </c>
      <c r="I2289">
        <v>1</v>
      </c>
      <c r="J2289">
        <v>2</v>
      </c>
      <c r="K2289">
        <v>2</v>
      </c>
      <c r="L2289">
        <v>0</v>
      </c>
      <c r="M2289">
        <v>3</v>
      </c>
      <c r="N2289">
        <v>145</v>
      </c>
      <c r="O2289">
        <v>5</v>
      </c>
      <c r="P2289" t="s">
        <v>52</v>
      </c>
      <c r="Q2289" t="s">
        <v>299</v>
      </c>
      <c r="R2289" t="s">
        <v>1142</v>
      </c>
      <c r="S2289" t="s">
        <v>1143</v>
      </c>
      <c r="U2289" t="s">
        <v>1144</v>
      </c>
      <c r="V2289" t="s">
        <v>920</v>
      </c>
      <c r="W2289" t="s">
        <v>125</v>
      </c>
      <c r="X2289" t="s">
        <v>42</v>
      </c>
      <c r="Y2289" t="s">
        <v>46</v>
      </c>
      <c r="Z2289" t="s">
        <v>362</v>
      </c>
      <c r="AA2289" t="s">
        <v>362</v>
      </c>
      <c r="AB2289" s="1"/>
      <c r="AD2289" t="s">
        <v>45</v>
      </c>
      <c r="AE2289" t="s">
        <v>377</v>
      </c>
      <c r="AF2289" t="s">
        <v>47</v>
      </c>
    </row>
    <row r="2290" spans="1:32" hidden="1" outlineLevel="2" x14ac:dyDescent="0.35">
      <c r="A2290" t="s">
        <v>32</v>
      </c>
      <c r="B2290">
        <v>1014520</v>
      </c>
      <c r="C2290">
        <v>2</v>
      </c>
      <c r="E2290" t="s">
        <v>182</v>
      </c>
      <c r="H2290" t="s">
        <v>565</v>
      </c>
      <c r="I2290">
        <v>1</v>
      </c>
      <c r="J2290">
        <v>10</v>
      </c>
      <c r="K2290">
        <v>10</v>
      </c>
      <c r="L2290">
        <v>1</v>
      </c>
      <c r="M2290">
        <v>3</v>
      </c>
      <c r="N2290">
        <v>145</v>
      </c>
      <c r="O2290">
        <v>23</v>
      </c>
      <c r="P2290" t="s">
        <v>52</v>
      </c>
      <c r="Q2290" t="s">
        <v>299</v>
      </c>
      <c r="R2290" t="s">
        <v>1142</v>
      </c>
      <c r="S2290" t="s">
        <v>1143</v>
      </c>
      <c r="U2290" t="s">
        <v>1144</v>
      </c>
      <c r="V2290" t="s">
        <v>920</v>
      </c>
      <c r="W2290" t="s">
        <v>125</v>
      </c>
      <c r="X2290" t="s">
        <v>42</v>
      </c>
      <c r="Y2290" t="s">
        <v>46</v>
      </c>
      <c r="Z2290" t="s">
        <v>362</v>
      </c>
      <c r="AA2290" t="s">
        <v>362</v>
      </c>
      <c r="AB2290" s="1"/>
      <c r="AD2290" t="s">
        <v>45</v>
      </c>
      <c r="AE2290" t="s">
        <v>377</v>
      </c>
      <c r="AF2290" t="s">
        <v>47</v>
      </c>
    </row>
    <row r="2291" spans="1:32" hidden="1" outlineLevel="2" x14ac:dyDescent="0.35">
      <c r="A2291" t="s">
        <v>32</v>
      </c>
      <c r="B2291">
        <v>1014520</v>
      </c>
      <c r="C2291">
        <v>2</v>
      </c>
      <c r="E2291" t="s">
        <v>182</v>
      </c>
      <c r="H2291" t="s">
        <v>563</v>
      </c>
      <c r="I2291">
        <v>1</v>
      </c>
      <c r="J2291">
        <v>12</v>
      </c>
      <c r="K2291">
        <v>12</v>
      </c>
      <c r="L2291">
        <v>1</v>
      </c>
      <c r="M2291">
        <v>3</v>
      </c>
      <c r="N2291">
        <v>145</v>
      </c>
      <c r="O2291">
        <v>14</v>
      </c>
      <c r="P2291" t="s">
        <v>52</v>
      </c>
      <c r="Q2291" t="s">
        <v>564</v>
      </c>
      <c r="R2291" t="s">
        <v>1142</v>
      </c>
      <c r="S2291" t="s">
        <v>1143</v>
      </c>
      <c r="U2291" t="s">
        <v>1144</v>
      </c>
      <c r="V2291" t="s">
        <v>920</v>
      </c>
      <c r="W2291" t="s">
        <v>125</v>
      </c>
      <c r="X2291" t="s">
        <v>42</v>
      </c>
      <c r="Y2291" t="s">
        <v>46</v>
      </c>
      <c r="Z2291" t="s">
        <v>362</v>
      </c>
      <c r="AA2291" t="s">
        <v>362</v>
      </c>
      <c r="AB2291" s="1"/>
      <c r="AD2291" t="s">
        <v>45</v>
      </c>
      <c r="AE2291" t="s">
        <v>377</v>
      </c>
      <c r="AF2291" t="s">
        <v>47</v>
      </c>
    </row>
    <row r="2292" spans="1:32" hidden="1" outlineLevel="2" x14ac:dyDescent="0.35">
      <c r="A2292" t="s">
        <v>32</v>
      </c>
      <c r="B2292">
        <v>1014520</v>
      </c>
      <c r="C2292">
        <v>2</v>
      </c>
      <c r="E2292" t="s">
        <v>182</v>
      </c>
      <c r="H2292" t="s">
        <v>302</v>
      </c>
      <c r="I2292">
        <v>1</v>
      </c>
      <c r="J2292">
        <v>12</v>
      </c>
      <c r="K2292">
        <v>12</v>
      </c>
      <c r="L2292">
        <v>1</v>
      </c>
      <c r="M2292">
        <v>2</v>
      </c>
      <c r="N2292">
        <v>145</v>
      </c>
      <c r="O2292">
        <v>13</v>
      </c>
      <c r="P2292" t="s">
        <v>52</v>
      </c>
      <c r="Q2292" t="s">
        <v>303</v>
      </c>
      <c r="R2292" t="s">
        <v>1142</v>
      </c>
      <c r="S2292" t="s">
        <v>1143</v>
      </c>
      <c r="U2292" t="s">
        <v>1144</v>
      </c>
      <c r="V2292" t="s">
        <v>920</v>
      </c>
      <c r="W2292" t="s">
        <v>125</v>
      </c>
      <c r="X2292" t="s">
        <v>42</v>
      </c>
      <c r="Y2292" t="s">
        <v>46</v>
      </c>
      <c r="Z2292" t="s">
        <v>362</v>
      </c>
      <c r="AA2292" t="s">
        <v>362</v>
      </c>
      <c r="AB2292" s="1"/>
      <c r="AD2292" t="s">
        <v>45</v>
      </c>
      <c r="AE2292" t="s">
        <v>377</v>
      </c>
      <c r="AF2292" t="s">
        <v>47</v>
      </c>
    </row>
    <row r="2293" spans="1:32" hidden="1" outlineLevel="3" x14ac:dyDescent="0.35">
      <c r="A2293" t="s">
        <v>32</v>
      </c>
      <c r="B2293">
        <v>1014520</v>
      </c>
      <c r="C2293">
        <v>2</v>
      </c>
      <c r="E2293" t="s">
        <v>182</v>
      </c>
      <c r="H2293" t="s">
        <v>100</v>
      </c>
      <c r="I2293">
        <v>1</v>
      </c>
      <c r="J2293">
        <v>4</v>
      </c>
      <c r="K2293">
        <v>4</v>
      </c>
      <c r="L2293">
        <v>3</v>
      </c>
      <c r="M2293">
        <v>0</v>
      </c>
      <c r="N2293">
        <v>144</v>
      </c>
      <c r="O2293">
        <v>12</v>
      </c>
      <c r="Q2293" t="s">
        <v>101</v>
      </c>
      <c r="R2293" t="s">
        <v>1142</v>
      </c>
      <c r="S2293" t="s">
        <v>1143</v>
      </c>
      <c r="U2293" t="s">
        <v>1144</v>
      </c>
      <c r="V2293" t="s">
        <v>920</v>
      </c>
      <c r="W2293" t="s">
        <v>125</v>
      </c>
      <c r="X2293" t="s">
        <v>42</v>
      </c>
      <c r="Y2293" t="s">
        <v>46</v>
      </c>
      <c r="Z2293" t="s">
        <v>362</v>
      </c>
      <c r="AA2293" t="s">
        <v>362</v>
      </c>
      <c r="AB2293" s="1"/>
      <c r="AD2293" t="s">
        <v>45</v>
      </c>
      <c r="AE2293" t="s">
        <v>377</v>
      </c>
      <c r="AF2293" t="s">
        <v>47</v>
      </c>
    </row>
    <row r="2294" spans="1:32" hidden="1" outlineLevel="3" x14ac:dyDescent="0.35">
      <c r="A2294" t="s">
        <v>32</v>
      </c>
      <c r="B2294">
        <v>1014520</v>
      </c>
      <c r="C2294">
        <v>2</v>
      </c>
      <c r="E2294" t="s">
        <v>182</v>
      </c>
      <c r="H2294" t="s">
        <v>102</v>
      </c>
      <c r="I2294">
        <v>1</v>
      </c>
      <c r="J2294">
        <v>2</v>
      </c>
      <c r="K2294">
        <v>2</v>
      </c>
      <c r="L2294">
        <v>4</v>
      </c>
      <c r="M2294">
        <v>1</v>
      </c>
      <c r="N2294">
        <v>19</v>
      </c>
      <c r="O2294">
        <v>2</v>
      </c>
      <c r="Q2294" t="s">
        <v>103</v>
      </c>
      <c r="R2294" t="s">
        <v>1142</v>
      </c>
      <c r="S2294" t="s">
        <v>1143</v>
      </c>
      <c r="U2294" t="s">
        <v>1144</v>
      </c>
      <c r="V2294" t="s">
        <v>920</v>
      </c>
      <c r="W2294" t="s">
        <v>125</v>
      </c>
      <c r="X2294" t="s">
        <v>42</v>
      </c>
      <c r="Y2294" t="s">
        <v>46</v>
      </c>
      <c r="Z2294" t="s">
        <v>362</v>
      </c>
      <c r="AA2294" t="s">
        <v>362</v>
      </c>
      <c r="AB2294" s="1"/>
      <c r="AD2294" t="s">
        <v>45</v>
      </c>
      <c r="AE2294" t="s">
        <v>377</v>
      </c>
      <c r="AF2294" t="s">
        <v>47</v>
      </c>
    </row>
    <row r="2295" spans="1:32" hidden="1" outlineLevel="3" x14ac:dyDescent="0.35">
      <c r="A2295" t="s">
        <v>32</v>
      </c>
      <c r="B2295">
        <v>1014520</v>
      </c>
      <c r="C2295">
        <v>2</v>
      </c>
      <c r="E2295" t="s">
        <v>182</v>
      </c>
      <c r="H2295" t="s">
        <v>104</v>
      </c>
      <c r="I2295">
        <v>1</v>
      </c>
      <c r="J2295">
        <v>2</v>
      </c>
      <c r="K2295">
        <v>2</v>
      </c>
      <c r="L2295">
        <v>3</v>
      </c>
      <c r="M2295">
        <v>1</v>
      </c>
      <c r="N2295">
        <v>19</v>
      </c>
      <c r="O2295">
        <v>4</v>
      </c>
      <c r="Q2295" t="s">
        <v>105</v>
      </c>
      <c r="R2295" t="s">
        <v>1142</v>
      </c>
      <c r="S2295" t="s">
        <v>1143</v>
      </c>
      <c r="U2295" t="s">
        <v>1144</v>
      </c>
      <c r="V2295" t="s">
        <v>920</v>
      </c>
      <c r="W2295" t="s">
        <v>125</v>
      </c>
      <c r="X2295" t="s">
        <v>42</v>
      </c>
      <c r="Y2295" t="s">
        <v>46</v>
      </c>
      <c r="Z2295" t="s">
        <v>362</v>
      </c>
      <c r="AA2295" t="s">
        <v>362</v>
      </c>
      <c r="AB2295" s="1"/>
      <c r="AD2295" t="s">
        <v>45</v>
      </c>
      <c r="AE2295" t="s">
        <v>377</v>
      </c>
      <c r="AF2295" t="s">
        <v>47</v>
      </c>
    </row>
    <row r="2296" spans="1:32" hidden="1" outlineLevel="3" x14ac:dyDescent="0.35">
      <c r="A2296" t="s">
        <v>32</v>
      </c>
      <c r="B2296">
        <v>1014520</v>
      </c>
      <c r="C2296">
        <v>2</v>
      </c>
      <c r="E2296" t="s">
        <v>182</v>
      </c>
      <c r="H2296" t="s">
        <v>106</v>
      </c>
      <c r="I2296">
        <v>1</v>
      </c>
      <c r="J2296">
        <v>2</v>
      </c>
      <c r="K2296">
        <v>2</v>
      </c>
      <c r="L2296">
        <v>19</v>
      </c>
      <c r="M2296">
        <v>0</v>
      </c>
      <c r="N2296">
        <v>144</v>
      </c>
      <c r="O2296">
        <v>5</v>
      </c>
      <c r="Q2296" t="s">
        <v>107</v>
      </c>
      <c r="R2296" t="s">
        <v>1142</v>
      </c>
      <c r="S2296" t="s">
        <v>1143</v>
      </c>
      <c r="U2296" t="s">
        <v>1144</v>
      </c>
      <c r="V2296" t="s">
        <v>920</v>
      </c>
      <c r="W2296" t="s">
        <v>125</v>
      </c>
      <c r="X2296" t="s">
        <v>42</v>
      </c>
      <c r="Y2296" t="s">
        <v>46</v>
      </c>
      <c r="Z2296" t="s">
        <v>362</v>
      </c>
      <c r="AA2296" t="s">
        <v>362</v>
      </c>
      <c r="AB2296" s="1"/>
      <c r="AD2296" t="s">
        <v>45</v>
      </c>
      <c r="AE2296" t="s">
        <v>377</v>
      </c>
      <c r="AF2296" t="s">
        <v>47</v>
      </c>
    </row>
    <row r="2297" spans="1:32" hidden="1" outlineLevel="2" x14ac:dyDescent="0.35">
      <c r="A2297" t="s">
        <v>32</v>
      </c>
      <c r="B2297">
        <v>1014520</v>
      </c>
      <c r="C2297">
        <v>2</v>
      </c>
      <c r="E2297" t="s">
        <v>182</v>
      </c>
      <c r="H2297" t="s">
        <v>108</v>
      </c>
      <c r="I2297">
        <v>1</v>
      </c>
      <c r="J2297">
        <v>2</v>
      </c>
      <c r="K2297">
        <v>2</v>
      </c>
      <c r="L2297">
        <v>19</v>
      </c>
      <c r="M2297">
        <v>0</v>
      </c>
      <c r="N2297">
        <v>144</v>
      </c>
      <c r="O2297">
        <v>1</v>
      </c>
      <c r="Q2297" t="s">
        <v>109</v>
      </c>
      <c r="R2297" t="s">
        <v>1142</v>
      </c>
      <c r="S2297" t="s">
        <v>1143</v>
      </c>
      <c r="U2297" t="s">
        <v>1144</v>
      </c>
      <c r="V2297" t="s">
        <v>920</v>
      </c>
      <c r="W2297" t="s">
        <v>125</v>
      </c>
      <c r="X2297" t="s">
        <v>42</v>
      </c>
      <c r="Y2297" t="s">
        <v>46</v>
      </c>
      <c r="Z2297" t="s">
        <v>362</v>
      </c>
      <c r="AA2297" t="s">
        <v>362</v>
      </c>
      <c r="AB2297" s="1"/>
      <c r="AD2297" t="s">
        <v>45</v>
      </c>
      <c r="AE2297" t="s">
        <v>377</v>
      </c>
      <c r="AF2297" t="s">
        <v>47</v>
      </c>
    </row>
    <row r="2298" spans="1:32" hidden="1" collapsed="1" x14ac:dyDescent="0.35"/>
    <row r="2299" spans="1:32" hidden="1" x14ac:dyDescent="0.35">
      <c r="A2299" t="s">
        <v>32</v>
      </c>
      <c r="B2299">
        <v>1014463</v>
      </c>
      <c r="C2299" t="s">
        <v>33</v>
      </c>
      <c r="H2299" t="s">
        <v>34</v>
      </c>
      <c r="I2299">
        <v>10</v>
      </c>
      <c r="J2299" t="s">
        <v>35</v>
      </c>
      <c r="K2299">
        <v>19</v>
      </c>
      <c r="L2299" t="s">
        <v>35</v>
      </c>
      <c r="M2299" t="s">
        <v>35</v>
      </c>
      <c r="N2299" t="s">
        <v>35</v>
      </c>
      <c r="O2299">
        <v>49</v>
      </c>
      <c r="Q2299" t="s">
        <v>36</v>
      </c>
      <c r="R2299" t="s">
        <v>1145</v>
      </c>
      <c r="S2299" t="s">
        <v>1146</v>
      </c>
      <c r="U2299" t="s">
        <v>1147</v>
      </c>
      <c r="V2299" t="s">
        <v>1148</v>
      </c>
      <c r="W2299" t="s">
        <v>41</v>
      </c>
      <c r="X2299" t="s">
        <v>42</v>
      </c>
      <c r="Y2299" t="s">
        <v>614</v>
      </c>
      <c r="Z2299" t="s">
        <v>614</v>
      </c>
      <c r="AA2299" t="s">
        <v>614</v>
      </c>
      <c r="AB2299" s="1"/>
      <c r="AD2299" t="s">
        <v>45</v>
      </c>
      <c r="AE2299" t="s">
        <v>614</v>
      </c>
      <c r="AF2299" t="s">
        <v>47</v>
      </c>
    </row>
    <row r="2300" spans="1:32" hidden="1" outlineLevel="1" x14ac:dyDescent="0.35">
      <c r="A2300" t="s">
        <v>32</v>
      </c>
      <c r="B2300">
        <v>1014463</v>
      </c>
      <c r="C2300" t="s">
        <v>56</v>
      </c>
      <c r="E2300" t="s">
        <v>182</v>
      </c>
      <c r="H2300" t="s">
        <v>58</v>
      </c>
      <c r="I2300">
        <v>10</v>
      </c>
      <c r="J2300" t="s">
        <v>35</v>
      </c>
      <c r="K2300">
        <v>19</v>
      </c>
      <c r="L2300">
        <v>4</v>
      </c>
      <c r="M2300">
        <v>5</v>
      </c>
      <c r="N2300">
        <v>145</v>
      </c>
      <c r="O2300">
        <v>49</v>
      </c>
      <c r="Q2300" t="s">
        <v>59</v>
      </c>
      <c r="R2300" t="s">
        <v>1145</v>
      </c>
      <c r="S2300" t="s">
        <v>1146</v>
      </c>
      <c r="U2300" t="s">
        <v>1147</v>
      </c>
      <c r="V2300" t="s">
        <v>1148</v>
      </c>
      <c r="W2300" t="s">
        <v>41</v>
      </c>
      <c r="X2300" t="s">
        <v>42</v>
      </c>
      <c r="Y2300" t="s">
        <v>614</v>
      </c>
      <c r="Z2300" t="s">
        <v>614</v>
      </c>
      <c r="AA2300" t="s">
        <v>614</v>
      </c>
      <c r="AB2300" s="1"/>
      <c r="AD2300" t="s">
        <v>45</v>
      </c>
      <c r="AE2300" t="s">
        <v>614</v>
      </c>
      <c r="AF2300" t="s">
        <v>47</v>
      </c>
    </row>
    <row r="2301" spans="1:32" hidden="1" outlineLevel="2" x14ac:dyDescent="0.35">
      <c r="A2301" t="s">
        <v>32</v>
      </c>
      <c r="B2301">
        <v>1014463</v>
      </c>
      <c r="C2301">
        <v>1</v>
      </c>
      <c r="E2301" t="s">
        <v>182</v>
      </c>
      <c r="H2301" t="s">
        <v>1149</v>
      </c>
      <c r="I2301">
        <v>1</v>
      </c>
      <c r="J2301">
        <v>2</v>
      </c>
      <c r="K2301">
        <v>2</v>
      </c>
      <c r="L2301">
        <v>4</v>
      </c>
      <c r="M2301">
        <v>0</v>
      </c>
      <c r="N2301">
        <v>145</v>
      </c>
      <c r="O2301">
        <v>6</v>
      </c>
      <c r="P2301" t="s">
        <v>52</v>
      </c>
      <c r="Q2301" t="s">
        <v>1150</v>
      </c>
      <c r="R2301" t="s">
        <v>1145</v>
      </c>
      <c r="S2301" t="s">
        <v>1146</v>
      </c>
      <c r="U2301" t="s">
        <v>1147</v>
      </c>
      <c r="V2301" t="s">
        <v>1148</v>
      </c>
      <c r="W2301" t="s">
        <v>41</v>
      </c>
      <c r="X2301" t="s">
        <v>42</v>
      </c>
      <c r="Y2301" t="s">
        <v>614</v>
      </c>
      <c r="Z2301" t="s">
        <v>614</v>
      </c>
      <c r="AA2301" t="s">
        <v>614</v>
      </c>
      <c r="AB2301" s="1"/>
      <c r="AD2301" t="s">
        <v>45</v>
      </c>
      <c r="AE2301" t="s">
        <v>614</v>
      </c>
      <c r="AF2301" t="s">
        <v>47</v>
      </c>
    </row>
    <row r="2302" spans="1:32" hidden="1" outlineLevel="2" x14ac:dyDescent="0.35">
      <c r="A2302" t="s">
        <v>32</v>
      </c>
      <c r="B2302">
        <v>1014463</v>
      </c>
      <c r="C2302">
        <v>1</v>
      </c>
      <c r="E2302" t="s">
        <v>182</v>
      </c>
      <c r="H2302" t="s">
        <v>221</v>
      </c>
      <c r="I2302">
        <v>1</v>
      </c>
      <c r="J2302">
        <v>1</v>
      </c>
      <c r="K2302">
        <v>1</v>
      </c>
      <c r="L2302">
        <v>3</v>
      </c>
      <c r="M2302">
        <v>0</v>
      </c>
      <c r="N2302">
        <v>145</v>
      </c>
      <c r="O2302">
        <v>2</v>
      </c>
      <c r="P2302" t="s">
        <v>52</v>
      </c>
      <c r="Q2302" t="s">
        <v>222</v>
      </c>
      <c r="R2302" t="s">
        <v>1145</v>
      </c>
      <c r="S2302" t="s">
        <v>1146</v>
      </c>
      <c r="U2302" t="s">
        <v>1147</v>
      </c>
      <c r="V2302" t="s">
        <v>1148</v>
      </c>
      <c r="W2302" t="s">
        <v>41</v>
      </c>
      <c r="X2302" t="s">
        <v>42</v>
      </c>
      <c r="Y2302" t="s">
        <v>614</v>
      </c>
      <c r="Z2302" t="s">
        <v>614</v>
      </c>
      <c r="AA2302" t="s">
        <v>614</v>
      </c>
      <c r="AB2302" s="1"/>
      <c r="AD2302" t="s">
        <v>45</v>
      </c>
      <c r="AE2302" t="s">
        <v>614</v>
      </c>
      <c r="AF2302" t="s">
        <v>47</v>
      </c>
    </row>
    <row r="2303" spans="1:32" hidden="1" outlineLevel="2" x14ac:dyDescent="0.35">
      <c r="A2303" t="s">
        <v>32</v>
      </c>
      <c r="B2303">
        <v>1014463</v>
      </c>
      <c r="C2303">
        <v>1</v>
      </c>
      <c r="E2303" t="s">
        <v>182</v>
      </c>
      <c r="H2303" t="s">
        <v>1151</v>
      </c>
      <c r="I2303">
        <v>1</v>
      </c>
      <c r="J2303">
        <v>1</v>
      </c>
      <c r="K2303">
        <v>1</v>
      </c>
      <c r="L2303">
        <v>3</v>
      </c>
      <c r="M2303">
        <v>0</v>
      </c>
      <c r="N2303">
        <v>145</v>
      </c>
      <c r="O2303">
        <v>2</v>
      </c>
      <c r="P2303" t="s">
        <v>52</v>
      </c>
      <c r="Q2303" t="s">
        <v>1152</v>
      </c>
      <c r="R2303" t="s">
        <v>1145</v>
      </c>
      <c r="S2303" t="s">
        <v>1146</v>
      </c>
      <c r="U2303" t="s">
        <v>1147</v>
      </c>
      <c r="V2303" t="s">
        <v>1148</v>
      </c>
      <c r="W2303" t="s">
        <v>41</v>
      </c>
      <c r="X2303" t="s">
        <v>42</v>
      </c>
      <c r="Y2303" t="s">
        <v>614</v>
      </c>
      <c r="Z2303" t="s">
        <v>614</v>
      </c>
      <c r="AA2303" t="s">
        <v>614</v>
      </c>
      <c r="AB2303" s="1"/>
      <c r="AD2303" t="s">
        <v>45</v>
      </c>
      <c r="AE2303" t="s">
        <v>614</v>
      </c>
      <c r="AF2303" t="s">
        <v>47</v>
      </c>
    </row>
    <row r="2304" spans="1:32" hidden="1" outlineLevel="2" x14ac:dyDescent="0.35">
      <c r="A2304" t="s">
        <v>32</v>
      </c>
      <c r="B2304">
        <v>1014463</v>
      </c>
      <c r="C2304">
        <v>1</v>
      </c>
      <c r="E2304" t="s">
        <v>182</v>
      </c>
      <c r="H2304" t="s">
        <v>1153</v>
      </c>
      <c r="I2304">
        <v>1</v>
      </c>
      <c r="J2304">
        <v>2</v>
      </c>
      <c r="K2304">
        <v>2</v>
      </c>
      <c r="L2304">
        <v>3</v>
      </c>
      <c r="M2304">
        <v>1</v>
      </c>
      <c r="N2304">
        <v>145</v>
      </c>
      <c r="O2304">
        <v>9</v>
      </c>
      <c r="P2304" t="s">
        <v>52</v>
      </c>
      <c r="Q2304" t="s">
        <v>1154</v>
      </c>
      <c r="R2304" t="s">
        <v>1145</v>
      </c>
      <c r="S2304" t="s">
        <v>1146</v>
      </c>
      <c r="U2304" t="s">
        <v>1147</v>
      </c>
      <c r="V2304" t="s">
        <v>1148</v>
      </c>
      <c r="W2304" t="s">
        <v>41</v>
      </c>
      <c r="X2304" t="s">
        <v>42</v>
      </c>
      <c r="Y2304" t="s">
        <v>614</v>
      </c>
      <c r="Z2304" t="s">
        <v>614</v>
      </c>
      <c r="AA2304" t="s">
        <v>614</v>
      </c>
      <c r="AB2304" s="1"/>
      <c r="AD2304" t="s">
        <v>45</v>
      </c>
      <c r="AE2304" t="s">
        <v>614</v>
      </c>
      <c r="AF2304" t="s">
        <v>47</v>
      </c>
    </row>
    <row r="2305" spans="1:32" hidden="1" outlineLevel="3" x14ac:dyDescent="0.35">
      <c r="A2305" t="s">
        <v>32</v>
      </c>
      <c r="B2305">
        <v>1014463</v>
      </c>
      <c r="C2305">
        <v>1</v>
      </c>
      <c r="E2305" t="s">
        <v>182</v>
      </c>
      <c r="H2305" t="s">
        <v>100</v>
      </c>
      <c r="I2305">
        <v>1</v>
      </c>
      <c r="J2305">
        <v>4</v>
      </c>
      <c r="K2305">
        <v>4</v>
      </c>
      <c r="L2305">
        <v>3</v>
      </c>
      <c r="M2305">
        <v>0</v>
      </c>
      <c r="N2305">
        <v>144</v>
      </c>
      <c r="O2305">
        <v>12</v>
      </c>
      <c r="Q2305" t="s">
        <v>101</v>
      </c>
      <c r="R2305" t="s">
        <v>1145</v>
      </c>
      <c r="S2305" t="s">
        <v>1146</v>
      </c>
      <c r="U2305" t="s">
        <v>1147</v>
      </c>
      <c r="V2305" t="s">
        <v>1148</v>
      </c>
      <c r="W2305" t="s">
        <v>41</v>
      </c>
      <c r="X2305" t="s">
        <v>42</v>
      </c>
      <c r="Y2305" t="s">
        <v>614</v>
      </c>
      <c r="Z2305" t="s">
        <v>614</v>
      </c>
      <c r="AA2305" t="s">
        <v>614</v>
      </c>
      <c r="AB2305" s="1"/>
      <c r="AD2305" t="s">
        <v>45</v>
      </c>
      <c r="AE2305" t="s">
        <v>614</v>
      </c>
      <c r="AF2305" t="s">
        <v>47</v>
      </c>
    </row>
    <row r="2306" spans="1:32" hidden="1" outlineLevel="3" x14ac:dyDescent="0.35">
      <c r="A2306" t="s">
        <v>32</v>
      </c>
      <c r="B2306">
        <v>1014463</v>
      </c>
      <c r="C2306">
        <v>1</v>
      </c>
      <c r="E2306" t="s">
        <v>182</v>
      </c>
      <c r="H2306" t="s">
        <v>102</v>
      </c>
      <c r="I2306">
        <v>1</v>
      </c>
      <c r="J2306">
        <v>2</v>
      </c>
      <c r="K2306">
        <v>2</v>
      </c>
      <c r="L2306">
        <v>4</v>
      </c>
      <c r="M2306">
        <v>1</v>
      </c>
      <c r="N2306">
        <v>19</v>
      </c>
      <c r="O2306">
        <v>2</v>
      </c>
      <c r="Q2306" t="s">
        <v>103</v>
      </c>
      <c r="R2306" t="s">
        <v>1145</v>
      </c>
      <c r="S2306" t="s">
        <v>1146</v>
      </c>
      <c r="U2306" t="s">
        <v>1147</v>
      </c>
      <c r="V2306" t="s">
        <v>1148</v>
      </c>
      <c r="W2306" t="s">
        <v>41</v>
      </c>
      <c r="X2306" t="s">
        <v>42</v>
      </c>
      <c r="Y2306" t="s">
        <v>614</v>
      </c>
      <c r="Z2306" t="s">
        <v>614</v>
      </c>
      <c r="AA2306" t="s">
        <v>614</v>
      </c>
      <c r="AB2306" s="1"/>
      <c r="AD2306" t="s">
        <v>45</v>
      </c>
      <c r="AE2306" t="s">
        <v>614</v>
      </c>
      <c r="AF2306" t="s">
        <v>47</v>
      </c>
    </row>
    <row r="2307" spans="1:32" hidden="1" outlineLevel="3" x14ac:dyDescent="0.35">
      <c r="A2307" t="s">
        <v>32</v>
      </c>
      <c r="B2307">
        <v>1014463</v>
      </c>
      <c r="C2307">
        <v>1</v>
      </c>
      <c r="E2307" t="s">
        <v>182</v>
      </c>
      <c r="H2307" t="s">
        <v>104</v>
      </c>
      <c r="I2307">
        <v>1</v>
      </c>
      <c r="J2307">
        <v>2</v>
      </c>
      <c r="K2307">
        <v>2</v>
      </c>
      <c r="L2307">
        <v>3</v>
      </c>
      <c r="M2307">
        <v>1</v>
      </c>
      <c r="N2307">
        <v>19</v>
      </c>
      <c r="O2307">
        <v>4</v>
      </c>
      <c r="Q2307" t="s">
        <v>105</v>
      </c>
      <c r="R2307" t="s">
        <v>1145</v>
      </c>
      <c r="S2307" t="s">
        <v>1146</v>
      </c>
      <c r="U2307" t="s">
        <v>1147</v>
      </c>
      <c r="V2307" t="s">
        <v>1148</v>
      </c>
      <c r="W2307" t="s">
        <v>41</v>
      </c>
      <c r="X2307" t="s">
        <v>42</v>
      </c>
      <c r="Y2307" t="s">
        <v>614</v>
      </c>
      <c r="Z2307" t="s">
        <v>614</v>
      </c>
      <c r="AA2307" t="s">
        <v>614</v>
      </c>
      <c r="AB2307" s="1"/>
      <c r="AD2307" t="s">
        <v>45</v>
      </c>
      <c r="AE2307" t="s">
        <v>614</v>
      </c>
      <c r="AF2307" t="s">
        <v>47</v>
      </c>
    </row>
    <row r="2308" spans="1:32" hidden="1" outlineLevel="3" x14ac:dyDescent="0.35">
      <c r="A2308" t="s">
        <v>32</v>
      </c>
      <c r="B2308">
        <v>1014463</v>
      </c>
      <c r="C2308">
        <v>1</v>
      </c>
      <c r="E2308" t="s">
        <v>182</v>
      </c>
      <c r="H2308" t="s">
        <v>106</v>
      </c>
      <c r="I2308">
        <v>1</v>
      </c>
      <c r="J2308">
        <v>2</v>
      </c>
      <c r="K2308">
        <v>2</v>
      </c>
      <c r="L2308">
        <v>19</v>
      </c>
      <c r="M2308">
        <v>0</v>
      </c>
      <c r="N2308">
        <v>144</v>
      </c>
      <c r="O2308">
        <v>5</v>
      </c>
      <c r="Q2308" t="s">
        <v>107</v>
      </c>
      <c r="R2308" t="s">
        <v>1145</v>
      </c>
      <c r="S2308" t="s">
        <v>1146</v>
      </c>
      <c r="U2308" t="s">
        <v>1147</v>
      </c>
      <c r="V2308" t="s">
        <v>1148</v>
      </c>
      <c r="W2308" t="s">
        <v>41</v>
      </c>
      <c r="X2308" t="s">
        <v>42</v>
      </c>
      <c r="Y2308" t="s">
        <v>614</v>
      </c>
      <c r="Z2308" t="s">
        <v>614</v>
      </c>
      <c r="AA2308" t="s">
        <v>614</v>
      </c>
      <c r="AB2308" s="1"/>
      <c r="AD2308" t="s">
        <v>45</v>
      </c>
      <c r="AE2308" t="s">
        <v>614</v>
      </c>
      <c r="AF2308" t="s">
        <v>47</v>
      </c>
    </row>
    <row r="2309" spans="1:32" hidden="1" outlineLevel="3" x14ac:dyDescent="0.35">
      <c r="A2309" t="s">
        <v>32</v>
      </c>
      <c r="B2309">
        <v>1014463</v>
      </c>
      <c r="C2309">
        <v>1</v>
      </c>
      <c r="E2309" t="s">
        <v>182</v>
      </c>
      <c r="H2309" t="s">
        <v>108</v>
      </c>
      <c r="I2309">
        <v>1</v>
      </c>
      <c r="J2309">
        <v>2</v>
      </c>
      <c r="K2309">
        <v>2</v>
      </c>
      <c r="L2309">
        <v>19</v>
      </c>
      <c r="M2309">
        <v>0</v>
      </c>
      <c r="N2309">
        <v>144</v>
      </c>
      <c r="O2309">
        <v>1</v>
      </c>
      <c r="Q2309" t="s">
        <v>109</v>
      </c>
      <c r="R2309" t="s">
        <v>1145</v>
      </c>
      <c r="S2309" t="s">
        <v>1146</v>
      </c>
      <c r="U2309" t="s">
        <v>1147</v>
      </c>
      <c r="V2309" t="s">
        <v>1148</v>
      </c>
      <c r="W2309" t="s">
        <v>41</v>
      </c>
      <c r="X2309" t="s">
        <v>42</v>
      </c>
      <c r="Y2309" t="s">
        <v>614</v>
      </c>
      <c r="Z2309" t="s">
        <v>614</v>
      </c>
      <c r="AA2309" t="s">
        <v>614</v>
      </c>
      <c r="AB2309" s="1"/>
      <c r="AD2309" t="s">
        <v>45</v>
      </c>
      <c r="AE2309" t="s">
        <v>614</v>
      </c>
      <c r="AF2309" t="s">
        <v>47</v>
      </c>
    </row>
    <row r="2310" spans="1:32" hidden="1" outlineLevel="2" x14ac:dyDescent="0.35">
      <c r="A2310" t="s">
        <v>32</v>
      </c>
      <c r="B2310">
        <v>1014463</v>
      </c>
      <c r="C2310">
        <v>1</v>
      </c>
      <c r="E2310" t="s">
        <v>182</v>
      </c>
      <c r="H2310" t="s">
        <v>261</v>
      </c>
      <c r="I2310">
        <v>1</v>
      </c>
      <c r="J2310">
        <v>1</v>
      </c>
      <c r="K2310">
        <v>1</v>
      </c>
      <c r="L2310">
        <v>4</v>
      </c>
      <c r="M2310">
        <v>1</v>
      </c>
      <c r="N2310">
        <v>144</v>
      </c>
      <c r="O2310">
        <v>6</v>
      </c>
      <c r="Q2310" t="s">
        <v>262</v>
      </c>
      <c r="R2310" t="s">
        <v>1145</v>
      </c>
      <c r="S2310" t="s">
        <v>1146</v>
      </c>
      <c r="U2310" t="s">
        <v>1147</v>
      </c>
      <c r="V2310" t="s">
        <v>1148</v>
      </c>
      <c r="W2310" t="s">
        <v>41</v>
      </c>
      <c r="X2310" t="s">
        <v>42</v>
      </c>
      <c r="Y2310" t="s">
        <v>614</v>
      </c>
      <c r="Z2310" t="s">
        <v>614</v>
      </c>
      <c r="AA2310" t="s">
        <v>614</v>
      </c>
      <c r="AB2310" s="1"/>
      <c r="AD2310" t="s">
        <v>45</v>
      </c>
      <c r="AE2310" t="s">
        <v>614</v>
      </c>
      <c r="AF2310" t="s">
        <v>47</v>
      </c>
    </row>
    <row r="2311" spans="1:32" hidden="1" collapsed="1" x14ac:dyDescent="0.35"/>
    <row r="2312" spans="1:32" hidden="1" x14ac:dyDescent="0.35">
      <c r="A2312" t="s">
        <v>32</v>
      </c>
      <c r="B2312">
        <v>1014497</v>
      </c>
      <c r="C2312" t="s">
        <v>33</v>
      </c>
      <c r="H2312" t="s">
        <v>34</v>
      </c>
      <c r="I2312">
        <v>173</v>
      </c>
      <c r="J2312" t="s">
        <v>35</v>
      </c>
      <c r="K2312">
        <v>818</v>
      </c>
      <c r="L2312" t="s">
        <v>35</v>
      </c>
      <c r="M2312" t="s">
        <v>35</v>
      </c>
      <c r="N2312" t="s">
        <v>35</v>
      </c>
      <c r="O2312">
        <v>7834</v>
      </c>
      <c r="Q2312" t="s">
        <v>36</v>
      </c>
      <c r="R2312" t="s">
        <v>1155</v>
      </c>
      <c r="S2312" t="s">
        <v>1156</v>
      </c>
      <c r="U2312" t="s">
        <v>1157</v>
      </c>
      <c r="V2312" t="s">
        <v>868</v>
      </c>
      <c r="W2312" t="s">
        <v>41</v>
      </c>
      <c r="X2312" t="s">
        <v>117</v>
      </c>
      <c r="Y2312" t="s">
        <v>328</v>
      </c>
      <c r="Z2312" t="s">
        <v>328</v>
      </c>
      <c r="AA2312" t="s">
        <v>328</v>
      </c>
      <c r="AB2312" s="1"/>
      <c r="AD2312" t="s">
        <v>45</v>
      </c>
      <c r="AE2312" t="s">
        <v>362</v>
      </c>
      <c r="AF2312" t="s">
        <v>47</v>
      </c>
    </row>
    <row r="2313" spans="1:32" hidden="1" outlineLevel="1" x14ac:dyDescent="0.35">
      <c r="A2313" t="s">
        <v>32</v>
      </c>
      <c r="B2313">
        <v>1014497</v>
      </c>
      <c r="C2313" t="s">
        <v>56</v>
      </c>
      <c r="E2313" t="s">
        <v>182</v>
      </c>
      <c r="H2313" t="s">
        <v>58</v>
      </c>
      <c r="I2313">
        <v>33</v>
      </c>
      <c r="J2313" t="s">
        <v>35</v>
      </c>
      <c r="K2313">
        <v>82</v>
      </c>
      <c r="L2313">
        <v>21</v>
      </c>
      <c r="M2313">
        <v>23</v>
      </c>
      <c r="N2313">
        <v>289</v>
      </c>
      <c r="O2313">
        <v>1147</v>
      </c>
      <c r="Q2313" t="s">
        <v>59</v>
      </c>
      <c r="R2313" t="s">
        <v>1155</v>
      </c>
      <c r="S2313" t="s">
        <v>1156</v>
      </c>
      <c r="U2313" t="s">
        <v>1157</v>
      </c>
      <c r="V2313" t="s">
        <v>868</v>
      </c>
      <c r="W2313" t="s">
        <v>41</v>
      </c>
      <c r="X2313" t="s">
        <v>117</v>
      </c>
      <c r="Y2313" t="s">
        <v>328</v>
      </c>
      <c r="Z2313" t="s">
        <v>328</v>
      </c>
      <c r="AA2313" t="s">
        <v>328</v>
      </c>
      <c r="AB2313" s="1"/>
      <c r="AD2313" t="s">
        <v>45</v>
      </c>
      <c r="AE2313" t="s">
        <v>362</v>
      </c>
      <c r="AF2313" t="s">
        <v>47</v>
      </c>
    </row>
    <row r="2314" spans="1:32" hidden="1" outlineLevel="2" x14ac:dyDescent="0.35">
      <c r="A2314" t="s">
        <v>32</v>
      </c>
      <c r="B2314">
        <v>1014497</v>
      </c>
      <c r="C2314">
        <v>1</v>
      </c>
      <c r="E2314" t="s">
        <v>182</v>
      </c>
      <c r="H2314" t="s">
        <v>1158</v>
      </c>
      <c r="I2314">
        <v>24</v>
      </c>
      <c r="J2314">
        <v>2</v>
      </c>
      <c r="K2314">
        <v>48</v>
      </c>
      <c r="L2314">
        <v>2</v>
      </c>
      <c r="M2314">
        <v>8</v>
      </c>
      <c r="N2314">
        <v>289</v>
      </c>
      <c r="O2314">
        <v>44</v>
      </c>
      <c r="P2314" t="s">
        <v>160</v>
      </c>
      <c r="Q2314" t="s">
        <v>1159</v>
      </c>
      <c r="R2314" t="s">
        <v>1155</v>
      </c>
      <c r="S2314" t="s">
        <v>1156</v>
      </c>
      <c r="U2314" t="s">
        <v>1157</v>
      </c>
      <c r="V2314" t="s">
        <v>868</v>
      </c>
      <c r="W2314" t="s">
        <v>41</v>
      </c>
      <c r="X2314" t="s">
        <v>117</v>
      </c>
      <c r="Y2314" t="s">
        <v>328</v>
      </c>
      <c r="Z2314" t="s">
        <v>328</v>
      </c>
      <c r="AA2314" t="s">
        <v>328</v>
      </c>
      <c r="AB2314" s="1"/>
      <c r="AD2314" t="s">
        <v>45</v>
      </c>
      <c r="AE2314" t="s">
        <v>362</v>
      </c>
      <c r="AF2314" t="s">
        <v>47</v>
      </c>
    </row>
    <row r="2315" spans="1:32" hidden="1" outlineLevel="2" x14ac:dyDescent="0.35">
      <c r="A2315" t="s">
        <v>32</v>
      </c>
      <c r="B2315">
        <v>1014497</v>
      </c>
      <c r="C2315">
        <v>1</v>
      </c>
      <c r="E2315" t="s">
        <v>182</v>
      </c>
      <c r="H2315" t="s">
        <v>179</v>
      </c>
      <c r="I2315">
        <v>2</v>
      </c>
      <c r="J2315">
        <v>1</v>
      </c>
      <c r="K2315">
        <v>2</v>
      </c>
      <c r="L2315">
        <v>4</v>
      </c>
      <c r="M2315">
        <v>4</v>
      </c>
      <c r="N2315">
        <v>144</v>
      </c>
      <c r="O2315">
        <v>4</v>
      </c>
      <c r="Q2315" t="s">
        <v>180</v>
      </c>
      <c r="R2315" t="s">
        <v>1155</v>
      </c>
      <c r="S2315" t="s">
        <v>1156</v>
      </c>
      <c r="U2315" t="s">
        <v>1157</v>
      </c>
      <c r="V2315" t="s">
        <v>868</v>
      </c>
      <c r="W2315" t="s">
        <v>41</v>
      </c>
      <c r="X2315" t="s">
        <v>117</v>
      </c>
      <c r="Y2315" t="s">
        <v>328</v>
      </c>
      <c r="Z2315" t="s">
        <v>328</v>
      </c>
      <c r="AA2315" t="s">
        <v>328</v>
      </c>
      <c r="AB2315" s="1"/>
      <c r="AD2315" t="s">
        <v>45</v>
      </c>
      <c r="AE2315" t="s">
        <v>362</v>
      </c>
      <c r="AF2315" t="s">
        <v>47</v>
      </c>
    </row>
    <row r="2316" spans="1:32" hidden="1" outlineLevel="3" x14ac:dyDescent="0.35">
      <c r="A2316" t="s">
        <v>32</v>
      </c>
      <c r="B2316">
        <v>1014497</v>
      </c>
      <c r="C2316">
        <v>1</v>
      </c>
      <c r="E2316" t="s">
        <v>182</v>
      </c>
      <c r="H2316" t="s">
        <v>138</v>
      </c>
      <c r="I2316">
        <v>1</v>
      </c>
      <c r="J2316">
        <v>8</v>
      </c>
      <c r="K2316">
        <v>8</v>
      </c>
      <c r="L2316">
        <v>3</v>
      </c>
      <c r="M2316">
        <v>0</v>
      </c>
      <c r="N2316">
        <v>288</v>
      </c>
      <c r="O2316">
        <v>24</v>
      </c>
      <c r="Q2316" t="s">
        <v>101</v>
      </c>
      <c r="R2316" t="s">
        <v>1155</v>
      </c>
      <c r="S2316" t="s">
        <v>1156</v>
      </c>
      <c r="U2316" t="s">
        <v>1157</v>
      </c>
      <c r="V2316" t="s">
        <v>868</v>
      </c>
      <c r="W2316" t="s">
        <v>41</v>
      </c>
      <c r="X2316" t="s">
        <v>117</v>
      </c>
      <c r="Y2316" t="s">
        <v>328</v>
      </c>
      <c r="Z2316" t="s">
        <v>328</v>
      </c>
      <c r="AA2316" t="s">
        <v>328</v>
      </c>
      <c r="AB2316" s="1"/>
      <c r="AD2316" t="s">
        <v>45</v>
      </c>
      <c r="AE2316" t="s">
        <v>362</v>
      </c>
      <c r="AF2316" t="s">
        <v>47</v>
      </c>
    </row>
    <row r="2317" spans="1:32" hidden="1" outlineLevel="3" x14ac:dyDescent="0.35">
      <c r="A2317" t="s">
        <v>32</v>
      </c>
      <c r="B2317">
        <v>1014497</v>
      </c>
      <c r="C2317">
        <v>1</v>
      </c>
      <c r="E2317" t="s">
        <v>182</v>
      </c>
      <c r="H2317" t="s">
        <v>139</v>
      </c>
      <c r="I2317">
        <v>1</v>
      </c>
      <c r="J2317">
        <v>4</v>
      </c>
      <c r="K2317">
        <v>4</v>
      </c>
      <c r="L2317">
        <v>4</v>
      </c>
      <c r="M2317">
        <v>1</v>
      </c>
      <c r="N2317">
        <v>38</v>
      </c>
      <c r="O2317">
        <v>4</v>
      </c>
      <c r="Q2317" t="s">
        <v>103</v>
      </c>
      <c r="R2317" t="s">
        <v>1155</v>
      </c>
      <c r="S2317" t="s">
        <v>1156</v>
      </c>
      <c r="U2317" t="s">
        <v>1157</v>
      </c>
      <c r="V2317" t="s">
        <v>868</v>
      </c>
      <c r="W2317" t="s">
        <v>41</v>
      </c>
      <c r="X2317" t="s">
        <v>117</v>
      </c>
      <c r="Y2317" t="s">
        <v>328</v>
      </c>
      <c r="Z2317" t="s">
        <v>328</v>
      </c>
      <c r="AA2317" t="s">
        <v>328</v>
      </c>
      <c r="AB2317" s="1"/>
      <c r="AD2317" t="s">
        <v>45</v>
      </c>
      <c r="AE2317" t="s">
        <v>362</v>
      </c>
      <c r="AF2317" t="s">
        <v>47</v>
      </c>
    </row>
    <row r="2318" spans="1:32" hidden="1" outlineLevel="3" x14ac:dyDescent="0.35">
      <c r="A2318" t="s">
        <v>32</v>
      </c>
      <c r="B2318">
        <v>1014497</v>
      </c>
      <c r="C2318">
        <v>1</v>
      </c>
      <c r="E2318" t="s">
        <v>182</v>
      </c>
      <c r="H2318" t="s">
        <v>140</v>
      </c>
      <c r="I2318">
        <v>1</v>
      </c>
      <c r="J2318">
        <v>4</v>
      </c>
      <c r="K2318">
        <v>4</v>
      </c>
      <c r="L2318">
        <v>3</v>
      </c>
      <c r="M2318">
        <v>1</v>
      </c>
      <c r="N2318">
        <v>38</v>
      </c>
      <c r="O2318">
        <v>8</v>
      </c>
      <c r="Q2318" t="s">
        <v>105</v>
      </c>
      <c r="R2318" t="s">
        <v>1155</v>
      </c>
      <c r="S2318" t="s">
        <v>1156</v>
      </c>
      <c r="U2318" t="s">
        <v>1157</v>
      </c>
      <c r="V2318" t="s">
        <v>868</v>
      </c>
      <c r="W2318" t="s">
        <v>41</v>
      </c>
      <c r="X2318" t="s">
        <v>117</v>
      </c>
      <c r="Y2318" t="s">
        <v>328</v>
      </c>
      <c r="Z2318" t="s">
        <v>328</v>
      </c>
      <c r="AA2318" t="s">
        <v>328</v>
      </c>
      <c r="AB2318" s="1"/>
      <c r="AD2318" t="s">
        <v>45</v>
      </c>
      <c r="AE2318" t="s">
        <v>362</v>
      </c>
      <c r="AF2318" t="s">
        <v>47</v>
      </c>
    </row>
    <row r="2319" spans="1:32" hidden="1" outlineLevel="3" x14ac:dyDescent="0.35">
      <c r="A2319" t="s">
        <v>32</v>
      </c>
      <c r="B2319">
        <v>1014497</v>
      </c>
      <c r="C2319">
        <v>1</v>
      </c>
      <c r="E2319" t="s">
        <v>182</v>
      </c>
      <c r="H2319" t="s">
        <v>141</v>
      </c>
      <c r="I2319">
        <v>1</v>
      </c>
      <c r="J2319">
        <v>4</v>
      </c>
      <c r="K2319">
        <v>4</v>
      </c>
      <c r="L2319">
        <v>19</v>
      </c>
      <c r="M2319">
        <v>0</v>
      </c>
      <c r="N2319">
        <v>288</v>
      </c>
      <c r="O2319">
        <v>10</v>
      </c>
      <c r="Q2319" t="s">
        <v>107</v>
      </c>
      <c r="R2319" t="s">
        <v>1155</v>
      </c>
      <c r="S2319" t="s">
        <v>1156</v>
      </c>
      <c r="U2319" t="s">
        <v>1157</v>
      </c>
      <c r="V2319" t="s">
        <v>868</v>
      </c>
      <c r="W2319" t="s">
        <v>41</v>
      </c>
      <c r="X2319" t="s">
        <v>117</v>
      </c>
      <c r="Y2319" t="s">
        <v>328</v>
      </c>
      <c r="Z2319" t="s">
        <v>328</v>
      </c>
      <c r="AA2319" t="s">
        <v>328</v>
      </c>
      <c r="AB2319" s="1"/>
      <c r="AD2319" t="s">
        <v>45</v>
      </c>
      <c r="AE2319" t="s">
        <v>362</v>
      </c>
      <c r="AF2319" t="s">
        <v>47</v>
      </c>
    </row>
    <row r="2320" spans="1:32" hidden="1" outlineLevel="3" x14ac:dyDescent="0.35">
      <c r="A2320" t="s">
        <v>32</v>
      </c>
      <c r="B2320">
        <v>1014497</v>
      </c>
      <c r="C2320">
        <v>1</v>
      </c>
      <c r="E2320" t="s">
        <v>182</v>
      </c>
      <c r="H2320" t="s">
        <v>142</v>
      </c>
      <c r="I2320">
        <v>1</v>
      </c>
      <c r="J2320">
        <v>4</v>
      </c>
      <c r="K2320">
        <v>4</v>
      </c>
      <c r="L2320">
        <v>19</v>
      </c>
      <c r="M2320">
        <v>0</v>
      </c>
      <c r="N2320">
        <v>288</v>
      </c>
      <c r="O2320">
        <v>2</v>
      </c>
      <c r="Q2320" t="s">
        <v>109</v>
      </c>
      <c r="R2320" t="s">
        <v>1155</v>
      </c>
      <c r="S2320" t="s">
        <v>1156</v>
      </c>
      <c r="U2320" t="s">
        <v>1157</v>
      </c>
      <c r="V2320" t="s">
        <v>868</v>
      </c>
      <c r="W2320" t="s">
        <v>41</v>
      </c>
      <c r="X2320" t="s">
        <v>117</v>
      </c>
      <c r="Y2320" t="s">
        <v>328</v>
      </c>
      <c r="Z2320" t="s">
        <v>328</v>
      </c>
      <c r="AA2320" t="s">
        <v>328</v>
      </c>
      <c r="AB2320" s="1"/>
      <c r="AD2320" t="s">
        <v>45</v>
      </c>
      <c r="AE2320" t="s">
        <v>362</v>
      </c>
      <c r="AF2320" t="s">
        <v>47</v>
      </c>
    </row>
    <row r="2321" spans="1:32" hidden="1" outlineLevel="2" x14ac:dyDescent="0.35">
      <c r="A2321" t="s">
        <v>32</v>
      </c>
      <c r="B2321">
        <v>1014497</v>
      </c>
      <c r="C2321">
        <v>1</v>
      </c>
      <c r="E2321" t="s">
        <v>182</v>
      </c>
      <c r="H2321" t="s">
        <v>143</v>
      </c>
      <c r="I2321">
        <v>2</v>
      </c>
      <c r="J2321">
        <v>4</v>
      </c>
      <c r="K2321">
        <v>8</v>
      </c>
      <c r="L2321">
        <v>19</v>
      </c>
      <c r="M2321">
        <v>0</v>
      </c>
      <c r="N2321">
        <v>288</v>
      </c>
      <c r="O2321">
        <v>12</v>
      </c>
      <c r="Q2321" t="s">
        <v>144</v>
      </c>
      <c r="R2321" t="s">
        <v>1155</v>
      </c>
      <c r="S2321" t="s">
        <v>1156</v>
      </c>
      <c r="U2321" t="s">
        <v>1157</v>
      </c>
      <c r="V2321" t="s">
        <v>868</v>
      </c>
      <c r="W2321" t="s">
        <v>41</v>
      </c>
      <c r="X2321" t="s">
        <v>117</v>
      </c>
      <c r="Y2321" t="s">
        <v>328</v>
      </c>
      <c r="Z2321" t="s">
        <v>328</v>
      </c>
      <c r="AA2321" t="s">
        <v>328</v>
      </c>
      <c r="AB2321" s="1"/>
      <c r="AD2321" t="s">
        <v>45</v>
      </c>
      <c r="AE2321" t="s">
        <v>362</v>
      </c>
      <c r="AF2321" t="s">
        <v>47</v>
      </c>
    </row>
    <row r="2322" spans="1:32" hidden="1" outlineLevel="1" x14ac:dyDescent="0.35">
      <c r="A2322" t="s">
        <v>32</v>
      </c>
      <c r="B2322">
        <v>1014497</v>
      </c>
      <c r="C2322" t="s">
        <v>147</v>
      </c>
      <c r="E2322" t="s">
        <v>182</v>
      </c>
      <c r="H2322" t="s">
        <v>148</v>
      </c>
      <c r="I2322">
        <v>32</v>
      </c>
      <c r="J2322" t="s">
        <v>35</v>
      </c>
      <c r="K2322">
        <v>184</v>
      </c>
      <c r="L2322">
        <v>22</v>
      </c>
      <c r="M2322">
        <v>18</v>
      </c>
      <c r="N2322">
        <v>289</v>
      </c>
      <c r="O2322">
        <v>2278</v>
      </c>
      <c r="Q2322" t="s">
        <v>149</v>
      </c>
      <c r="R2322" t="s">
        <v>1155</v>
      </c>
      <c r="S2322" t="s">
        <v>1156</v>
      </c>
      <c r="U2322" t="s">
        <v>1157</v>
      </c>
      <c r="V2322" t="s">
        <v>868</v>
      </c>
      <c r="W2322" t="s">
        <v>41</v>
      </c>
      <c r="X2322" t="s">
        <v>117</v>
      </c>
      <c r="Y2322" t="s">
        <v>328</v>
      </c>
      <c r="Z2322" t="s">
        <v>328</v>
      </c>
      <c r="AA2322" t="s">
        <v>328</v>
      </c>
      <c r="AB2322" s="1"/>
      <c r="AD2322" t="s">
        <v>45</v>
      </c>
      <c r="AE2322" t="s">
        <v>362</v>
      </c>
      <c r="AF2322" t="s">
        <v>47</v>
      </c>
    </row>
    <row r="2323" spans="1:32" hidden="1" outlineLevel="2" x14ac:dyDescent="0.35">
      <c r="A2323" t="s">
        <v>32</v>
      </c>
      <c r="B2323">
        <v>1014497</v>
      </c>
      <c r="C2323">
        <v>2</v>
      </c>
      <c r="E2323" t="s">
        <v>182</v>
      </c>
      <c r="H2323" t="s">
        <v>1160</v>
      </c>
      <c r="I2323">
        <v>18</v>
      </c>
      <c r="J2323">
        <v>8</v>
      </c>
      <c r="K2323">
        <v>144</v>
      </c>
      <c r="L2323">
        <v>2</v>
      </c>
      <c r="M2323">
        <v>7</v>
      </c>
      <c r="N2323">
        <v>289</v>
      </c>
      <c r="O2323">
        <v>118</v>
      </c>
      <c r="P2323" t="s">
        <v>136</v>
      </c>
      <c r="Q2323" t="s">
        <v>1161</v>
      </c>
      <c r="R2323" t="s">
        <v>1155</v>
      </c>
      <c r="S2323" t="s">
        <v>1156</v>
      </c>
      <c r="U2323" t="s">
        <v>1157</v>
      </c>
      <c r="V2323" t="s">
        <v>868</v>
      </c>
      <c r="W2323" t="s">
        <v>41</v>
      </c>
      <c r="X2323" t="s">
        <v>117</v>
      </c>
      <c r="Y2323" t="s">
        <v>328</v>
      </c>
      <c r="Z2323" t="s">
        <v>328</v>
      </c>
      <c r="AA2323" t="s">
        <v>328</v>
      </c>
      <c r="AB2323" s="1"/>
      <c r="AD2323" t="s">
        <v>45</v>
      </c>
      <c r="AE2323" t="s">
        <v>362</v>
      </c>
      <c r="AF2323" t="s">
        <v>47</v>
      </c>
    </row>
    <row r="2324" spans="1:32" hidden="1" outlineLevel="2" x14ac:dyDescent="0.35">
      <c r="A2324" t="s">
        <v>32</v>
      </c>
      <c r="B2324">
        <v>1014497</v>
      </c>
      <c r="C2324">
        <v>2</v>
      </c>
      <c r="E2324" t="s">
        <v>182</v>
      </c>
      <c r="H2324" t="s">
        <v>1158</v>
      </c>
      <c r="I2324">
        <v>1</v>
      </c>
      <c r="J2324">
        <v>2</v>
      </c>
      <c r="K2324">
        <v>2</v>
      </c>
      <c r="L2324">
        <v>8</v>
      </c>
      <c r="M2324">
        <v>2</v>
      </c>
      <c r="N2324">
        <v>289</v>
      </c>
      <c r="O2324">
        <v>44</v>
      </c>
      <c r="P2324" t="s">
        <v>160</v>
      </c>
      <c r="Q2324" t="s">
        <v>1159</v>
      </c>
      <c r="R2324" t="s">
        <v>1155</v>
      </c>
      <c r="S2324" t="s">
        <v>1156</v>
      </c>
      <c r="U2324" t="s">
        <v>1157</v>
      </c>
      <c r="V2324" t="s">
        <v>868</v>
      </c>
      <c r="W2324" t="s">
        <v>41</v>
      </c>
      <c r="X2324" t="s">
        <v>117</v>
      </c>
      <c r="Y2324" t="s">
        <v>328</v>
      </c>
      <c r="Z2324" t="s">
        <v>328</v>
      </c>
      <c r="AA2324" t="s">
        <v>328</v>
      </c>
      <c r="AB2324" s="1"/>
      <c r="AD2324" t="s">
        <v>45</v>
      </c>
      <c r="AE2324" t="s">
        <v>362</v>
      </c>
      <c r="AF2324" t="s">
        <v>47</v>
      </c>
    </row>
    <row r="2325" spans="1:32" hidden="1" outlineLevel="2" x14ac:dyDescent="0.35">
      <c r="A2325" t="s">
        <v>32</v>
      </c>
      <c r="B2325">
        <v>1014497</v>
      </c>
      <c r="C2325">
        <v>2</v>
      </c>
      <c r="E2325" t="s">
        <v>182</v>
      </c>
      <c r="H2325" t="s">
        <v>98</v>
      </c>
      <c r="I2325">
        <v>6</v>
      </c>
      <c r="J2325">
        <v>1</v>
      </c>
      <c r="K2325">
        <v>6</v>
      </c>
      <c r="L2325">
        <v>6</v>
      </c>
      <c r="M2325">
        <v>2</v>
      </c>
      <c r="N2325">
        <v>144</v>
      </c>
      <c r="O2325">
        <v>5</v>
      </c>
      <c r="Q2325" t="s">
        <v>99</v>
      </c>
      <c r="R2325" t="s">
        <v>1155</v>
      </c>
      <c r="S2325" t="s">
        <v>1156</v>
      </c>
      <c r="U2325" t="s">
        <v>1157</v>
      </c>
      <c r="V2325" t="s">
        <v>868</v>
      </c>
      <c r="W2325" t="s">
        <v>41</v>
      </c>
      <c r="X2325" t="s">
        <v>117</v>
      </c>
      <c r="Y2325" t="s">
        <v>328</v>
      </c>
      <c r="Z2325" t="s">
        <v>328</v>
      </c>
      <c r="AA2325" t="s">
        <v>328</v>
      </c>
      <c r="AB2325" s="1"/>
      <c r="AD2325" t="s">
        <v>45</v>
      </c>
      <c r="AE2325" t="s">
        <v>362</v>
      </c>
      <c r="AF2325" t="s">
        <v>47</v>
      </c>
    </row>
    <row r="2326" spans="1:32" hidden="1" outlineLevel="3" x14ac:dyDescent="0.35">
      <c r="A2326" t="s">
        <v>32</v>
      </c>
      <c r="B2326">
        <v>1014497</v>
      </c>
      <c r="C2326">
        <v>2</v>
      </c>
      <c r="E2326" t="s">
        <v>182</v>
      </c>
      <c r="H2326" t="s">
        <v>138</v>
      </c>
      <c r="I2326">
        <v>1</v>
      </c>
      <c r="J2326">
        <v>8</v>
      </c>
      <c r="K2326">
        <v>8</v>
      </c>
      <c r="L2326">
        <v>3</v>
      </c>
      <c r="M2326">
        <v>0</v>
      </c>
      <c r="N2326">
        <v>288</v>
      </c>
      <c r="O2326">
        <v>24</v>
      </c>
      <c r="Q2326" t="s">
        <v>101</v>
      </c>
      <c r="R2326" t="s">
        <v>1155</v>
      </c>
      <c r="S2326" t="s">
        <v>1156</v>
      </c>
      <c r="U2326" t="s">
        <v>1157</v>
      </c>
      <c r="V2326" t="s">
        <v>868</v>
      </c>
      <c r="W2326" t="s">
        <v>41</v>
      </c>
      <c r="X2326" t="s">
        <v>117</v>
      </c>
      <c r="Y2326" t="s">
        <v>328</v>
      </c>
      <c r="Z2326" t="s">
        <v>328</v>
      </c>
      <c r="AA2326" t="s">
        <v>328</v>
      </c>
      <c r="AB2326" s="1"/>
      <c r="AD2326" t="s">
        <v>45</v>
      </c>
      <c r="AE2326" t="s">
        <v>362</v>
      </c>
      <c r="AF2326" t="s">
        <v>47</v>
      </c>
    </row>
    <row r="2327" spans="1:32" hidden="1" outlineLevel="3" x14ac:dyDescent="0.35">
      <c r="A2327" t="s">
        <v>32</v>
      </c>
      <c r="B2327">
        <v>1014497</v>
      </c>
      <c r="C2327">
        <v>2</v>
      </c>
      <c r="E2327" t="s">
        <v>182</v>
      </c>
      <c r="H2327" t="s">
        <v>139</v>
      </c>
      <c r="I2327">
        <v>1</v>
      </c>
      <c r="J2327">
        <v>4</v>
      </c>
      <c r="K2327">
        <v>4</v>
      </c>
      <c r="L2327">
        <v>4</v>
      </c>
      <c r="M2327">
        <v>1</v>
      </c>
      <c r="N2327">
        <v>38</v>
      </c>
      <c r="O2327">
        <v>4</v>
      </c>
      <c r="Q2327" t="s">
        <v>103</v>
      </c>
      <c r="R2327" t="s">
        <v>1155</v>
      </c>
      <c r="S2327" t="s">
        <v>1156</v>
      </c>
      <c r="U2327" t="s">
        <v>1157</v>
      </c>
      <c r="V2327" t="s">
        <v>868</v>
      </c>
      <c r="W2327" t="s">
        <v>41</v>
      </c>
      <c r="X2327" t="s">
        <v>117</v>
      </c>
      <c r="Y2327" t="s">
        <v>328</v>
      </c>
      <c r="Z2327" t="s">
        <v>328</v>
      </c>
      <c r="AA2327" t="s">
        <v>328</v>
      </c>
      <c r="AB2327" s="1"/>
      <c r="AD2327" t="s">
        <v>45</v>
      </c>
      <c r="AE2327" t="s">
        <v>362</v>
      </c>
      <c r="AF2327" t="s">
        <v>47</v>
      </c>
    </row>
    <row r="2328" spans="1:32" hidden="1" outlineLevel="3" x14ac:dyDescent="0.35">
      <c r="A2328" t="s">
        <v>32</v>
      </c>
      <c r="B2328">
        <v>1014497</v>
      </c>
      <c r="C2328">
        <v>2</v>
      </c>
      <c r="E2328" t="s">
        <v>182</v>
      </c>
      <c r="H2328" t="s">
        <v>140</v>
      </c>
      <c r="I2328">
        <v>1</v>
      </c>
      <c r="J2328">
        <v>4</v>
      </c>
      <c r="K2328">
        <v>4</v>
      </c>
      <c r="L2328">
        <v>3</v>
      </c>
      <c r="M2328">
        <v>1</v>
      </c>
      <c r="N2328">
        <v>38</v>
      </c>
      <c r="O2328">
        <v>8</v>
      </c>
      <c r="Q2328" t="s">
        <v>105</v>
      </c>
      <c r="R2328" t="s">
        <v>1155</v>
      </c>
      <c r="S2328" t="s">
        <v>1156</v>
      </c>
      <c r="U2328" t="s">
        <v>1157</v>
      </c>
      <c r="V2328" t="s">
        <v>868</v>
      </c>
      <c r="W2328" t="s">
        <v>41</v>
      </c>
      <c r="X2328" t="s">
        <v>117</v>
      </c>
      <c r="Y2328" t="s">
        <v>328</v>
      </c>
      <c r="Z2328" t="s">
        <v>328</v>
      </c>
      <c r="AA2328" t="s">
        <v>328</v>
      </c>
      <c r="AB2328" s="1"/>
      <c r="AD2328" t="s">
        <v>45</v>
      </c>
      <c r="AE2328" t="s">
        <v>362</v>
      </c>
      <c r="AF2328" t="s">
        <v>47</v>
      </c>
    </row>
    <row r="2329" spans="1:32" hidden="1" outlineLevel="3" x14ac:dyDescent="0.35">
      <c r="A2329" t="s">
        <v>32</v>
      </c>
      <c r="B2329">
        <v>1014497</v>
      </c>
      <c r="C2329">
        <v>2</v>
      </c>
      <c r="E2329" t="s">
        <v>182</v>
      </c>
      <c r="H2329" t="s">
        <v>141</v>
      </c>
      <c r="I2329">
        <v>1</v>
      </c>
      <c r="J2329">
        <v>4</v>
      </c>
      <c r="K2329">
        <v>4</v>
      </c>
      <c r="L2329">
        <v>19</v>
      </c>
      <c r="M2329">
        <v>0</v>
      </c>
      <c r="N2329">
        <v>288</v>
      </c>
      <c r="O2329">
        <v>10</v>
      </c>
      <c r="Q2329" t="s">
        <v>107</v>
      </c>
      <c r="R2329" t="s">
        <v>1155</v>
      </c>
      <c r="S2329" t="s">
        <v>1156</v>
      </c>
      <c r="U2329" t="s">
        <v>1157</v>
      </c>
      <c r="V2329" t="s">
        <v>868</v>
      </c>
      <c r="W2329" t="s">
        <v>41</v>
      </c>
      <c r="X2329" t="s">
        <v>117</v>
      </c>
      <c r="Y2329" t="s">
        <v>328</v>
      </c>
      <c r="Z2329" t="s">
        <v>328</v>
      </c>
      <c r="AA2329" t="s">
        <v>328</v>
      </c>
      <c r="AB2329" s="1"/>
      <c r="AD2329" t="s">
        <v>45</v>
      </c>
      <c r="AE2329" t="s">
        <v>362</v>
      </c>
      <c r="AF2329" t="s">
        <v>47</v>
      </c>
    </row>
    <row r="2330" spans="1:32" hidden="1" outlineLevel="3" x14ac:dyDescent="0.35">
      <c r="A2330" t="s">
        <v>32</v>
      </c>
      <c r="B2330">
        <v>1014497</v>
      </c>
      <c r="C2330">
        <v>2</v>
      </c>
      <c r="E2330" t="s">
        <v>182</v>
      </c>
      <c r="H2330" t="s">
        <v>142</v>
      </c>
      <c r="I2330">
        <v>1</v>
      </c>
      <c r="J2330">
        <v>4</v>
      </c>
      <c r="K2330">
        <v>4</v>
      </c>
      <c r="L2330">
        <v>19</v>
      </c>
      <c r="M2330">
        <v>0</v>
      </c>
      <c r="N2330">
        <v>288</v>
      </c>
      <c r="O2330">
        <v>2</v>
      </c>
      <c r="Q2330" t="s">
        <v>109</v>
      </c>
      <c r="R2330" t="s">
        <v>1155</v>
      </c>
      <c r="S2330" t="s">
        <v>1156</v>
      </c>
      <c r="U2330" t="s">
        <v>1157</v>
      </c>
      <c r="V2330" t="s">
        <v>868</v>
      </c>
      <c r="W2330" t="s">
        <v>41</v>
      </c>
      <c r="X2330" t="s">
        <v>117</v>
      </c>
      <c r="Y2330" t="s">
        <v>328</v>
      </c>
      <c r="Z2330" t="s">
        <v>328</v>
      </c>
      <c r="AA2330" t="s">
        <v>328</v>
      </c>
      <c r="AB2330" s="1"/>
      <c r="AD2330" t="s">
        <v>45</v>
      </c>
      <c r="AE2330" t="s">
        <v>362</v>
      </c>
      <c r="AF2330" t="s">
        <v>47</v>
      </c>
    </row>
    <row r="2331" spans="1:32" hidden="1" outlineLevel="2" x14ac:dyDescent="0.35">
      <c r="A2331" t="s">
        <v>32</v>
      </c>
      <c r="B2331">
        <v>1014497</v>
      </c>
      <c r="C2331">
        <v>2</v>
      </c>
      <c r="E2331" t="s">
        <v>182</v>
      </c>
      <c r="H2331" t="s">
        <v>143</v>
      </c>
      <c r="I2331">
        <v>2</v>
      </c>
      <c r="J2331">
        <v>4</v>
      </c>
      <c r="K2331">
        <v>8</v>
      </c>
      <c r="L2331">
        <v>19</v>
      </c>
      <c r="M2331">
        <v>0</v>
      </c>
      <c r="N2331">
        <v>288</v>
      </c>
      <c r="O2331">
        <v>12</v>
      </c>
      <c r="Q2331" t="s">
        <v>144</v>
      </c>
      <c r="R2331" t="s">
        <v>1155</v>
      </c>
      <c r="S2331" t="s">
        <v>1156</v>
      </c>
      <c r="U2331" t="s">
        <v>1157</v>
      </c>
      <c r="V2331" t="s">
        <v>868</v>
      </c>
      <c r="W2331" t="s">
        <v>41</v>
      </c>
      <c r="X2331" t="s">
        <v>117</v>
      </c>
      <c r="Y2331" t="s">
        <v>328</v>
      </c>
      <c r="Z2331" t="s">
        <v>328</v>
      </c>
      <c r="AA2331" t="s">
        <v>328</v>
      </c>
      <c r="AB2331" s="1"/>
      <c r="AD2331" t="s">
        <v>45</v>
      </c>
      <c r="AE2331" t="s">
        <v>362</v>
      </c>
      <c r="AF2331" t="s">
        <v>47</v>
      </c>
    </row>
    <row r="2332" spans="1:32" hidden="1" outlineLevel="1" x14ac:dyDescent="0.35">
      <c r="A2332" t="s">
        <v>32</v>
      </c>
      <c r="B2332">
        <v>1014497</v>
      </c>
      <c r="C2332" t="s">
        <v>150</v>
      </c>
      <c r="E2332" t="s">
        <v>182</v>
      </c>
      <c r="H2332" t="s">
        <v>151</v>
      </c>
      <c r="I2332">
        <v>33</v>
      </c>
      <c r="J2332" t="s">
        <v>35</v>
      </c>
      <c r="K2332">
        <v>82</v>
      </c>
      <c r="L2332">
        <v>21</v>
      </c>
      <c r="M2332">
        <v>23</v>
      </c>
      <c r="N2332">
        <v>289</v>
      </c>
      <c r="O2332">
        <v>1147</v>
      </c>
      <c r="Q2332" t="s">
        <v>152</v>
      </c>
      <c r="R2332" t="s">
        <v>1155</v>
      </c>
      <c r="S2332" t="s">
        <v>1156</v>
      </c>
      <c r="U2332" t="s">
        <v>1157</v>
      </c>
      <c r="V2332" t="s">
        <v>868</v>
      </c>
      <c r="W2332" t="s">
        <v>41</v>
      </c>
      <c r="X2332" t="s">
        <v>117</v>
      </c>
      <c r="Y2332" t="s">
        <v>328</v>
      </c>
      <c r="Z2332" t="s">
        <v>328</v>
      </c>
      <c r="AA2332" t="s">
        <v>328</v>
      </c>
      <c r="AB2332" s="1"/>
      <c r="AD2332" t="s">
        <v>45</v>
      </c>
      <c r="AE2332" t="s">
        <v>362</v>
      </c>
      <c r="AF2332" t="s">
        <v>47</v>
      </c>
    </row>
    <row r="2333" spans="1:32" hidden="1" outlineLevel="2" x14ac:dyDescent="0.35">
      <c r="A2333" t="s">
        <v>32</v>
      </c>
      <c r="B2333">
        <v>1014497</v>
      </c>
      <c r="C2333">
        <v>3</v>
      </c>
      <c r="E2333" t="s">
        <v>182</v>
      </c>
      <c r="H2333" t="s">
        <v>1158</v>
      </c>
      <c r="I2333">
        <v>24</v>
      </c>
      <c r="J2333">
        <v>2</v>
      </c>
      <c r="K2333">
        <v>48</v>
      </c>
      <c r="L2333">
        <v>2</v>
      </c>
      <c r="M2333">
        <v>8</v>
      </c>
      <c r="N2333">
        <v>289</v>
      </c>
      <c r="O2333">
        <v>44</v>
      </c>
      <c r="P2333" t="s">
        <v>160</v>
      </c>
      <c r="Q2333" t="s">
        <v>1159</v>
      </c>
      <c r="R2333" t="s">
        <v>1155</v>
      </c>
      <c r="S2333" t="s">
        <v>1156</v>
      </c>
      <c r="U2333" t="s">
        <v>1157</v>
      </c>
      <c r="V2333" t="s">
        <v>868</v>
      </c>
      <c r="W2333" t="s">
        <v>41</v>
      </c>
      <c r="X2333" t="s">
        <v>117</v>
      </c>
      <c r="Y2333" t="s">
        <v>328</v>
      </c>
      <c r="Z2333" t="s">
        <v>328</v>
      </c>
      <c r="AA2333" t="s">
        <v>328</v>
      </c>
      <c r="AB2333" s="1"/>
      <c r="AD2333" t="s">
        <v>45</v>
      </c>
      <c r="AE2333" t="s">
        <v>362</v>
      </c>
      <c r="AF2333" t="s">
        <v>47</v>
      </c>
    </row>
    <row r="2334" spans="1:32" hidden="1" outlineLevel="2" x14ac:dyDescent="0.35">
      <c r="A2334" t="s">
        <v>32</v>
      </c>
      <c r="B2334">
        <v>1014497</v>
      </c>
      <c r="C2334">
        <v>3</v>
      </c>
      <c r="E2334" t="s">
        <v>182</v>
      </c>
      <c r="H2334" t="s">
        <v>179</v>
      </c>
      <c r="I2334">
        <v>2</v>
      </c>
      <c r="J2334">
        <v>1</v>
      </c>
      <c r="K2334">
        <v>2</v>
      </c>
      <c r="L2334">
        <v>4</v>
      </c>
      <c r="M2334">
        <v>4</v>
      </c>
      <c r="N2334">
        <v>144</v>
      </c>
      <c r="O2334">
        <v>4</v>
      </c>
      <c r="Q2334" t="s">
        <v>180</v>
      </c>
      <c r="R2334" t="s">
        <v>1155</v>
      </c>
      <c r="S2334" t="s">
        <v>1156</v>
      </c>
      <c r="U2334" t="s">
        <v>1157</v>
      </c>
      <c r="V2334" t="s">
        <v>868</v>
      </c>
      <c r="W2334" t="s">
        <v>41</v>
      </c>
      <c r="X2334" t="s">
        <v>117</v>
      </c>
      <c r="Y2334" t="s">
        <v>328</v>
      </c>
      <c r="Z2334" t="s">
        <v>328</v>
      </c>
      <c r="AA2334" t="s">
        <v>328</v>
      </c>
      <c r="AB2334" s="1"/>
      <c r="AD2334" t="s">
        <v>45</v>
      </c>
      <c r="AE2334" t="s">
        <v>362</v>
      </c>
      <c r="AF2334" t="s">
        <v>47</v>
      </c>
    </row>
    <row r="2335" spans="1:32" hidden="1" outlineLevel="3" x14ac:dyDescent="0.35">
      <c r="A2335" t="s">
        <v>32</v>
      </c>
      <c r="B2335">
        <v>1014497</v>
      </c>
      <c r="C2335">
        <v>3</v>
      </c>
      <c r="E2335" t="s">
        <v>182</v>
      </c>
      <c r="H2335" t="s">
        <v>138</v>
      </c>
      <c r="I2335">
        <v>1</v>
      </c>
      <c r="J2335">
        <v>8</v>
      </c>
      <c r="K2335">
        <v>8</v>
      </c>
      <c r="L2335">
        <v>3</v>
      </c>
      <c r="M2335">
        <v>0</v>
      </c>
      <c r="N2335">
        <v>288</v>
      </c>
      <c r="O2335">
        <v>24</v>
      </c>
      <c r="Q2335" t="s">
        <v>101</v>
      </c>
      <c r="R2335" t="s">
        <v>1155</v>
      </c>
      <c r="S2335" t="s">
        <v>1156</v>
      </c>
      <c r="U2335" t="s">
        <v>1157</v>
      </c>
      <c r="V2335" t="s">
        <v>868</v>
      </c>
      <c r="W2335" t="s">
        <v>41</v>
      </c>
      <c r="X2335" t="s">
        <v>117</v>
      </c>
      <c r="Y2335" t="s">
        <v>328</v>
      </c>
      <c r="Z2335" t="s">
        <v>328</v>
      </c>
      <c r="AA2335" t="s">
        <v>328</v>
      </c>
      <c r="AB2335" s="1"/>
      <c r="AD2335" t="s">
        <v>45</v>
      </c>
      <c r="AE2335" t="s">
        <v>362</v>
      </c>
      <c r="AF2335" t="s">
        <v>47</v>
      </c>
    </row>
    <row r="2336" spans="1:32" hidden="1" outlineLevel="3" x14ac:dyDescent="0.35">
      <c r="A2336" t="s">
        <v>32</v>
      </c>
      <c r="B2336">
        <v>1014497</v>
      </c>
      <c r="C2336">
        <v>3</v>
      </c>
      <c r="E2336" t="s">
        <v>182</v>
      </c>
      <c r="H2336" t="s">
        <v>139</v>
      </c>
      <c r="I2336">
        <v>1</v>
      </c>
      <c r="J2336">
        <v>4</v>
      </c>
      <c r="K2336">
        <v>4</v>
      </c>
      <c r="L2336">
        <v>4</v>
      </c>
      <c r="M2336">
        <v>1</v>
      </c>
      <c r="N2336">
        <v>38</v>
      </c>
      <c r="O2336">
        <v>4</v>
      </c>
      <c r="Q2336" t="s">
        <v>103</v>
      </c>
      <c r="R2336" t="s">
        <v>1155</v>
      </c>
      <c r="S2336" t="s">
        <v>1156</v>
      </c>
      <c r="U2336" t="s">
        <v>1157</v>
      </c>
      <c r="V2336" t="s">
        <v>868</v>
      </c>
      <c r="W2336" t="s">
        <v>41</v>
      </c>
      <c r="X2336" t="s">
        <v>117</v>
      </c>
      <c r="Y2336" t="s">
        <v>328</v>
      </c>
      <c r="Z2336" t="s">
        <v>328</v>
      </c>
      <c r="AA2336" t="s">
        <v>328</v>
      </c>
      <c r="AB2336" s="1"/>
      <c r="AD2336" t="s">
        <v>45</v>
      </c>
      <c r="AE2336" t="s">
        <v>362</v>
      </c>
      <c r="AF2336" t="s">
        <v>47</v>
      </c>
    </row>
    <row r="2337" spans="1:32" hidden="1" outlineLevel="3" x14ac:dyDescent="0.35">
      <c r="A2337" t="s">
        <v>32</v>
      </c>
      <c r="B2337">
        <v>1014497</v>
      </c>
      <c r="C2337">
        <v>3</v>
      </c>
      <c r="E2337" t="s">
        <v>182</v>
      </c>
      <c r="H2337" t="s">
        <v>140</v>
      </c>
      <c r="I2337">
        <v>1</v>
      </c>
      <c r="J2337">
        <v>4</v>
      </c>
      <c r="K2337">
        <v>4</v>
      </c>
      <c r="L2337">
        <v>3</v>
      </c>
      <c r="M2337">
        <v>1</v>
      </c>
      <c r="N2337">
        <v>38</v>
      </c>
      <c r="O2337">
        <v>8</v>
      </c>
      <c r="Q2337" t="s">
        <v>105</v>
      </c>
      <c r="R2337" t="s">
        <v>1155</v>
      </c>
      <c r="S2337" t="s">
        <v>1156</v>
      </c>
      <c r="U2337" t="s">
        <v>1157</v>
      </c>
      <c r="V2337" t="s">
        <v>868</v>
      </c>
      <c r="W2337" t="s">
        <v>41</v>
      </c>
      <c r="X2337" t="s">
        <v>117</v>
      </c>
      <c r="Y2337" t="s">
        <v>328</v>
      </c>
      <c r="Z2337" t="s">
        <v>328</v>
      </c>
      <c r="AA2337" t="s">
        <v>328</v>
      </c>
      <c r="AB2337" s="1"/>
      <c r="AD2337" t="s">
        <v>45</v>
      </c>
      <c r="AE2337" t="s">
        <v>362</v>
      </c>
      <c r="AF2337" t="s">
        <v>47</v>
      </c>
    </row>
    <row r="2338" spans="1:32" hidden="1" outlineLevel="3" x14ac:dyDescent="0.35">
      <c r="A2338" t="s">
        <v>32</v>
      </c>
      <c r="B2338">
        <v>1014497</v>
      </c>
      <c r="C2338">
        <v>3</v>
      </c>
      <c r="E2338" t="s">
        <v>182</v>
      </c>
      <c r="H2338" t="s">
        <v>141</v>
      </c>
      <c r="I2338">
        <v>1</v>
      </c>
      <c r="J2338">
        <v>4</v>
      </c>
      <c r="K2338">
        <v>4</v>
      </c>
      <c r="L2338">
        <v>19</v>
      </c>
      <c r="M2338">
        <v>0</v>
      </c>
      <c r="N2338">
        <v>288</v>
      </c>
      <c r="O2338">
        <v>10</v>
      </c>
      <c r="Q2338" t="s">
        <v>107</v>
      </c>
      <c r="R2338" t="s">
        <v>1155</v>
      </c>
      <c r="S2338" t="s">
        <v>1156</v>
      </c>
      <c r="U2338" t="s">
        <v>1157</v>
      </c>
      <c r="V2338" t="s">
        <v>868</v>
      </c>
      <c r="W2338" t="s">
        <v>41</v>
      </c>
      <c r="X2338" t="s">
        <v>117</v>
      </c>
      <c r="Y2338" t="s">
        <v>328</v>
      </c>
      <c r="Z2338" t="s">
        <v>328</v>
      </c>
      <c r="AA2338" t="s">
        <v>328</v>
      </c>
      <c r="AB2338" s="1"/>
      <c r="AD2338" t="s">
        <v>45</v>
      </c>
      <c r="AE2338" t="s">
        <v>362</v>
      </c>
      <c r="AF2338" t="s">
        <v>47</v>
      </c>
    </row>
    <row r="2339" spans="1:32" hidden="1" outlineLevel="3" x14ac:dyDescent="0.35">
      <c r="A2339" t="s">
        <v>32</v>
      </c>
      <c r="B2339">
        <v>1014497</v>
      </c>
      <c r="C2339">
        <v>3</v>
      </c>
      <c r="E2339" t="s">
        <v>182</v>
      </c>
      <c r="H2339" t="s">
        <v>142</v>
      </c>
      <c r="I2339">
        <v>1</v>
      </c>
      <c r="J2339">
        <v>4</v>
      </c>
      <c r="K2339">
        <v>4</v>
      </c>
      <c r="L2339">
        <v>19</v>
      </c>
      <c r="M2339">
        <v>0</v>
      </c>
      <c r="N2339">
        <v>288</v>
      </c>
      <c r="O2339">
        <v>2</v>
      </c>
      <c r="Q2339" t="s">
        <v>109</v>
      </c>
      <c r="R2339" t="s">
        <v>1155</v>
      </c>
      <c r="S2339" t="s">
        <v>1156</v>
      </c>
      <c r="U2339" t="s">
        <v>1157</v>
      </c>
      <c r="V2339" t="s">
        <v>868</v>
      </c>
      <c r="W2339" t="s">
        <v>41</v>
      </c>
      <c r="X2339" t="s">
        <v>117</v>
      </c>
      <c r="Y2339" t="s">
        <v>328</v>
      </c>
      <c r="Z2339" t="s">
        <v>328</v>
      </c>
      <c r="AA2339" t="s">
        <v>328</v>
      </c>
      <c r="AB2339" s="1"/>
      <c r="AD2339" t="s">
        <v>45</v>
      </c>
      <c r="AE2339" t="s">
        <v>362</v>
      </c>
      <c r="AF2339" t="s">
        <v>47</v>
      </c>
    </row>
    <row r="2340" spans="1:32" hidden="1" outlineLevel="2" x14ac:dyDescent="0.35">
      <c r="A2340" t="s">
        <v>32</v>
      </c>
      <c r="B2340">
        <v>1014497</v>
      </c>
      <c r="C2340">
        <v>3</v>
      </c>
      <c r="E2340" t="s">
        <v>182</v>
      </c>
      <c r="H2340" t="s">
        <v>143</v>
      </c>
      <c r="I2340">
        <v>2</v>
      </c>
      <c r="J2340">
        <v>4</v>
      </c>
      <c r="K2340">
        <v>8</v>
      </c>
      <c r="L2340">
        <v>19</v>
      </c>
      <c r="M2340">
        <v>0</v>
      </c>
      <c r="N2340">
        <v>288</v>
      </c>
      <c r="O2340">
        <v>12</v>
      </c>
      <c r="Q2340" t="s">
        <v>144</v>
      </c>
      <c r="R2340" t="s">
        <v>1155</v>
      </c>
      <c r="S2340" t="s">
        <v>1156</v>
      </c>
      <c r="U2340" t="s">
        <v>1157</v>
      </c>
      <c r="V2340" t="s">
        <v>868</v>
      </c>
      <c r="W2340" t="s">
        <v>41</v>
      </c>
      <c r="X2340" t="s">
        <v>117</v>
      </c>
      <c r="Y2340" t="s">
        <v>328</v>
      </c>
      <c r="Z2340" t="s">
        <v>328</v>
      </c>
      <c r="AA2340" t="s">
        <v>328</v>
      </c>
      <c r="AB2340" s="1"/>
      <c r="AD2340" t="s">
        <v>45</v>
      </c>
      <c r="AE2340" t="s">
        <v>362</v>
      </c>
      <c r="AF2340" t="s">
        <v>47</v>
      </c>
    </row>
    <row r="2341" spans="1:32" hidden="1" outlineLevel="1" x14ac:dyDescent="0.35">
      <c r="A2341" t="s">
        <v>32</v>
      </c>
      <c r="B2341">
        <v>1014497</v>
      </c>
      <c r="C2341" t="s">
        <v>153</v>
      </c>
      <c r="E2341" t="s">
        <v>182</v>
      </c>
      <c r="H2341" t="s">
        <v>154</v>
      </c>
      <c r="I2341">
        <v>32</v>
      </c>
      <c r="J2341" t="s">
        <v>35</v>
      </c>
      <c r="K2341">
        <v>184</v>
      </c>
      <c r="L2341">
        <v>22</v>
      </c>
      <c r="M2341">
        <v>18</v>
      </c>
      <c r="N2341">
        <v>289</v>
      </c>
      <c r="O2341">
        <v>2278</v>
      </c>
      <c r="Q2341" t="s">
        <v>155</v>
      </c>
      <c r="R2341" t="s">
        <v>1155</v>
      </c>
      <c r="S2341" t="s">
        <v>1156</v>
      </c>
      <c r="U2341" t="s">
        <v>1157</v>
      </c>
      <c r="V2341" t="s">
        <v>868</v>
      </c>
      <c r="W2341" t="s">
        <v>41</v>
      </c>
      <c r="X2341" t="s">
        <v>117</v>
      </c>
      <c r="Y2341" t="s">
        <v>328</v>
      </c>
      <c r="Z2341" t="s">
        <v>328</v>
      </c>
      <c r="AA2341" t="s">
        <v>328</v>
      </c>
      <c r="AB2341" s="1"/>
      <c r="AD2341" t="s">
        <v>45</v>
      </c>
      <c r="AE2341" t="s">
        <v>362</v>
      </c>
      <c r="AF2341" t="s">
        <v>47</v>
      </c>
    </row>
    <row r="2342" spans="1:32" hidden="1" outlineLevel="2" x14ac:dyDescent="0.35">
      <c r="A2342" t="s">
        <v>32</v>
      </c>
      <c r="B2342">
        <v>1014497</v>
      </c>
      <c r="C2342">
        <v>4</v>
      </c>
      <c r="E2342" t="s">
        <v>182</v>
      </c>
      <c r="H2342" t="s">
        <v>1160</v>
      </c>
      <c r="I2342">
        <v>18</v>
      </c>
      <c r="J2342">
        <v>8</v>
      </c>
      <c r="K2342">
        <v>144</v>
      </c>
      <c r="L2342">
        <v>2</v>
      </c>
      <c r="M2342">
        <v>7</v>
      </c>
      <c r="N2342">
        <v>289</v>
      </c>
      <c r="O2342">
        <v>118</v>
      </c>
      <c r="P2342" t="s">
        <v>136</v>
      </c>
      <c r="Q2342" t="s">
        <v>1161</v>
      </c>
      <c r="R2342" t="s">
        <v>1155</v>
      </c>
      <c r="S2342" t="s">
        <v>1156</v>
      </c>
      <c r="U2342" t="s">
        <v>1157</v>
      </c>
      <c r="V2342" t="s">
        <v>868</v>
      </c>
      <c r="W2342" t="s">
        <v>41</v>
      </c>
      <c r="X2342" t="s">
        <v>117</v>
      </c>
      <c r="Y2342" t="s">
        <v>328</v>
      </c>
      <c r="Z2342" t="s">
        <v>328</v>
      </c>
      <c r="AA2342" t="s">
        <v>328</v>
      </c>
      <c r="AB2342" s="1"/>
      <c r="AD2342" t="s">
        <v>45</v>
      </c>
      <c r="AE2342" t="s">
        <v>362</v>
      </c>
      <c r="AF2342" t="s">
        <v>47</v>
      </c>
    </row>
    <row r="2343" spans="1:32" hidden="1" outlineLevel="2" x14ac:dyDescent="0.35">
      <c r="A2343" t="s">
        <v>32</v>
      </c>
      <c r="B2343">
        <v>1014497</v>
      </c>
      <c r="C2343">
        <v>4</v>
      </c>
      <c r="E2343" t="s">
        <v>182</v>
      </c>
      <c r="H2343" t="s">
        <v>1158</v>
      </c>
      <c r="I2343">
        <v>1</v>
      </c>
      <c r="J2343">
        <v>2</v>
      </c>
      <c r="K2343">
        <v>2</v>
      </c>
      <c r="L2343">
        <v>8</v>
      </c>
      <c r="M2343">
        <v>2</v>
      </c>
      <c r="N2343">
        <v>289</v>
      </c>
      <c r="O2343">
        <v>44</v>
      </c>
      <c r="P2343" t="s">
        <v>160</v>
      </c>
      <c r="Q2343" t="s">
        <v>1159</v>
      </c>
      <c r="R2343" t="s">
        <v>1155</v>
      </c>
      <c r="S2343" t="s">
        <v>1156</v>
      </c>
      <c r="U2343" t="s">
        <v>1157</v>
      </c>
      <c r="V2343" t="s">
        <v>868</v>
      </c>
      <c r="W2343" t="s">
        <v>41</v>
      </c>
      <c r="X2343" t="s">
        <v>117</v>
      </c>
      <c r="Y2343" t="s">
        <v>328</v>
      </c>
      <c r="Z2343" t="s">
        <v>328</v>
      </c>
      <c r="AA2343" t="s">
        <v>328</v>
      </c>
      <c r="AB2343" s="1"/>
      <c r="AD2343" t="s">
        <v>45</v>
      </c>
      <c r="AE2343" t="s">
        <v>362</v>
      </c>
      <c r="AF2343" t="s">
        <v>47</v>
      </c>
    </row>
    <row r="2344" spans="1:32" hidden="1" outlineLevel="2" x14ac:dyDescent="0.35">
      <c r="A2344" t="s">
        <v>32</v>
      </c>
      <c r="B2344">
        <v>1014497</v>
      </c>
      <c r="C2344">
        <v>4</v>
      </c>
      <c r="E2344" t="s">
        <v>182</v>
      </c>
      <c r="H2344" t="s">
        <v>98</v>
      </c>
      <c r="I2344">
        <v>6</v>
      </c>
      <c r="J2344">
        <v>1</v>
      </c>
      <c r="K2344">
        <v>6</v>
      </c>
      <c r="L2344">
        <v>6</v>
      </c>
      <c r="M2344">
        <v>2</v>
      </c>
      <c r="N2344">
        <v>144</v>
      </c>
      <c r="O2344">
        <v>5</v>
      </c>
      <c r="Q2344" t="s">
        <v>99</v>
      </c>
      <c r="R2344" t="s">
        <v>1155</v>
      </c>
      <c r="S2344" t="s">
        <v>1156</v>
      </c>
      <c r="U2344" t="s">
        <v>1157</v>
      </c>
      <c r="V2344" t="s">
        <v>868</v>
      </c>
      <c r="W2344" t="s">
        <v>41</v>
      </c>
      <c r="X2344" t="s">
        <v>117</v>
      </c>
      <c r="Y2344" t="s">
        <v>328</v>
      </c>
      <c r="Z2344" t="s">
        <v>328</v>
      </c>
      <c r="AA2344" t="s">
        <v>328</v>
      </c>
      <c r="AB2344" s="1"/>
      <c r="AD2344" t="s">
        <v>45</v>
      </c>
      <c r="AE2344" t="s">
        <v>362</v>
      </c>
      <c r="AF2344" t="s">
        <v>47</v>
      </c>
    </row>
    <row r="2345" spans="1:32" hidden="1" outlineLevel="3" x14ac:dyDescent="0.35">
      <c r="A2345" t="s">
        <v>32</v>
      </c>
      <c r="B2345">
        <v>1014497</v>
      </c>
      <c r="C2345">
        <v>4</v>
      </c>
      <c r="E2345" t="s">
        <v>182</v>
      </c>
      <c r="H2345" t="s">
        <v>138</v>
      </c>
      <c r="I2345">
        <v>1</v>
      </c>
      <c r="J2345">
        <v>8</v>
      </c>
      <c r="K2345">
        <v>8</v>
      </c>
      <c r="L2345">
        <v>3</v>
      </c>
      <c r="M2345">
        <v>0</v>
      </c>
      <c r="N2345">
        <v>288</v>
      </c>
      <c r="O2345">
        <v>24</v>
      </c>
      <c r="Q2345" t="s">
        <v>101</v>
      </c>
      <c r="R2345" t="s">
        <v>1155</v>
      </c>
      <c r="S2345" t="s">
        <v>1156</v>
      </c>
      <c r="U2345" t="s">
        <v>1157</v>
      </c>
      <c r="V2345" t="s">
        <v>868</v>
      </c>
      <c r="W2345" t="s">
        <v>41</v>
      </c>
      <c r="X2345" t="s">
        <v>117</v>
      </c>
      <c r="Y2345" t="s">
        <v>328</v>
      </c>
      <c r="Z2345" t="s">
        <v>328</v>
      </c>
      <c r="AA2345" t="s">
        <v>328</v>
      </c>
      <c r="AB2345" s="1"/>
      <c r="AD2345" t="s">
        <v>45</v>
      </c>
      <c r="AE2345" t="s">
        <v>362</v>
      </c>
      <c r="AF2345" t="s">
        <v>47</v>
      </c>
    </row>
    <row r="2346" spans="1:32" hidden="1" outlineLevel="3" x14ac:dyDescent="0.35">
      <c r="A2346" t="s">
        <v>32</v>
      </c>
      <c r="B2346">
        <v>1014497</v>
      </c>
      <c r="C2346">
        <v>4</v>
      </c>
      <c r="E2346" t="s">
        <v>182</v>
      </c>
      <c r="H2346" t="s">
        <v>139</v>
      </c>
      <c r="I2346">
        <v>1</v>
      </c>
      <c r="J2346">
        <v>4</v>
      </c>
      <c r="K2346">
        <v>4</v>
      </c>
      <c r="L2346">
        <v>4</v>
      </c>
      <c r="M2346">
        <v>1</v>
      </c>
      <c r="N2346">
        <v>38</v>
      </c>
      <c r="O2346">
        <v>4</v>
      </c>
      <c r="Q2346" t="s">
        <v>103</v>
      </c>
      <c r="R2346" t="s">
        <v>1155</v>
      </c>
      <c r="S2346" t="s">
        <v>1156</v>
      </c>
      <c r="U2346" t="s">
        <v>1157</v>
      </c>
      <c r="V2346" t="s">
        <v>868</v>
      </c>
      <c r="W2346" t="s">
        <v>41</v>
      </c>
      <c r="X2346" t="s">
        <v>117</v>
      </c>
      <c r="Y2346" t="s">
        <v>328</v>
      </c>
      <c r="Z2346" t="s">
        <v>328</v>
      </c>
      <c r="AA2346" t="s">
        <v>328</v>
      </c>
      <c r="AB2346" s="1"/>
      <c r="AD2346" t="s">
        <v>45</v>
      </c>
      <c r="AE2346" t="s">
        <v>362</v>
      </c>
      <c r="AF2346" t="s">
        <v>47</v>
      </c>
    </row>
    <row r="2347" spans="1:32" hidden="1" outlineLevel="3" x14ac:dyDescent="0.35">
      <c r="A2347" t="s">
        <v>32</v>
      </c>
      <c r="B2347">
        <v>1014497</v>
      </c>
      <c r="C2347">
        <v>4</v>
      </c>
      <c r="E2347" t="s">
        <v>182</v>
      </c>
      <c r="H2347" t="s">
        <v>140</v>
      </c>
      <c r="I2347">
        <v>1</v>
      </c>
      <c r="J2347">
        <v>4</v>
      </c>
      <c r="K2347">
        <v>4</v>
      </c>
      <c r="L2347">
        <v>3</v>
      </c>
      <c r="M2347">
        <v>1</v>
      </c>
      <c r="N2347">
        <v>38</v>
      </c>
      <c r="O2347">
        <v>8</v>
      </c>
      <c r="Q2347" t="s">
        <v>105</v>
      </c>
      <c r="R2347" t="s">
        <v>1155</v>
      </c>
      <c r="S2347" t="s">
        <v>1156</v>
      </c>
      <c r="U2347" t="s">
        <v>1157</v>
      </c>
      <c r="V2347" t="s">
        <v>868</v>
      </c>
      <c r="W2347" t="s">
        <v>41</v>
      </c>
      <c r="X2347" t="s">
        <v>117</v>
      </c>
      <c r="Y2347" t="s">
        <v>328</v>
      </c>
      <c r="Z2347" t="s">
        <v>328</v>
      </c>
      <c r="AA2347" t="s">
        <v>328</v>
      </c>
      <c r="AB2347" s="1"/>
      <c r="AD2347" t="s">
        <v>45</v>
      </c>
      <c r="AE2347" t="s">
        <v>362</v>
      </c>
      <c r="AF2347" t="s">
        <v>47</v>
      </c>
    </row>
    <row r="2348" spans="1:32" hidden="1" outlineLevel="3" x14ac:dyDescent="0.35">
      <c r="A2348" t="s">
        <v>32</v>
      </c>
      <c r="B2348">
        <v>1014497</v>
      </c>
      <c r="C2348">
        <v>4</v>
      </c>
      <c r="E2348" t="s">
        <v>182</v>
      </c>
      <c r="H2348" t="s">
        <v>141</v>
      </c>
      <c r="I2348">
        <v>1</v>
      </c>
      <c r="J2348">
        <v>4</v>
      </c>
      <c r="K2348">
        <v>4</v>
      </c>
      <c r="L2348">
        <v>19</v>
      </c>
      <c r="M2348">
        <v>0</v>
      </c>
      <c r="N2348">
        <v>288</v>
      </c>
      <c r="O2348">
        <v>10</v>
      </c>
      <c r="Q2348" t="s">
        <v>107</v>
      </c>
      <c r="R2348" t="s">
        <v>1155</v>
      </c>
      <c r="S2348" t="s">
        <v>1156</v>
      </c>
      <c r="U2348" t="s">
        <v>1157</v>
      </c>
      <c r="V2348" t="s">
        <v>868</v>
      </c>
      <c r="W2348" t="s">
        <v>41</v>
      </c>
      <c r="X2348" t="s">
        <v>117</v>
      </c>
      <c r="Y2348" t="s">
        <v>328</v>
      </c>
      <c r="Z2348" t="s">
        <v>328</v>
      </c>
      <c r="AA2348" t="s">
        <v>328</v>
      </c>
      <c r="AB2348" s="1"/>
      <c r="AD2348" t="s">
        <v>45</v>
      </c>
      <c r="AE2348" t="s">
        <v>362</v>
      </c>
      <c r="AF2348" t="s">
        <v>47</v>
      </c>
    </row>
    <row r="2349" spans="1:32" hidden="1" outlineLevel="3" x14ac:dyDescent="0.35">
      <c r="A2349" t="s">
        <v>32</v>
      </c>
      <c r="B2349">
        <v>1014497</v>
      </c>
      <c r="C2349">
        <v>4</v>
      </c>
      <c r="E2349" t="s">
        <v>182</v>
      </c>
      <c r="H2349" t="s">
        <v>142</v>
      </c>
      <c r="I2349">
        <v>1</v>
      </c>
      <c r="J2349">
        <v>4</v>
      </c>
      <c r="K2349">
        <v>4</v>
      </c>
      <c r="L2349">
        <v>19</v>
      </c>
      <c r="M2349">
        <v>0</v>
      </c>
      <c r="N2349">
        <v>288</v>
      </c>
      <c r="O2349">
        <v>2</v>
      </c>
      <c r="Q2349" t="s">
        <v>109</v>
      </c>
      <c r="R2349" t="s">
        <v>1155</v>
      </c>
      <c r="S2349" t="s">
        <v>1156</v>
      </c>
      <c r="U2349" t="s">
        <v>1157</v>
      </c>
      <c r="V2349" t="s">
        <v>868</v>
      </c>
      <c r="W2349" t="s">
        <v>41</v>
      </c>
      <c r="X2349" t="s">
        <v>117</v>
      </c>
      <c r="Y2349" t="s">
        <v>328</v>
      </c>
      <c r="Z2349" t="s">
        <v>328</v>
      </c>
      <c r="AA2349" t="s">
        <v>328</v>
      </c>
      <c r="AB2349" s="1"/>
      <c r="AD2349" t="s">
        <v>45</v>
      </c>
      <c r="AE2349" t="s">
        <v>362</v>
      </c>
      <c r="AF2349" t="s">
        <v>47</v>
      </c>
    </row>
    <row r="2350" spans="1:32" hidden="1" outlineLevel="2" x14ac:dyDescent="0.35">
      <c r="A2350" t="s">
        <v>32</v>
      </c>
      <c r="B2350">
        <v>1014497</v>
      </c>
      <c r="C2350">
        <v>4</v>
      </c>
      <c r="E2350" t="s">
        <v>182</v>
      </c>
      <c r="H2350" t="s">
        <v>143</v>
      </c>
      <c r="I2350">
        <v>2</v>
      </c>
      <c r="J2350">
        <v>4</v>
      </c>
      <c r="K2350">
        <v>8</v>
      </c>
      <c r="L2350">
        <v>19</v>
      </c>
      <c r="M2350">
        <v>0</v>
      </c>
      <c r="N2350">
        <v>288</v>
      </c>
      <c r="O2350">
        <v>12</v>
      </c>
      <c r="Q2350" t="s">
        <v>144</v>
      </c>
      <c r="R2350" t="s">
        <v>1155</v>
      </c>
      <c r="S2350" t="s">
        <v>1156</v>
      </c>
      <c r="U2350" t="s">
        <v>1157</v>
      </c>
      <c r="V2350" t="s">
        <v>868</v>
      </c>
      <c r="W2350" t="s">
        <v>41</v>
      </c>
      <c r="X2350" t="s">
        <v>117</v>
      </c>
      <c r="Y2350" t="s">
        <v>328</v>
      </c>
      <c r="Z2350" t="s">
        <v>328</v>
      </c>
      <c r="AA2350" t="s">
        <v>328</v>
      </c>
      <c r="AB2350" s="1"/>
      <c r="AD2350" t="s">
        <v>45</v>
      </c>
      <c r="AE2350" t="s">
        <v>362</v>
      </c>
      <c r="AF2350" t="s">
        <v>47</v>
      </c>
    </row>
    <row r="2351" spans="1:32" hidden="1" outlineLevel="1" x14ac:dyDescent="0.35">
      <c r="A2351" t="s">
        <v>32</v>
      </c>
      <c r="B2351">
        <v>1014497</v>
      </c>
      <c r="C2351" t="s">
        <v>156</v>
      </c>
      <c r="E2351" t="s">
        <v>182</v>
      </c>
      <c r="H2351" t="s">
        <v>157</v>
      </c>
      <c r="I2351">
        <v>17</v>
      </c>
      <c r="J2351" t="s">
        <v>35</v>
      </c>
      <c r="K2351">
        <v>64</v>
      </c>
      <c r="L2351">
        <v>21</v>
      </c>
      <c r="M2351">
        <v>11</v>
      </c>
      <c r="N2351">
        <v>289</v>
      </c>
      <c r="O2351">
        <v>657</v>
      </c>
      <c r="Q2351" t="s">
        <v>158</v>
      </c>
      <c r="R2351" t="s">
        <v>1155</v>
      </c>
      <c r="S2351" t="s">
        <v>1156</v>
      </c>
      <c r="U2351" t="s">
        <v>1157</v>
      </c>
      <c r="V2351" t="s">
        <v>868</v>
      </c>
      <c r="W2351" t="s">
        <v>41</v>
      </c>
      <c r="X2351" t="s">
        <v>117</v>
      </c>
      <c r="Y2351" t="s">
        <v>328</v>
      </c>
      <c r="Z2351" t="s">
        <v>328</v>
      </c>
      <c r="AA2351" t="s">
        <v>328</v>
      </c>
      <c r="AB2351" s="1"/>
      <c r="AD2351" t="s">
        <v>45</v>
      </c>
      <c r="AE2351" t="s">
        <v>362</v>
      </c>
      <c r="AF2351" t="s">
        <v>47</v>
      </c>
    </row>
    <row r="2352" spans="1:32" hidden="1" outlineLevel="2" x14ac:dyDescent="0.35">
      <c r="A2352" t="s">
        <v>32</v>
      </c>
      <c r="B2352">
        <v>1014497</v>
      </c>
      <c r="C2352">
        <v>5</v>
      </c>
      <c r="E2352" t="s">
        <v>182</v>
      </c>
      <c r="H2352" t="s">
        <v>1158</v>
      </c>
      <c r="I2352">
        <v>8</v>
      </c>
      <c r="J2352">
        <v>2</v>
      </c>
      <c r="K2352">
        <v>16</v>
      </c>
      <c r="L2352">
        <v>2</v>
      </c>
      <c r="M2352">
        <v>8</v>
      </c>
      <c r="N2352">
        <v>289</v>
      </c>
      <c r="O2352">
        <v>44</v>
      </c>
      <c r="P2352" t="s">
        <v>160</v>
      </c>
      <c r="Q2352" t="s">
        <v>1159</v>
      </c>
      <c r="R2352" t="s">
        <v>1155</v>
      </c>
      <c r="S2352" t="s">
        <v>1156</v>
      </c>
      <c r="U2352" t="s">
        <v>1157</v>
      </c>
      <c r="V2352" t="s">
        <v>868</v>
      </c>
      <c r="W2352" t="s">
        <v>41</v>
      </c>
      <c r="X2352" t="s">
        <v>117</v>
      </c>
      <c r="Y2352" t="s">
        <v>328</v>
      </c>
      <c r="Z2352" t="s">
        <v>328</v>
      </c>
      <c r="AA2352" t="s">
        <v>328</v>
      </c>
      <c r="AB2352" s="1"/>
      <c r="AD2352" t="s">
        <v>45</v>
      </c>
      <c r="AE2352" t="s">
        <v>362</v>
      </c>
      <c r="AF2352" t="s">
        <v>47</v>
      </c>
    </row>
    <row r="2353" spans="1:32" hidden="1" outlineLevel="2" x14ac:dyDescent="0.35">
      <c r="A2353" t="s">
        <v>32</v>
      </c>
      <c r="B2353">
        <v>1014497</v>
      </c>
      <c r="C2353">
        <v>5</v>
      </c>
      <c r="E2353" t="s">
        <v>182</v>
      </c>
      <c r="H2353" t="s">
        <v>1160</v>
      </c>
      <c r="I2353">
        <v>2</v>
      </c>
      <c r="J2353">
        <v>8</v>
      </c>
      <c r="K2353">
        <v>16</v>
      </c>
      <c r="L2353">
        <v>2</v>
      </c>
      <c r="M2353">
        <v>7</v>
      </c>
      <c r="N2353">
        <v>289</v>
      </c>
      <c r="O2353">
        <v>118</v>
      </c>
      <c r="P2353" t="s">
        <v>136</v>
      </c>
      <c r="Q2353" t="s">
        <v>1161</v>
      </c>
      <c r="R2353" t="s">
        <v>1155</v>
      </c>
      <c r="S2353" t="s">
        <v>1156</v>
      </c>
      <c r="U2353" t="s">
        <v>1157</v>
      </c>
      <c r="V2353" t="s">
        <v>868</v>
      </c>
      <c r="W2353" t="s">
        <v>41</v>
      </c>
      <c r="X2353" t="s">
        <v>117</v>
      </c>
      <c r="Y2353" t="s">
        <v>328</v>
      </c>
      <c r="Z2353" t="s">
        <v>328</v>
      </c>
      <c r="AA2353" t="s">
        <v>328</v>
      </c>
      <c r="AB2353" s="1"/>
      <c r="AD2353" t="s">
        <v>45</v>
      </c>
      <c r="AE2353" t="s">
        <v>362</v>
      </c>
      <c r="AF2353" t="s">
        <v>47</v>
      </c>
    </row>
    <row r="2354" spans="1:32" hidden="1" outlineLevel="3" x14ac:dyDescent="0.35">
      <c r="A2354" t="s">
        <v>32</v>
      </c>
      <c r="B2354">
        <v>1014497</v>
      </c>
      <c r="C2354">
        <v>5</v>
      </c>
      <c r="E2354" t="s">
        <v>182</v>
      </c>
      <c r="H2354" t="s">
        <v>138</v>
      </c>
      <c r="I2354">
        <v>1</v>
      </c>
      <c r="J2354">
        <v>8</v>
      </c>
      <c r="K2354">
        <v>8</v>
      </c>
      <c r="L2354">
        <v>3</v>
      </c>
      <c r="M2354">
        <v>0</v>
      </c>
      <c r="N2354">
        <v>288</v>
      </c>
      <c r="O2354">
        <v>24</v>
      </c>
      <c r="Q2354" t="s">
        <v>101</v>
      </c>
      <c r="R2354" t="s">
        <v>1155</v>
      </c>
      <c r="S2354" t="s">
        <v>1156</v>
      </c>
      <c r="U2354" t="s">
        <v>1157</v>
      </c>
      <c r="V2354" t="s">
        <v>868</v>
      </c>
      <c r="W2354" t="s">
        <v>41</v>
      </c>
      <c r="X2354" t="s">
        <v>117</v>
      </c>
      <c r="Y2354" t="s">
        <v>328</v>
      </c>
      <c r="Z2354" t="s">
        <v>328</v>
      </c>
      <c r="AA2354" t="s">
        <v>328</v>
      </c>
      <c r="AB2354" s="1"/>
      <c r="AD2354" t="s">
        <v>45</v>
      </c>
      <c r="AE2354" t="s">
        <v>362</v>
      </c>
      <c r="AF2354" t="s">
        <v>47</v>
      </c>
    </row>
    <row r="2355" spans="1:32" hidden="1" outlineLevel="3" x14ac:dyDescent="0.35">
      <c r="A2355" t="s">
        <v>32</v>
      </c>
      <c r="B2355">
        <v>1014497</v>
      </c>
      <c r="C2355">
        <v>5</v>
      </c>
      <c r="E2355" t="s">
        <v>182</v>
      </c>
      <c r="H2355" t="s">
        <v>139</v>
      </c>
      <c r="I2355">
        <v>1</v>
      </c>
      <c r="J2355">
        <v>4</v>
      </c>
      <c r="K2355">
        <v>4</v>
      </c>
      <c r="L2355">
        <v>4</v>
      </c>
      <c r="M2355">
        <v>1</v>
      </c>
      <c r="N2355">
        <v>38</v>
      </c>
      <c r="O2355">
        <v>4</v>
      </c>
      <c r="Q2355" t="s">
        <v>103</v>
      </c>
      <c r="R2355" t="s">
        <v>1155</v>
      </c>
      <c r="S2355" t="s">
        <v>1156</v>
      </c>
      <c r="U2355" t="s">
        <v>1157</v>
      </c>
      <c r="V2355" t="s">
        <v>868</v>
      </c>
      <c r="W2355" t="s">
        <v>41</v>
      </c>
      <c r="X2355" t="s">
        <v>117</v>
      </c>
      <c r="Y2355" t="s">
        <v>328</v>
      </c>
      <c r="Z2355" t="s">
        <v>328</v>
      </c>
      <c r="AA2355" t="s">
        <v>328</v>
      </c>
      <c r="AB2355" s="1"/>
      <c r="AD2355" t="s">
        <v>45</v>
      </c>
      <c r="AE2355" t="s">
        <v>362</v>
      </c>
      <c r="AF2355" t="s">
        <v>47</v>
      </c>
    </row>
    <row r="2356" spans="1:32" hidden="1" outlineLevel="3" x14ac:dyDescent="0.35">
      <c r="A2356" t="s">
        <v>32</v>
      </c>
      <c r="B2356">
        <v>1014497</v>
      </c>
      <c r="C2356">
        <v>5</v>
      </c>
      <c r="E2356" t="s">
        <v>182</v>
      </c>
      <c r="H2356" t="s">
        <v>140</v>
      </c>
      <c r="I2356">
        <v>1</v>
      </c>
      <c r="J2356">
        <v>4</v>
      </c>
      <c r="K2356">
        <v>4</v>
      </c>
      <c r="L2356">
        <v>3</v>
      </c>
      <c r="M2356">
        <v>1</v>
      </c>
      <c r="N2356">
        <v>38</v>
      </c>
      <c r="O2356">
        <v>8</v>
      </c>
      <c r="Q2356" t="s">
        <v>105</v>
      </c>
      <c r="R2356" t="s">
        <v>1155</v>
      </c>
      <c r="S2356" t="s">
        <v>1156</v>
      </c>
      <c r="U2356" t="s">
        <v>1157</v>
      </c>
      <c r="V2356" t="s">
        <v>868</v>
      </c>
      <c r="W2356" t="s">
        <v>41</v>
      </c>
      <c r="X2356" t="s">
        <v>117</v>
      </c>
      <c r="Y2356" t="s">
        <v>328</v>
      </c>
      <c r="Z2356" t="s">
        <v>328</v>
      </c>
      <c r="AA2356" t="s">
        <v>328</v>
      </c>
      <c r="AB2356" s="1"/>
      <c r="AD2356" t="s">
        <v>45</v>
      </c>
      <c r="AE2356" t="s">
        <v>362</v>
      </c>
      <c r="AF2356" t="s">
        <v>47</v>
      </c>
    </row>
    <row r="2357" spans="1:32" hidden="1" outlineLevel="3" x14ac:dyDescent="0.35">
      <c r="A2357" t="s">
        <v>32</v>
      </c>
      <c r="B2357">
        <v>1014497</v>
      </c>
      <c r="C2357">
        <v>5</v>
      </c>
      <c r="E2357" t="s">
        <v>182</v>
      </c>
      <c r="H2357" t="s">
        <v>141</v>
      </c>
      <c r="I2357">
        <v>1</v>
      </c>
      <c r="J2357">
        <v>4</v>
      </c>
      <c r="K2357">
        <v>4</v>
      </c>
      <c r="L2357">
        <v>19</v>
      </c>
      <c r="M2357">
        <v>0</v>
      </c>
      <c r="N2357">
        <v>288</v>
      </c>
      <c r="O2357">
        <v>10</v>
      </c>
      <c r="Q2357" t="s">
        <v>107</v>
      </c>
      <c r="R2357" t="s">
        <v>1155</v>
      </c>
      <c r="S2357" t="s">
        <v>1156</v>
      </c>
      <c r="U2357" t="s">
        <v>1157</v>
      </c>
      <c r="V2357" t="s">
        <v>868</v>
      </c>
      <c r="W2357" t="s">
        <v>41</v>
      </c>
      <c r="X2357" t="s">
        <v>117</v>
      </c>
      <c r="Y2357" t="s">
        <v>328</v>
      </c>
      <c r="Z2357" t="s">
        <v>328</v>
      </c>
      <c r="AA2357" t="s">
        <v>328</v>
      </c>
      <c r="AB2357" s="1"/>
      <c r="AD2357" t="s">
        <v>45</v>
      </c>
      <c r="AE2357" t="s">
        <v>362</v>
      </c>
      <c r="AF2357" t="s">
        <v>47</v>
      </c>
    </row>
    <row r="2358" spans="1:32" hidden="1" outlineLevel="3" x14ac:dyDescent="0.35">
      <c r="A2358" t="s">
        <v>32</v>
      </c>
      <c r="B2358">
        <v>1014497</v>
      </c>
      <c r="C2358">
        <v>5</v>
      </c>
      <c r="E2358" t="s">
        <v>182</v>
      </c>
      <c r="H2358" t="s">
        <v>142</v>
      </c>
      <c r="I2358">
        <v>1</v>
      </c>
      <c r="J2358">
        <v>4</v>
      </c>
      <c r="K2358">
        <v>4</v>
      </c>
      <c r="L2358">
        <v>19</v>
      </c>
      <c r="M2358">
        <v>0</v>
      </c>
      <c r="N2358">
        <v>288</v>
      </c>
      <c r="O2358">
        <v>2</v>
      </c>
      <c r="Q2358" t="s">
        <v>109</v>
      </c>
      <c r="R2358" t="s">
        <v>1155</v>
      </c>
      <c r="S2358" t="s">
        <v>1156</v>
      </c>
      <c r="U2358" t="s">
        <v>1157</v>
      </c>
      <c r="V2358" t="s">
        <v>868</v>
      </c>
      <c r="W2358" t="s">
        <v>41</v>
      </c>
      <c r="X2358" t="s">
        <v>117</v>
      </c>
      <c r="Y2358" t="s">
        <v>328</v>
      </c>
      <c r="Z2358" t="s">
        <v>328</v>
      </c>
      <c r="AA2358" t="s">
        <v>328</v>
      </c>
      <c r="AB2358" s="1"/>
      <c r="AD2358" t="s">
        <v>45</v>
      </c>
      <c r="AE2358" t="s">
        <v>362</v>
      </c>
      <c r="AF2358" t="s">
        <v>47</v>
      </c>
    </row>
    <row r="2359" spans="1:32" hidden="1" outlineLevel="3" x14ac:dyDescent="0.35">
      <c r="A2359" t="s">
        <v>32</v>
      </c>
      <c r="B2359">
        <v>1014497</v>
      </c>
      <c r="C2359">
        <v>5</v>
      </c>
      <c r="E2359" t="s">
        <v>182</v>
      </c>
      <c r="H2359" t="s">
        <v>143</v>
      </c>
      <c r="I2359">
        <v>1</v>
      </c>
      <c r="J2359">
        <v>4</v>
      </c>
      <c r="K2359">
        <v>4</v>
      </c>
      <c r="L2359">
        <v>19</v>
      </c>
      <c r="M2359">
        <v>0</v>
      </c>
      <c r="N2359">
        <v>288</v>
      </c>
      <c r="O2359">
        <v>12</v>
      </c>
      <c r="Q2359" t="s">
        <v>144</v>
      </c>
      <c r="R2359" t="s">
        <v>1155</v>
      </c>
      <c r="S2359" t="s">
        <v>1156</v>
      </c>
      <c r="U2359" t="s">
        <v>1157</v>
      </c>
      <c r="V2359" t="s">
        <v>868</v>
      </c>
      <c r="W2359" t="s">
        <v>41</v>
      </c>
      <c r="X2359" t="s">
        <v>117</v>
      </c>
      <c r="Y2359" t="s">
        <v>328</v>
      </c>
      <c r="Z2359" t="s">
        <v>328</v>
      </c>
      <c r="AA2359" t="s">
        <v>328</v>
      </c>
      <c r="AB2359" s="1"/>
      <c r="AD2359" t="s">
        <v>45</v>
      </c>
      <c r="AE2359" t="s">
        <v>362</v>
      </c>
      <c r="AF2359" t="s">
        <v>47</v>
      </c>
    </row>
    <row r="2360" spans="1:32" hidden="1" outlineLevel="2" x14ac:dyDescent="0.35">
      <c r="A2360" t="s">
        <v>32</v>
      </c>
      <c r="B2360">
        <v>1014497</v>
      </c>
      <c r="C2360">
        <v>5</v>
      </c>
      <c r="E2360" t="s">
        <v>182</v>
      </c>
      <c r="H2360" t="s">
        <v>237</v>
      </c>
      <c r="I2360">
        <v>1</v>
      </c>
      <c r="J2360">
        <v>4</v>
      </c>
      <c r="K2360">
        <v>4</v>
      </c>
      <c r="L2360">
        <v>8</v>
      </c>
      <c r="M2360">
        <v>0</v>
      </c>
      <c r="N2360">
        <v>288</v>
      </c>
      <c r="O2360">
        <v>4</v>
      </c>
      <c r="Q2360" t="s">
        <v>111</v>
      </c>
      <c r="R2360" t="s">
        <v>1155</v>
      </c>
      <c r="S2360" t="s">
        <v>1156</v>
      </c>
      <c r="U2360" t="s">
        <v>1157</v>
      </c>
      <c r="V2360" t="s">
        <v>868</v>
      </c>
      <c r="W2360" t="s">
        <v>41</v>
      </c>
      <c r="X2360" t="s">
        <v>117</v>
      </c>
      <c r="Y2360" t="s">
        <v>328</v>
      </c>
      <c r="Z2360" t="s">
        <v>328</v>
      </c>
      <c r="AA2360" t="s">
        <v>328</v>
      </c>
      <c r="AB2360" s="1"/>
      <c r="AD2360" t="s">
        <v>45</v>
      </c>
      <c r="AE2360" t="s">
        <v>362</v>
      </c>
      <c r="AF2360" t="s">
        <v>47</v>
      </c>
    </row>
    <row r="2361" spans="1:32" hidden="1" outlineLevel="1" x14ac:dyDescent="0.35">
      <c r="A2361" t="s">
        <v>32</v>
      </c>
      <c r="B2361">
        <v>1014497</v>
      </c>
      <c r="C2361" t="s">
        <v>163</v>
      </c>
      <c r="E2361" t="s">
        <v>182</v>
      </c>
      <c r="H2361" t="s">
        <v>164</v>
      </c>
      <c r="I2361">
        <v>16</v>
      </c>
      <c r="J2361" t="s">
        <v>35</v>
      </c>
      <c r="K2361">
        <v>168</v>
      </c>
      <c r="L2361">
        <v>11</v>
      </c>
      <c r="M2361">
        <v>6</v>
      </c>
      <c r="N2361">
        <v>145</v>
      </c>
      <c r="O2361">
        <v>231</v>
      </c>
      <c r="Q2361" t="s">
        <v>165</v>
      </c>
      <c r="R2361" t="s">
        <v>1155</v>
      </c>
      <c r="S2361" t="s">
        <v>1156</v>
      </c>
      <c r="U2361" t="s">
        <v>1157</v>
      </c>
      <c r="V2361" t="s">
        <v>868</v>
      </c>
      <c r="W2361" t="s">
        <v>41</v>
      </c>
      <c r="X2361" t="s">
        <v>117</v>
      </c>
      <c r="Y2361" t="s">
        <v>328</v>
      </c>
      <c r="Z2361" t="s">
        <v>328</v>
      </c>
      <c r="AA2361" t="s">
        <v>328</v>
      </c>
      <c r="AB2361" s="1"/>
      <c r="AD2361" t="s">
        <v>45</v>
      </c>
      <c r="AE2361" t="s">
        <v>362</v>
      </c>
      <c r="AF2361" t="s">
        <v>47</v>
      </c>
    </row>
    <row r="2362" spans="1:32" hidden="1" outlineLevel="2" x14ac:dyDescent="0.35">
      <c r="A2362" t="s">
        <v>32</v>
      </c>
      <c r="B2362">
        <v>1014497</v>
      </c>
      <c r="C2362">
        <v>6</v>
      </c>
      <c r="E2362" t="s">
        <v>182</v>
      </c>
      <c r="H2362" t="s">
        <v>1162</v>
      </c>
      <c r="I2362">
        <v>4</v>
      </c>
      <c r="J2362">
        <v>20</v>
      </c>
      <c r="K2362">
        <v>80</v>
      </c>
      <c r="L2362">
        <v>1</v>
      </c>
      <c r="M2362">
        <v>3</v>
      </c>
      <c r="N2362">
        <v>145</v>
      </c>
      <c r="O2362">
        <v>24</v>
      </c>
      <c r="P2362" t="s">
        <v>52</v>
      </c>
      <c r="Q2362" t="s">
        <v>564</v>
      </c>
      <c r="R2362" t="s">
        <v>1155</v>
      </c>
      <c r="S2362" t="s">
        <v>1156</v>
      </c>
      <c r="U2362" t="s">
        <v>1157</v>
      </c>
      <c r="V2362" t="s">
        <v>868</v>
      </c>
      <c r="W2362" t="s">
        <v>41</v>
      </c>
      <c r="X2362" t="s">
        <v>117</v>
      </c>
      <c r="Y2362" t="s">
        <v>328</v>
      </c>
      <c r="Z2362" t="s">
        <v>328</v>
      </c>
      <c r="AA2362" t="s">
        <v>328</v>
      </c>
      <c r="AB2362" s="1"/>
      <c r="AD2362" t="s">
        <v>45</v>
      </c>
      <c r="AE2362" t="s">
        <v>362</v>
      </c>
      <c r="AF2362" t="s">
        <v>47</v>
      </c>
    </row>
    <row r="2363" spans="1:32" hidden="1" outlineLevel="2" x14ac:dyDescent="0.35">
      <c r="A2363" t="s">
        <v>32</v>
      </c>
      <c r="B2363">
        <v>1014497</v>
      </c>
      <c r="C2363">
        <v>6</v>
      </c>
      <c r="E2363" t="s">
        <v>182</v>
      </c>
      <c r="H2363" t="s">
        <v>1163</v>
      </c>
      <c r="I2363">
        <v>3</v>
      </c>
      <c r="J2363">
        <v>20</v>
      </c>
      <c r="K2363">
        <v>60</v>
      </c>
      <c r="L2363">
        <v>1</v>
      </c>
      <c r="M2363">
        <v>2</v>
      </c>
      <c r="N2363">
        <v>145</v>
      </c>
      <c r="O2363">
        <v>29</v>
      </c>
      <c r="P2363" t="s">
        <v>52</v>
      </c>
      <c r="Q2363" t="s">
        <v>1164</v>
      </c>
      <c r="R2363" t="s">
        <v>1155</v>
      </c>
      <c r="S2363" t="s">
        <v>1156</v>
      </c>
      <c r="U2363" t="s">
        <v>1157</v>
      </c>
      <c r="V2363" t="s">
        <v>868</v>
      </c>
      <c r="W2363" t="s">
        <v>41</v>
      </c>
      <c r="X2363" t="s">
        <v>117</v>
      </c>
      <c r="Y2363" t="s">
        <v>328</v>
      </c>
      <c r="Z2363" t="s">
        <v>328</v>
      </c>
      <c r="AA2363" t="s">
        <v>328</v>
      </c>
      <c r="AB2363" s="1"/>
      <c r="AD2363" t="s">
        <v>45</v>
      </c>
      <c r="AE2363" t="s">
        <v>362</v>
      </c>
      <c r="AF2363" t="s">
        <v>47</v>
      </c>
    </row>
    <row r="2364" spans="1:32" hidden="1" outlineLevel="2" x14ac:dyDescent="0.35">
      <c r="A2364" t="s">
        <v>32</v>
      </c>
      <c r="B2364">
        <v>1014497</v>
      </c>
      <c r="C2364">
        <v>6</v>
      </c>
      <c r="E2364" t="s">
        <v>182</v>
      </c>
      <c r="H2364" t="s">
        <v>563</v>
      </c>
      <c r="I2364">
        <v>1</v>
      </c>
      <c r="J2364">
        <v>5</v>
      </c>
      <c r="K2364">
        <v>5</v>
      </c>
      <c r="L2364">
        <v>3</v>
      </c>
      <c r="M2364">
        <v>0</v>
      </c>
      <c r="N2364">
        <v>145</v>
      </c>
      <c r="O2364">
        <v>6</v>
      </c>
      <c r="P2364" t="s">
        <v>52</v>
      </c>
      <c r="Q2364" t="s">
        <v>564</v>
      </c>
      <c r="R2364" t="s">
        <v>1155</v>
      </c>
      <c r="S2364" t="s">
        <v>1156</v>
      </c>
      <c r="U2364" t="s">
        <v>1157</v>
      </c>
      <c r="V2364" t="s">
        <v>868</v>
      </c>
      <c r="W2364" t="s">
        <v>41</v>
      </c>
      <c r="X2364" t="s">
        <v>117</v>
      </c>
      <c r="Y2364" t="s">
        <v>328</v>
      </c>
      <c r="Z2364" t="s">
        <v>328</v>
      </c>
      <c r="AA2364" t="s">
        <v>328</v>
      </c>
      <c r="AB2364" s="1"/>
      <c r="AD2364" t="s">
        <v>45</v>
      </c>
      <c r="AE2364" t="s">
        <v>362</v>
      </c>
      <c r="AF2364" t="s">
        <v>47</v>
      </c>
    </row>
    <row r="2365" spans="1:32" hidden="1" outlineLevel="2" x14ac:dyDescent="0.35">
      <c r="A2365" t="s">
        <v>32</v>
      </c>
      <c r="B2365">
        <v>1014497</v>
      </c>
      <c r="C2365">
        <v>6</v>
      </c>
      <c r="E2365" t="s">
        <v>182</v>
      </c>
      <c r="H2365" t="s">
        <v>748</v>
      </c>
      <c r="I2365">
        <v>1</v>
      </c>
      <c r="J2365">
        <v>4</v>
      </c>
      <c r="K2365">
        <v>4</v>
      </c>
      <c r="L2365">
        <v>3</v>
      </c>
      <c r="M2365">
        <v>1</v>
      </c>
      <c r="N2365">
        <v>145</v>
      </c>
      <c r="O2365">
        <v>7</v>
      </c>
      <c r="P2365" t="s">
        <v>52</v>
      </c>
      <c r="Q2365" t="s">
        <v>749</v>
      </c>
      <c r="R2365" t="s">
        <v>1155</v>
      </c>
      <c r="S2365" t="s">
        <v>1156</v>
      </c>
      <c r="U2365" t="s">
        <v>1157</v>
      </c>
      <c r="V2365" t="s">
        <v>868</v>
      </c>
      <c r="W2365" t="s">
        <v>41</v>
      </c>
      <c r="X2365" t="s">
        <v>117</v>
      </c>
      <c r="Y2365" t="s">
        <v>328</v>
      </c>
      <c r="Z2365" t="s">
        <v>328</v>
      </c>
      <c r="AA2365" t="s">
        <v>328</v>
      </c>
      <c r="AB2365" s="1"/>
      <c r="AD2365" t="s">
        <v>45</v>
      </c>
      <c r="AE2365" t="s">
        <v>362</v>
      </c>
      <c r="AF2365" t="s">
        <v>47</v>
      </c>
    </row>
    <row r="2366" spans="1:32" hidden="1" outlineLevel="2" x14ac:dyDescent="0.35">
      <c r="A2366" t="s">
        <v>32</v>
      </c>
      <c r="B2366">
        <v>1014497</v>
      </c>
      <c r="C2366">
        <v>6</v>
      </c>
      <c r="E2366" t="s">
        <v>182</v>
      </c>
      <c r="H2366" t="s">
        <v>1165</v>
      </c>
      <c r="I2366">
        <v>1</v>
      </c>
      <c r="J2366">
        <v>5</v>
      </c>
      <c r="K2366">
        <v>5</v>
      </c>
      <c r="L2366">
        <v>2</v>
      </c>
      <c r="M2366">
        <v>0</v>
      </c>
      <c r="N2366">
        <v>145</v>
      </c>
      <c r="O2366">
        <v>7</v>
      </c>
      <c r="P2366" t="s">
        <v>52</v>
      </c>
      <c r="Q2366" t="s">
        <v>1164</v>
      </c>
      <c r="R2366" t="s">
        <v>1155</v>
      </c>
      <c r="S2366" t="s">
        <v>1156</v>
      </c>
      <c r="U2366" t="s">
        <v>1157</v>
      </c>
      <c r="V2366" t="s">
        <v>868</v>
      </c>
      <c r="W2366" t="s">
        <v>41</v>
      </c>
      <c r="X2366" t="s">
        <v>117</v>
      </c>
      <c r="Y2366" t="s">
        <v>328</v>
      </c>
      <c r="Z2366" t="s">
        <v>328</v>
      </c>
      <c r="AA2366" t="s">
        <v>328</v>
      </c>
      <c r="AB2366" s="1"/>
      <c r="AD2366" t="s">
        <v>45</v>
      </c>
      <c r="AE2366" t="s">
        <v>362</v>
      </c>
      <c r="AF2366" t="s">
        <v>47</v>
      </c>
    </row>
    <row r="2367" spans="1:32" hidden="1" outlineLevel="3" x14ac:dyDescent="0.35">
      <c r="A2367" t="s">
        <v>32</v>
      </c>
      <c r="B2367">
        <v>1014497</v>
      </c>
      <c r="C2367">
        <v>6</v>
      </c>
      <c r="E2367" t="s">
        <v>182</v>
      </c>
      <c r="H2367" t="s">
        <v>100</v>
      </c>
      <c r="I2367">
        <v>1</v>
      </c>
      <c r="J2367">
        <v>4</v>
      </c>
      <c r="K2367">
        <v>4</v>
      </c>
      <c r="L2367">
        <v>3</v>
      </c>
      <c r="M2367">
        <v>0</v>
      </c>
      <c r="N2367">
        <v>144</v>
      </c>
      <c r="O2367">
        <v>12</v>
      </c>
      <c r="Q2367" t="s">
        <v>101</v>
      </c>
      <c r="R2367" t="s">
        <v>1155</v>
      </c>
      <c r="S2367" t="s">
        <v>1156</v>
      </c>
      <c r="U2367" t="s">
        <v>1157</v>
      </c>
      <c r="V2367" t="s">
        <v>868</v>
      </c>
      <c r="W2367" t="s">
        <v>41</v>
      </c>
      <c r="X2367" t="s">
        <v>117</v>
      </c>
      <c r="Y2367" t="s">
        <v>328</v>
      </c>
      <c r="Z2367" t="s">
        <v>328</v>
      </c>
      <c r="AA2367" t="s">
        <v>328</v>
      </c>
      <c r="AB2367" s="1"/>
      <c r="AD2367" t="s">
        <v>45</v>
      </c>
      <c r="AE2367" t="s">
        <v>362</v>
      </c>
      <c r="AF2367" t="s">
        <v>47</v>
      </c>
    </row>
    <row r="2368" spans="1:32" hidden="1" outlineLevel="3" x14ac:dyDescent="0.35">
      <c r="A2368" t="s">
        <v>32</v>
      </c>
      <c r="B2368">
        <v>1014497</v>
      </c>
      <c r="C2368">
        <v>6</v>
      </c>
      <c r="E2368" t="s">
        <v>182</v>
      </c>
      <c r="H2368" t="s">
        <v>102</v>
      </c>
      <c r="I2368">
        <v>1</v>
      </c>
      <c r="J2368">
        <v>2</v>
      </c>
      <c r="K2368">
        <v>2</v>
      </c>
      <c r="L2368">
        <v>4</v>
      </c>
      <c r="M2368">
        <v>1</v>
      </c>
      <c r="N2368">
        <v>19</v>
      </c>
      <c r="O2368">
        <v>2</v>
      </c>
      <c r="Q2368" t="s">
        <v>103</v>
      </c>
      <c r="R2368" t="s">
        <v>1155</v>
      </c>
      <c r="S2368" t="s">
        <v>1156</v>
      </c>
      <c r="U2368" t="s">
        <v>1157</v>
      </c>
      <c r="V2368" t="s">
        <v>868</v>
      </c>
      <c r="W2368" t="s">
        <v>41</v>
      </c>
      <c r="X2368" t="s">
        <v>117</v>
      </c>
      <c r="Y2368" t="s">
        <v>328</v>
      </c>
      <c r="Z2368" t="s">
        <v>328</v>
      </c>
      <c r="AA2368" t="s">
        <v>328</v>
      </c>
      <c r="AB2368" s="1"/>
      <c r="AD2368" t="s">
        <v>45</v>
      </c>
      <c r="AE2368" t="s">
        <v>362</v>
      </c>
      <c r="AF2368" t="s">
        <v>47</v>
      </c>
    </row>
    <row r="2369" spans="1:32" hidden="1" outlineLevel="3" x14ac:dyDescent="0.35">
      <c r="A2369" t="s">
        <v>32</v>
      </c>
      <c r="B2369">
        <v>1014497</v>
      </c>
      <c r="C2369">
        <v>6</v>
      </c>
      <c r="E2369" t="s">
        <v>182</v>
      </c>
      <c r="H2369" t="s">
        <v>104</v>
      </c>
      <c r="I2369">
        <v>1</v>
      </c>
      <c r="J2369">
        <v>2</v>
      </c>
      <c r="K2369">
        <v>2</v>
      </c>
      <c r="L2369">
        <v>3</v>
      </c>
      <c r="M2369">
        <v>1</v>
      </c>
      <c r="N2369">
        <v>19</v>
      </c>
      <c r="O2369">
        <v>4</v>
      </c>
      <c r="Q2369" t="s">
        <v>105</v>
      </c>
      <c r="R2369" t="s">
        <v>1155</v>
      </c>
      <c r="S2369" t="s">
        <v>1156</v>
      </c>
      <c r="U2369" t="s">
        <v>1157</v>
      </c>
      <c r="V2369" t="s">
        <v>868</v>
      </c>
      <c r="W2369" t="s">
        <v>41</v>
      </c>
      <c r="X2369" t="s">
        <v>117</v>
      </c>
      <c r="Y2369" t="s">
        <v>328</v>
      </c>
      <c r="Z2369" t="s">
        <v>328</v>
      </c>
      <c r="AA2369" t="s">
        <v>328</v>
      </c>
      <c r="AB2369" s="1"/>
      <c r="AD2369" t="s">
        <v>45</v>
      </c>
      <c r="AE2369" t="s">
        <v>362</v>
      </c>
      <c r="AF2369" t="s">
        <v>47</v>
      </c>
    </row>
    <row r="2370" spans="1:32" hidden="1" outlineLevel="3" x14ac:dyDescent="0.35">
      <c r="A2370" t="s">
        <v>32</v>
      </c>
      <c r="B2370">
        <v>1014497</v>
      </c>
      <c r="C2370">
        <v>6</v>
      </c>
      <c r="E2370" t="s">
        <v>182</v>
      </c>
      <c r="H2370" t="s">
        <v>106</v>
      </c>
      <c r="I2370">
        <v>1</v>
      </c>
      <c r="J2370">
        <v>2</v>
      </c>
      <c r="K2370">
        <v>2</v>
      </c>
      <c r="L2370">
        <v>19</v>
      </c>
      <c r="M2370">
        <v>0</v>
      </c>
      <c r="N2370">
        <v>144</v>
      </c>
      <c r="O2370">
        <v>5</v>
      </c>
      <c r="Q2370" t="s">
        <v>107</v>
      </c>
      <c r="R2370" t="s">
        <v>1155</v>
      </c>
      <c r="S2370" t="s">
        <v>1156</v>
      </c>
      <c r="U2370" t="s">
        <v>1157</v>
      </c>
      <c r="V2370" t="s">
        <v>868</v>
      </c>
      <c r="W2370" t="s">
        <v>41</v>
      </c>
      <c r="X2370" t="s">
        <v>117</v>
      </c>
      <c r="Y2370" t="s">
        <v>328</v>
      </c>
      <c r="Z2370" t="s">
        <v>328</v>
      </c>
      <c r="AA2370" t="s">
        <v>328</v>
      </c>
      <c r="AB2370" s="1"/>
      <c r="AD2370" t="s">
        <v>45</v>
      </c>
      <c r="AE2370" t="s">
        <v>362</v>
      </c>
      <c r="AF2370" t="s">
        <v>47</v>
      </c>
    </row>
    <row r="2371" spans="1:32" hidden="1" outlineLevel="3" x14ac:dyDescent="0.35">
      <c r="A2371" t="s">
        <v>32</v>
      </c>
      <c r="B2371">
        <v>1014497</v>
      </c>
      <c r="C2371">
        <v>6</v>
      </c>
      <c r="E2371" t="s">
        <v>182</v>
      </c>
      <c r="H2371" t="s">
        <v>108</v>
      </c>
      <c r="I2371">
        <v>1</v>
      </c>
      <c r="J2371">
        <v>2</v>
      </c>
      <c r="K2371">
        <v>2</v>
      </c>
      <c r="L2371">
        <v>19</v>
      </c>
      <c r="M2371">
        <v>0</v>
      </c>
      <c r="N2371">
        <v>144</v>
      </c>
      <c r="O2371">
        <v>1</v>
      </c>
      <c r="Q2371" t="s">
        <v>109</v>
      </c>
      <c r="R2371" t="s">
        <v>1155</v>
      </c>
      <c r="S2371" t="s">
        <v>1156</v>
      </c>
      <c r="U2371" t="s">
        <v>1157</v>
      </c>
      <c r="V2371" t="s">
        <v>868</v>
      </c>
      <c r="W2371" t="s">
        <v>41</v>
      </c>
      <c r="X2371" t="s">
        <v>117</v>
      </c>
      <c r="Y2371" t="s">
        <v>328</v>
      </c>
      <c r="Z2371" t="s">
        <v>328</v>
      </c>
      <c r="AA2371" t="s">
        <v>328</v>
      </c>
      <c r="AB2371" s="1"/>
      <c r="AD2371" t="s">
        <v>45</v>
      </c>
      <c r="AE2371" t="s">
        <v>362</v>
      </c>
      <c r="AF2371" t="s">
        <v>47</v>
      </c>
    </row>
    <row r="2372" spans="1:32" hidden="1" outlineLevel="2" x14ac:dyDescent="0.35">
      <c r="A2372" t="s">
        <v>32</v>
      </c>
      <c r="B2372">
        <v>1014497</v>
      </c>
      <c r="C2372">
        <v>6</v>
      </c>
      <c r="E2372" t="s">
        <v>182</v>
      </c>
      <c r="H2372" t="s">
        <v>291</v>
      </c>
      <c r="I2372">
        <v>1</v>
      </c>
      <c r="J2372">
        <v>2</v>
      </c>
      <c r="K2372">
        <v>2</v>
      </c>
      <c r="L2372">
        <v>13</v>
      </c>
      <c r="M2372">
        <v>0</v>
      </c>
      <c r="N2372">
        <v>144</v>
      </c>
      <c r="O2372">
        <v>4</v>
      </c>
      <c r="Q2372" t="s">
        <v>146</v>
      </c>
      <c r="R2372" t="s">
        <v>1155</v>
      </c>
      <c r="S2372" t="s">
        <v>1156</v>
      </c>
      <c r="U2372" t="s">
        <v>1157</v>
      </c>
      <c r="V2372" t="s">
        <v>868</v>
      </c>
      <c r="W2372" t="s">
        <v>41</v>
      </c>
      <c r="X2372" t="s">
        <v>117</v>
      </c>
      <c r="Y2372" t="s">
        <v>328</v>
      </c>
      <c r="Z2372" t="s">
        <v>328</v>
      </c>
      <c r="AA2372" t="s">
        <v>328</v>
      </c>
      <c r="AB2372" s="1"/>
      <c r="AD2372" t="s">
        <v>45</v>
      </c>
      <c r="AE2372" t="s">
        <v>362</v>
      </c>
      <c r="AF2372" t="s">
        <v>47</v>
      </c>
    </row>
    <row r="2373" spans="1:32" hidden="1" outlineLevel="1" x14ac:dyDescent="0.35">
      <c r="A2373" t="s">
        <v>32</v>
      </c>
      <c r="B2373">
        <v>1014497</v>
      </c>
      <c r="C2373" t="s">
        <v>169</v>
      </c>
      <c r="E2373" t="s">
        <v>182</v>
      </c>
      <c r="H2373" t="s">
        <v>170</v>
      </c>
      <c r="I2373">
        <v>10</v>
      </c>
      <c r="J2373" t="s">
        <v>35</v>
      </c>
      <c r="K2373">
        <v>54</v>
      </c>
      <c r="L2373">
        <v>8</v>
      </c>
      <c r="M2373">
        <v>7</v>
      </c>
      <c r="N2373">
        <v>145</v>
      </c>
      <c r="O2373">
        <v>97</v>
      </c>
      <c r="Q2373" t="s">
        <v>171</v>
      </c>
      <c r="R2373" t="s">
        <v>1155</v>
      </c>
      <c r="S2373" t="s">
        <v>1156</v>
      </c>
      <c r="U2373" t="s">
        <v>1157</v>
      </c>
      <c r="V2373" t="s">
        <v>868</v>
      </c>
      <c r="W2373" t="s">
        <v>41</v>
      </c>
      <c r="X2373" t="s">
        <v>117</v>
      </c>
      <c r="Y2373" t="s">
        <v>328</v>
      </c>
      <c r="Z2373" t="s">
        <v>328</v>
      </c>
      <c r="AA2373" t="s">
        <v>328</v>
      </c>
      <c r="AB2373" s="1"/>
      <c r="AD2373" t="s">
        <v>45</v>
      </c>
      <c r="AE2373" t="s">
        <v>362</v>
      </c>
      <c r="AF2373" t="s">
        <v>47</v>
      </c>
    </row>
    <row r="2374" spans="1:32" hidden="1" outlineLevel="2" x14ac:dyDescent="0.35">
      <c r="A2374" t="s">
        <v>32</v>
      </c>
      <c r="B2374">
        <v>1014497</v>
      </c>
      <c r="C2374">
        <v>7</v>
      </c>
      <c r="E2374" t="s">
        <v>182</v>
      </c>
      <c r="H2374" t="s">
        <v>557</v>
      </c>
      <c r="I2374">
        <v>1</v>
      </c>
      <c r="J2374">
        <v>15</v>
      </c>
      <c r="K2374">
        <v>15</v>
      </c>
      <c r="L2374">
        <v>2</v>
      </c>
      <c r="M2374">
        <v>4</v>
      </c>
      <c r="N2374">
        <v>145</v>
      </c>
      <c r="O2374">
        <v>28</v>
      </c>
      <c r="P2374" t="s">
        <v>52</v>
      </c>
      <c r="Q2374" t="s">
        <v>558</v>
      </c>
      <c r="R2374" t="s">
        <v>1155</v>
      </c>
      <c r="S2374" t="s">
        <v>1156</v>
      </c>
      <c r="U2374" t="s">
        <v>1157</v>
      </c>
      <c r="V2374" t="s">
        <v>868</v>
      </c>
      <c r="W2374" t="s">
        <v>41</v>
      </c>
      <c r="X2374" t="s">
        <v>117</v>
      </c>
      <c r="Y2374" t="s">
        <v>328</v>
      </c>
      <c r="Z2374" t="s">
        <v>328</v>
      </c>
      <c r="AA2374" t="s">
        <v>328</v>
      </c>
      <c r="AB2374" s="1"/>
      <c r="AD2374" t="s">
        <v>45</v>
      </c>
      <c r="AE2374" t="s">
        <v>362</v>
      </c>
      <c r="AF2374" t="s">
        <v>47</v>
      </c>
    </row>
    <row r="2375" spans="1:32" hidden="1" outlineLevel="2" x14ac:dyDescent="0.35">
      <c r="A2375" t="s">
        <v>32</v>
      </c>
      <c r="B2375">
        <v>1014497</v>
      </c>
      <c r="C2375">
        <v>7</v>
      </c>
      <c r="E2375" t="s">
        <v>182</v>
      </c>
      <c r="H2375" t="s">
        <v>221</v>
      </c>
      <c r="I2375">
        <v>1</v>
      </c>
      <c r="J2375">
        <v>4</v>
      </c>
      <c r="K2375">
        <v>4</v>
      </c>
      <c r="L2375">
        <v>1</v>
      </c>
      <c r="M2375">
        <v>3</v>
      </c>
      <c r="N2375">
        <v>145</v>
      </c>
      <c r="O2375">
        <v>9</v>
      </c>
      <c r="P2375" t="s">
        <v>52</v>
      </c>
      <c r="Q2375" t="s">
        <v>222</v>
      </c>
      <c r="R2375" t="s">
        <v>1155</v>
      </c>
      <c r="S2375" t="s">
        <v>1156</v>
      </c>
      <c r="U2375" t="s">
        <v>1157</v>
      </c>
      <c r="V2375" t="s">
        <v>868</v>
      </c>
      <c r="W2375" t="s">
        <v>41</v>
      </c>
      <c r="X2375" t="s">
        <v>117</v>
      </c>
      <c r="Y2375" t="s">
        <v>328</v>
      </c>
      <c r="Z2375" t="s">
        <v>328</v>
      </c>
      <c r="AA2375" t="s">
        <v>328</v>
      </c>
      <c r="AB2375" s="1"/>
      <c r="AD2375" t="s">
        <v>45</v>
      </c>
      <c r="AE2375" t="s">
        <v>362</v>
      </c>
      <c r="AF2375" t="s">
        <v>47</v>
      </c>
    </row>
    <row r="2376" spans="1:32" hidden="1" outlineLevel="2" x14ac:dyDescent="0.35">
      <c r="A2376" t="s">
        <v>32</v>
      </c>
      <c r="B2376">
        <v>1014497</v>
      </c>
      <c r="C2376">
        <v>7</v>
      </c>
      <c r="E2376" t="s">
        <v>182</v>
      </c>
      <c r="H2376" t="s">
        <v>1163</v>
      </c>
      <c r="I2376">
        <v>1</v>
      </c>
      <c r="J2376">
        <v>20</v>
      </c>
      <c r="K2376">
        <v>20</v>
      </c>
      <c r="L2376">
        <v>1</v>
      </c>
      <c r="M2376">
        <v>2</v>
      </c>
      <c r="N2376">
        <v>145</v>
      </c>
      <c r="O2376">
        <v>29</v>
      </c>
      <c r="P2376" t="s">
        <v>52</v>
      </c>
      <c r="Q2376" t="s">
        <v>1164</v>
      </c>
      <c r="R2376" t="s">
        <v>1155</v>
      </c>
      <c r="S2376" t="s">
        <v>1156</v>
      </c>
      <c r="U2376" t="s">
        <v>1157</v>
      </c>
      <c r="V2376" t="s">
        <v>868</v>
      </c>
      <c r="W2376" t="s">
        <v>41</v>
      </c>
      <c r="X2376" t="s">
        <v>117</v>
      </c>
      <c r="Y2376" t="s">
        <v>328</v>
      </c>
      <c r="Z2376" t="s">
        <v>328</v>
      </c>
      <c r="AA2376" t="s">
        <v>328</v>
      </c>
      <c r="AB2376" s="1"/>
      <c r="AD2376" t="s">
        <v>45</v>
      </c>
      <c r="AE2376" t="s">
        <v>362</v>
      </c>
      <c r="AF2376" t="s">
        <v>47</v>
      </c>
    </row>
    <row r="2377" spans="1:32" hidden="1" outlineLevel="2" x14ac:dyDescent="0.35">
      <c r="A2377" t="s">
        <v>32</v>
      </c>
      <c r="B2377">
        <v>1014497</v>
      </c>
      <c r="C2377">
        <v>7</v>
      </c>
      <c r="E2377" t="s">
        <v>182</v>
      </c>
      <c r="H2377" t="s">
        <v>179</v>
      </c>
      <c r="I2377">
        <v>1</v>
      </c>
      <c r="J2377">
        <v>1</v>
      </c>
      <c r="K2377">
        <v>1</v>
      </c>
      <c r="L2377">
        <v>4</v>
      </c>
      <c r="M2377">
        <v>4</v>
      </c>
      <c r="N2377">
        <v>144</v>
      </c>
      <c r="O2377">
        <v>4</v>
      </c>
      <c r="Q2377" t="s">
        <v>180</v>
      </c>
      <c r="R2377" t="s">
        <v>1155</v>
      </c>
      <c r="S2377" t="s">
        <v>1156</v>
      </c>
      <c r="U2377" t="s">
        <v>1157</v>
      </c>
      <c r="V2377" t="s">
        <v>868</v>
      </c>
      <c r="W2377" t="s">
        <v>41</v>
      </c>
      <c r="X2377" t="s">
        <v>117</v>
      </c>
      <c r="Y2377" t="s">
        <v>328</v>
      </c>
      <c r="Z2377" t="s">
        <v>328</v>
      </c>
      <c r="AA2377" t="s">
        <v>328</v>
      </c>
      <c r="AB2377" s="1"/>
      <c r="AD2377" t="s">
        <v>45</v>
      </c>
      <c r="AE2377" t="s">
        <v>362</v>
      </c>
      <c r="AF2377" t="s">
        <v>47</v>
      </c>
    </row>
    <row r="2378" spans="1:32" hidden="1" outlineLevel="3" x14ac:dyDescent="0.35">
      <c r="A2378" t="s">
        <v>32</v>
      </c>
      <c r="B2378">
        <v>1014497</v>
      </c>
      <c r="C2378">
        <v>7</v>
      </c>
      <c r="E2378" t="s">
        <v>182</v>
      </c>
      <c r="H2378" t="s">
        <v>100</v>
      </c>
      <c r="I2378">
        <v>1</v>
      </c>
      <c r="J2378">
        <v>4</v>
      </c>
      <c r="K2378">
        <v>4</v>
      </c>
      <c r="L2378">
        <v>3</v>
      </c>
      <c r="M2378">
        <v>0</v>
      </c>
      <c r="N2378">
        <v>144</v>
      </c>
      <c r="O2378">
        <v>12</v>
      </c>
      <c r="Q2378" t="s">
        <v>101</v>
      </c>
      <c r="R2378" t="s">
        <v>1155</v>
      </c>
      <c r="S2378" t="s">
        <v>1156</v>
      </c>
      <c r="U2378" t="s">
        <v>1157</v>
      </c>
      <c r="V2378" t="s">
        <v>868</v>
      </c>
      <c r="W2378" t="s">
        <v>41</v>
      </c>
      <c r="X2378" t="s">
        <v>117</v>
      </c>
      <c r="Y2378" t="s">
        <v>328</v>
      </c>
      <c r="Z2378" t="s">
        <v>328</v>
      </c>
      <c r="AA2378" t="s">
        <v>328</v>
      </c>
      <c r="AB2378" s="1"/>
      <c r="AD2378" t="s">
        <v>45</v>
      </c>
      <c r="AE2378" t="s">
        <v>362</v>
      </c>
      <c r="AF2378" t="s">
        <v>47</v>
      </c>
    </row>
    <row r="2379" spans="1:32" hidden="1" outlineLevel="3" x14ac:dyDescent="0.35">
      <c r="A2379" t="s">
        <v>32</v>
      </c>
      <c r="B2379">
        <v>1014497</v>
      </c>
      <c r="C2379">
        <v>7</v>
      </c>
      <c r="E2379" t="s">
        <v>182</v>
      </c>
      <c r="H2379" t="s">
        <v>102</v>
      </c>
      <c r="I2379">
        <v>1</v>
      </c>
      <c r="J2379">
        <v>2</v>
      </c>
      <c r="K2379">
        <v>2</v>
      </c>
      <c r="L2379">
        <v>4</v>
      </c>
      <c r="M2379">
        <v>1</v>
      </c>
      <c r="N2379">
        <v>19</v>
      </c>
      <c r="O2379">
        <v>2</v>
      </c>
      <c r="Q2379" t="s">
        <v>103</v>
      </c>
      <c r="R2379" t="s">
        <v>1155</v>
      </c>
      <c r="S2379" t="s">
        <v>1156</v>
      </c>
      <c r="U2379" t="s">
        <v>1157</v>
      </c>
      <c r="V2379" t="s">
        <v>868</v>
      </c>
      <c r="W2379" t="s">
        <v>41</v>
      </c>
      <c r="X2379" t="s">
        <v>117</v>
      </c>
      <c r="Y2379" t="s">
        <v>328</v>
      </c>
      <c r="Z2379" t="s">
        <v>328</v>
      </c>
      <c r="AA2379" t="s">
        <v>328</v>
      </c>
      <c r="AB2379" s="1"/>
      <c r="AD2379" t="s">
        <v>45</v>
      </c>
      <c r="AE2379" t="s">
        <v>362</v>
      </c>
      <c r="AF2379" t="s">
        <v>47</v>
      </c>
    </row>
    <row r="2380" spans="1:32" hidden="1" outlineLevel="3" x14ac:dyDescent="0.35">
      <c r="A2380" t="s">
        <v>32</v>
      </c>
      <c r="B2380">
        <v>1014497</v>
      </c>
      <c r="C2380">
        <v>7</v>
      </c>
      <c r="E2380" t="s">
        <v>182</v>
      </c>
      <c r="H2380" t="s">
        <v>104</v>
      </c>
      <c r="I2380">
        <v>1</v>
      </c>
      <c r="J2380">
        <v>2</v>
      </c>
      <c r="K2380">
        <v>2</v>
      </c>
      <c r="L2380">
        <v>3</v>
      </c>
      <c r="M2380">
        <v>1</v>
      </c>
      <c r="N2380">
        <v>19</v>
      </c>
      <c r="O2380">
        <v>4</v>
      </c>
      <c r="Q2380" t="s">
        <v>105</v>
      </c>
      <c r="R2380" t="s">
        <v>1155</v>
      </c>
      <c r="S2380" t="s">
        <v>1156</v>
      </c>
      <c r="U2380" t="s">
        <v>1157</v>
      </c>
      <c r="V2380" t="s">
        <v>868</v>
      </c>
      <c r="W2380" t="s">
        <v>41</v>
      </c>
      <c r="X2380" t="s">
        <v>117</v>
      </c>
      <c r="Y2380" t="s">
        <v>328</v>
      </c>
      <c r="Z2380" t="s">
        <v>328</v>
      </c>
      <c r="AA2380" t="s">
        <v>328</v>
      </c>
      <c r="AB2380" s="1"/>
      <c r="AD2380" t="s">
        <v>45</v>
      </c>
      <c r="AE2380" t="s">
        <v>362</v>
      </c>
      <c r="AF2380" t="s">
        <v>47</v>
      </c>
    </row>
    <row r="2381" spans="1:32" hidden="1" outlineLevel="3" x14ac:dyDescent="0.35">
      <c r="A2381" t="s">
        <v>32</v>
      </c>
      <c r="B2381">
        <v>1014497</v>
      </c>
      <c r="C2381">
        <v>7</v>
      </c>
      <c r="E2381" t="s">
        <v>182</v>
      </c>
      <c r="H2381" t="s">
        <v>106</v>
      </c>
      <c r="I2381">
        <v>1</v>
      </c>
      <c r="J2381">
        <v>2</v>
      </c>
      <c r="K2381">
        <v>2</v>
      </c>
      <c r="L2381">
        <v>19</v>
      </c>
      <c r="M2381">
        <v>0</v>
      </c>
      <c r="N2381">
        <v>144</v>
      </c>
      <c r="O2381">
        <v>5</v>
      </c>
      <c r="Q2381" t="s">
        <v>107</v>
      </c>
      <c r="R2381" t="s">
        <v>1155</v>
      </c>
      <c r="S2381" t="s">
        <v>1156</v>
      </c>
      <c r="U2381" t="s">
        <v>1157</v>
      </c>
      <c r="V2381" t="s">
        <v>868</v>
      </c>
      <c r="W2381" t="s">
        <v>41</v>
      </c>
      <c r="X2381" t="s">
        <v>117</v>
      </c>
      <c r="Y2381" t="s">
        <v>328</v>
      </c>
      <c r="Z2381" t="s">
        <v>328</v>
      </c>
      <c r="AA2381" t="s">
        <v>328</v>
      </c>
      <c r="AB2381" s="1"/>
      <c r="AD2381" t="s">
        <v>45</v>
      </c>
      <c r="AE2381" t="s">
        <v>362</v>
      </c>
      <c r="AF2381" t="s">
        <v>47</v>
      </c>
    </row>
    <row r="2382" spans="1:32" hidden="1" outlineLevel="3" x14ac:dyDescent="0.35">
      <c r="A2382" t="s">
        <v>32</v>
      </c>
      <c r="B2382">
        <v>1014497</v>
      </c>
      <c r="C2382">
        <v>7</v>
      </c>
      <c r="E2382" t="s">
        <v>182</v>
      </c>
      <c r="H2382" t="s">
        <v>108</v>
      </c>
      <c r="I2382">
        <v>1</v>
      </c>
      <c r="J2382">
        <v>2</v>
      </c>
      <c r="K2382">
        <v>2</v>
      </c>
      <c r="L2382">
        <v>19</v>
      </c>
      <c r="M2382">
        <v>0</v>
      </c>
      <c r="N2382">
        <v>144</v>
      </c>
      <c r="O2382">
        <v>1</v>
      </c>
      <c r="Q2382" t="s">
        <v>109</v>
      </c>
      <c r="R2382" t="s">
        <v>1155</v>
      </c>
      <c r="S2382" t="s">
        <v>1156</v>
      </c>
      <c r="U2382" t="s">
        <v>1157</v>
      </c>
      <c r="V2382" t="s">
        <v>868</v>
      </c>
      <c r="W2382" t="s">
        <v>41</v>
      </c>
      <c r="X2382" t="s">
        <v>117</v>
      </c>
      <c r="Y2382" t="s">
        <v>328</v>
      </c>
      <c r="Z2382" t="s">
        <v>328</v>
      </c>
      <c r="AA2382" t="s">
        <v>328</v>
      </c>
      <c r="AB2382" s="1"/>
      <c r="AD2382" t="s">
        <v>45</v>
      </c>
      <c r="AE2382" t="s">
        <v>362</v>
      </c>
      <c r="AF2382" t="s">
        <v>47</v>
      </c>
    </row>
    <row r="2383" spans="1:32" hidden="1" outlineLevel="2" x14ac:dyDescent="0.35">
      <c r="A2383" t="s">
        <v>32</v>
      </c>
      <c r="B2383">
        <v>1014497</v>
      </c>
      <c r="C2383">
        <v>7</v>
      </c>
      <c r="E2383" t="s">
        <v>182</v>
      </c>
      <c r="H2383" t="s">
        <v>110</v>
      </c>
      <c r="I2383">
        <v>1</v>
      </c>
      <c r="J2383">
        <v>2</v>
      </c>
      <c r="K2383">
        <v>2</v>
      </c>
      <c r="L2383">
        <v>8</v>
      </c>
      <c r="M2383">
        <v>0</v>
      </c>
      <c r="N2383">
        <v>144</v>
      </c>
      <c r="O2383">
        <v>2</v>
      </c>
      <c r="Q2383" t="s">
        <v>111</v>
      </c>
      <c r="R2383" t="s">
        <v>1155</v>
      </c>
      <c r="S2383" t="s">
        <v>1156</v>
      </c>
      <c r="U2383" t="s">
        <v>1157</v>
      </c>
      <c r="V2383" t="s">
        <v>868</v>
      </c>
      <c r="W2383" t="s">
        <v>41</v>
      </c>
      <c r="X2383" t="s">
        <v>117</v>
      </c>
      <c r="Y2383" t="s">
        <v>328</v>
      </c>
      <c r="Z2383" t="s">
        <v>328</v>
      </c>
      <c r="AA2383" t="s">
        <v>328</v>
      </c>
      <c r="AB2383" s="1"/>
      <c r="AD2383" t="s">
        <v>45</v>
      </c>
      <c r="AE2383" t="s">
        <v>362</v>
      </c>
      <c r="AF2383" t="s">
        <v>47</v>
      </c>
    </row>
    <row r="2384" spans="1:32" hidden="1" collapsed="1" x14ac:dyDescent="0.35"/>
    <row r="2385" spans="1:32" hidden="1" x14ac:dyDescent="0.35">
      <c r="A2385" t="s">
        <v>32</v>
      </c>
      <c r="B2385">
        <v>1014528</v>
      </c>
      <c r="C2385" t="s">
        <v>33</v>
      </c>
      <c r="H2385" t="s">
        <v>34</v>
      </c>
      <c r="I2385">
        <v>15</v>
      </c>
      <c r="J2385" t="s">
        <v>35</v>
      </c>
      <c r="K2385">
        <v>94</v>
      </c>
      <c r="L2385" t="s">
        <v>35</v>
      </c>
      <c r="M2385" t="s">
        <v>35</v>
      </c>
      <c r="N2385" t="s">
        <v>35</v>
      </c>
      <c r="O2385">
        <v>477</v>
      </c>
      <c r="Q2385" t="s">
        <v>36</v>
      </c>
      <c r="R2385" t="s">
        <v>1166</v>
      </c>
      <c r="S2385" t="s">
        <v>1167</v>
      </c>
      <c r="U2385" t="s">
        <v>1168</v>
      </c>
      <c r="V2385" t="s">
        <v>125</v>
      </c>
      <c r="W2385" t="s">
        <v>41</v>
      </c>
      <c r="X2385" t="s">
        <v>117</v>
      </c>
      <c r="Y2385" t="s">
        <v>362</v>
      </c>
      <c r="Z2385" t="s">
        <v>362</v>
      </c>
      <c r="AA2385" t="s">
        <v>362</v>
      </c>
      <c r="AB2385" s="1"/>
      <c r="AD2385" t="s">
        <v>45</v>
      </c>
      <c r="AE2385" t="s">
        <v>377</v>
      </c>
      <c r="AF2385" t="s">
        <v>47</v>
      </c>
    </row>
    <row r="2386" spans="1:32" hidden="1" outlineLevel="1" x14ac:dyDescent="0.35">
      <c r="A2386" t="s">
        <v>32</v>
      </c>
      <c r="B2386">
        <v>1014528</v>
      </c>
      <c r="C2386" t="s">
        <v>48</v>
      </c>
      <c r="H2386" t="s">
        <v>49</v>
      </c>
      <c r="I2386">
        <v>102</v>
      </c>
      <c r="J2386" t="s">
        <v>35</v>
      </c>
      <c r="K2386" t="s">
        <v>35</v>
      </c>
      <c r="L2386" t="s">
        <v>35</v>
      </c>
      <c r="M2386" t="s">
        <v>35</v>
      </c>
      <c r="N2386" t="s">
        <v>35</v>
      </c>
      <c r="O2386" t="s">
        <v>35</v>
      </c>
      <c r="Q2386" t="s">
        <v>50</v>
      </c>
      <c r="R2386" t="s">
        <v>1166</v>
      </c>
      <c r="S2386" t="s">
        <v>1167</v>
      </c>
      <c r="U2386" t="s">
        <v>1168</v>
      </c>
      <c r="V2386" t="s">
        <v>125</v>
      </c>
      <c r="W2386" t="s">
        <v>41</v>
      </c>
      <c r="X2386" t="s">
        <v>117</v>
      </c>
      <c r="Y2386" t="s">
        <v>362</v>
      </c>
      <c r="Z2386" t="s">
        <v>362</v>
      </c>
      <c r="AA2386" t="s">
        <v>362</v>
      </c>
      <c r="AB2386" s="1"/>
      <c r="AD2386" t="s">
        <v>45</v>
      </c>
      <c r="AE2386" t="s">
        <v>377</v>
      </c>
      <c r="AF2386" t="s">
        <v>47</v>
      </c>
    </row>
    <row r="2387" spans="1:32" hidden="1" outlineLevel="2" x14ac:dyDescent="0.35">
      <c r="A2387" t="s">
        <v>32</v>
      </c>
      <c r="B2387">
        <v>1014528</v>
      </c>
      <c r="C2387">
        <v>0</v>
      </c>
      <c r="H2387" t="s">
        <v>1013</v>
      </c>
      <c r="I2387">
        <v>10</v>
      </c>
      <c r="J2387" t="s">
        <v>35</v>
      </c>
      <c r="K2387" t="s">
        <v>35</v>
      </c>
      <c r="L2387" t="s">
        <v>35</v>
      </c>
      <c r="M2387" t="s">
        <v>35</v>
      </c>
      <c r="N2387" t="s">
        <v>35</v>
      </c>
      <c r="O2387" t="s">
        <v>35</v>
      </c>
      <c r="P2387" t="s">
        <v>52</v>
      </c>
      <c r="Q2387" t="s">
        <v>1014</v>
      </c>
      <c r="R2387" t="s">
        <v>1166</v>
      </c>
      <c r="S2387" t="s">
        <v>1167</v>
      </c>
      <c r="U2387" t="s">
        <v>1168</v>
      </c>
      <c r="V2387" t="s">
        <v>125</v>
      </c>
      <c r="W2387" t="s">
        <v>41</v>
      </c>
      <c r="X2387" t="s">
        <v>117</v>
      </c>
      <c r="Y2387" t="s">
        <v>362</v>
      </c>
      <c r="Z2387" t="s">
        <v>362</v>
      </c>
      <c r="AA2387" t="s">
        <v>362</v>
      </c>
      <c r="AB2387" s="1"/>
      <c r="AD2387" t="s">
        <v>45</v>
      </c>
      <c r="AE2387" t="s">
        <v>377</v>
      </c>
      <c r="AF2387" t="s">
        <v>47</v>
      </c>
    </row>
    <row r="2388" spans="1:32" hidden="1" outlineLevel="2" x14ac:dyDescent="0.35">
      <c r="A2388" t="s">
        <v>32</v>
      </c>
      <c r="B2388">
        <v>1014528</v>
      </c>
      <c r="C2388">
        <v>0</v>
      </c>
      <c r="H2388" t="s">
        <v>400</v>
      </c>
      <c r="I2388">
        <v>3700</v>
      </c>
      <c r="J2388" t="s">
        <v>35</v>
      </c>
      <c r="K2388" t="s">
        <v>35</v>
      </c>
      <c r="L2388" t="s">
        <v>35</v>
      </c>
      <c r="M2388" t="s">
        <v>35</v>
      </c>
      <c r="N2388" t="s">
        <v>35</v>
      </c>
      <c r="O2388" t="s">
        <v>35</v>
      </c>
      <c r="P2388" t="s">
        <v>401</v>
      </c>
      <c r="Q2388" t="s">
        <v>402</v>
      </c>
      <c r="R2388" t="s">
        <v>1166</v>
      </c>
      <c r="S2388" t="s">
        <v>1167</v>
      </c>
      <c r="U2388" t="s">
        <v>1168</v>
      </c>
      <c r="V2388" t="s">
        <v>125</v>
      </c>
      <c r="W2388" t="s">
        <v>41</v>
      </c>
      <c r="X2388" t="s">
        <v>117</v>
      </c>
      <c r="Y2388" t="s">
        <v>362</v>
      </c>
      <c r="Z2388" t="s">
        <v>362</v>
      </c>
      <c r="AA2388" t="s">
        <v>362</v>
      </c>
      <c r="AB2388" s="1"/>
      <c r="AD2388" t="s">
        <v>45</v>
      </c>
      <c r="AE2388" t="s">
        <v>377</v>
      </c>
      <c r="AF2388" t="s">
        <v>47</v>
      </c>
    </row>
    <row r="2389" spans="1:32" hidden="1" outlineLevel="1" x14ac:dyDescent="0.35">
      <c r="A2389" t="s">
        <v>32</v>
      </c>
      <c r="B2389">
        <v>1014528</v>
      </c>
      <c r="C2389" t="s">
        <v>56</v>
      </c>
      <c r="E2389" t="s">
        <v>182</v>
      </c>
      <c r="H2389" t="s">
        <v>58</v>
      </c>
      <c r="I2389">
        <v>15</v>
      </c>
      <c r="J2389" t="s">
        <v>35</v>
      </c>
      <c r="K2389">
        <v>94</v>
      </c>
      <c r="L2389">
        <v>11</v>
      </c>
      <c r="M2389">
        <v>10</v>
      </c>
      <c r="N2389">
        <v>289</v>
      </c>
      <c r="O2389">
        <v>477</v>
      </c>
      <c r="Q2389" t="s">
        <v>59</v>
      </c>
      <c r="R2389" t="s">
        <v>1166</v>
      </c>
      <c r="S2389" t="s">
        <v>1167</v>
      </c>
      <c r="U2389" t="s">
        <v>1168</v>
      </c>
      <c r="V2389" t="s">
        <v>125</v>
      </c>
      <c r="W2389" t="s">
        <v>41</v>
      </c>
      <c r="X2389" t="s">
        <v>117</v>
      </c>
      <c r="Y2389" t="s">
        <v>362</v>
      </c>
      <c r="Z2389" t="s">
        <v>362</v>
      </c>
      <c r="AA2389" t="s">
        <v>362</v>
      </c>
      <c r="AB2389" s="1"/>
      <c r="AD2389" t="s">
        <v>45</v>
      </c>
      <c r="AE2389" t="s">
        <v>377</v>
      </c>
      <c r="AF2389" t="s">
        <v>47</v>
      </c>
    </row>
    <row r="2390" spans="1:32" hidden="1" outlineLevel="2" x14ac:dyDescent="0.35">
      <c r="A2390" t="s">
        <v>32</v>
      </c>
      <c r="B2390">
        <v>1014528</v>
      </c>
      <c r="C2390">
        <v>1</v>
      </c>
      <c r="E2390" t="s">
        <v>182</v>
      </c>
      <c r="H2390" t="s">
        <v>1169</v>
      </c>
      <c r="I2390">
        <v>3</v>
      </c>
      <c r="J2390">
        <v>8</v>
      </c>
      <c r="K2390">
        <v>24</v>
      </c>
      <c r="L2390">
        <v>2</v>
      </c>
      <c r="M2390">
        <v>7</v>
      </c>
      <c r="N2390">
        <v>289</v>
      </c>
      <c r="O2390">
        <v>118</v>
      </c>
      <c r="P2390" t="s">
        <v>136</v>
      </c>
      <c r="Q2390" t="s">
        <v>1170</v>
      </c>
      <c r="R2390" t="s">
        <v>1166</v>
      </c>
      <c r="S2390" t="s">
        <v>1167</v>
      </c>
      <c r="U2390" t="s">
        <v>1168</v>
      </c>
      <c r="V2390" t="s">
        <v>125</v>
      </c>
      <c r="W2390" t="s">
        <v>41</v>
      </c>
      <c r="X2390" t="s">
        <v>117</v>
      </c>
      <c r="Y2390" t="s">
        <v>362</v>
      </c>
      <c r="Z2390" t="s">
        <v>362</v>
      </c>
      <c r="AA2390" t="s">
        <v>362</v>
      </c>
      <c r="AB2390" s="1"/>
      <c r="AD2390" t="s">
        <v>45</v>
      </c>
      <c r="AE2390" t="s">
        <v>377</v>
      </c>
      <c r="AF2390" t="s">
        <v>47</v>
      </c>
    </row>
    <row r="2391" spans="1:32" hidden="1" outlineLevel="2" x14ac:dyDescent="0.35">
      <c r="A2391" t="s">
        <v>32</v>
      </c>
      <c r="B2391">
        <v>1014528</v>
      </c>
      <c r="C2391">
        <v>1</v>
      </c>
      <c r="E2391" t="s">
        <v>182</v>
      </c>
      <c r="H2391" t="s">
        <v>1021</v>
      </c>
      <c r="I2391">
        <v>1</v>
      </c>
      <c r="J2391">
        <v>8</v>
      </c>
      <c r="K2391">
        <v>8</v>
      </c>
      <c r="L2391">
        <v>1</v>
      </c>
      <c r="M2391">
        <v>3</v>
      </c>
      <c r="N2391">
        <v>145</v>
      </c>
      <c r="O2391">
        <v>15</v>
      </c>
      <c r="P2391" t="s">
        <v>52</v>
      </c>
      <c r="Q2391" t="s">
        <v>1022</v>
      </c>
      <c r="R2391" t="s">
        <v>1166</v>
      </c>
      <c r="S2391" t="s">
        <v>1167</v>
      </c>
      <c r="U2391" t="s">
        <v>1168</v>
      </c>
      <c r="V2391" t="s">
        <v>125</v>
      </c>
      <c r="W2391" t="s">
        <v>41</v>
      </c>
      <c r="X2391" t="s">
        <v>117</v>
      </c>
      <c r="Y2391" t="s">
        <v>362</v>
      </c>
      <c r="Z2391" t="s">
        <v>362</v>
      </c>
      <c r="AA2391" t="s">
        <v>362</v>
      </c>
      <c r="AB2391" s="1"/>
      <c r="AD2391" t="s">
        <v>45</v>
      </c>
      <c r="AE2391" t="s">
        <v>377</v>
      </c>
      <c r="AF2391" t="s">
        <v>47</v>
      </c>
    </row>
    <row r="2392" spans="1:32" hidden="1" outlineLevel="2" x14ac:dyDescent="0.35">
      <c r="A2392" t="s">
        <v>32</v>
      </c>
      <c r="B2392">
        <v>1014528</v>
      </c>
      <c r="C2392">
        <v>1</v>
      </c>
      <c r="E2392" t="s">
        <v>182</v>
      </c>
      <c r="H2392" t="s">
        <v>1023</v>
      </c>
      <c r="I2392">
        <v>1</v>
      </c>
      <c r="J2392">
        <v>10</v>
      </c>
      <c r="K2392">
        <v>10</v>
      </c>
      <c r="L2392">
        <v>1</v>
      </c>
      <c r="M2392">
        <v>3</v>
      </c>
      <c r="N2392">
        <v>145</v>
      </c>
      <c r="O2392">
        <v>18</v>
      </c>
      <c r="P2392" t="s">
        <v>52</v>
      </c>
      <c r="Q2392" t="s">
        <v>1022</v>
      </c>
      <c r="R2392" t="s">
        <v>1166</v>
      </c>
      <c r="S2392" t="s">
        <v>1167</v>
      </c>
      <c r="U2392" t="s">
        <v>1168</v>
      </c>
      <c r="V2392" t="s">
        <v>125</v>
      </c>
      <c r="W2392" t="s">
        <v>41</v>
      </c>
      <c r="X2392" t="s">
        <v>117</v>
      </c>
      <c r="Y2392" t="s">
        <v>362</v>
      </c>
      <c r="Z2392" t="s">
        <v>362</v>
      </c>
      <c r="AA2392" t="s">
        <v>362</v>
      </c>
      <c r="AB2392" s="1"/>
      <c r="AD2392" t="s">
        <v>45</v>
      </c>
      <c r="AE2392" t="s">
        <v>377</v>
      </c>
      <c r="AF2392" t="s">
        <v>47</v>
      </c>
    </row>
    <row r="2393" spans="1:32" hidden="1" outlineLevel="2" x14ac:dyDescent="0.35">
      <c r="A2393" t="s">
        <v>32</v>
      </c>
      <c r="B2393">
        <v>1014528</v>
      </c>
      <c r="C2393">
        <v>1</v>
      </c>
      <c r="E2393" t="s">
        <v>182</v>
      </c>
      <c r="H2393" t="s">
        <v>1030</v>
      </c>
      <c r="I2393">
        <v>1</v>
      </c>
      <c r="J2393">
        <v>18</v>
      </c>
      <c r="K2393">
        <v>18</v>
      </c>
      <c r="L2393">
        <v>1</v>
      </c>
      <c r="M2393">
        <v>2</v>
      </c>
      <c r="N2393">
        <v>145</v>
      </c>
      <c r="O2393">
        <v>19</v>
      </c>
      <c r="P2393" t="s">
        <v>52</v>
      </c>
      <c r="Q2393" t="s">
        <v>1031</v>
      </c>
      <c r="R2393" t="s">
        <v>1166</v>
      </c>
      <c r="S2393" t="s">
        <v>1167</v>
      </c>
      <c r="U2393" t="s">
        <v>1168</v>
      </c>
      <c r="V2393" t="s">
        <v>125</v>
      </c>
      <c r="W2393" t="s">
        <v>41</v>
      </c>
      <c r="X2393" t="s">
        <v>117</v>
      </c>
      <c r="Y2393" t="s">
        <v>362</v>
      </c>
      <c r="Z2393" t="s">
        <v>362</v>
      </c>
      <c r="AA2393" t="s">
        <v>362</v>
      </c>
      <c r="AB2393" s="1"/>
      <c r="AD2393" t="s">
        <v>45</v>
      </c>
      <c r="AE2393" t="s">
        <v>377</v>
      </c>
      <c r="AF2393" t="s">
        <v>47</v>
      </c>
    </row>
    <row r="2394" spans="1:32" hidden="1" outlineLevel="2" x14ac:dyDescent="0.35">
      <c r="A2394" t="s">
        <v>32</v>
      </c>
      <c r="B2394">
        <v>1014528</v>
      </c>
      <c r="C2394">
        <v>1</v>
      </c>
      <c r="E2394" t="s">
        <v>182</v>
      </c>
      <c r="H2394" t="s">
        <v>179</v>
      </c>
      <c r="I2394">
        <v>2</v>
      </c>
      <c r="J2394">
        <v>1</v>
      </c>
      <c r="K2394">
        <v>2</v>
      </c>
      <c r="L2394">
        <v>4</v>
      </c>
      <c r="M2394">
        <v>4</v>
      </c>
      <c r="N2394">
        <v>144</v>
      </c>
      <c r="O2394">
        <v>4</v>
      </c>
      <c r="Q2394" t="s">
        <v>180</v>
      </c>
      <c r="R2394" t="s">
        <v>1166</v>
      </c>
      <c r="S2394" t="s">
        <v>1167</v>
      </c>
      <c r="U2394" t="s">
        <v>1168</v>
      </c>
      <c r="V2394" t="s">
        <v>125</v>
      </c>
      <c r="W2394" t="s">
        <v>41</v>
      </c>
      <c r="X2394" t="s">
        <v>117</v>
      </c>
      <c r="Y2394" t="s">
        <v>362</v>
      </c>
      <c r="Z2394" t="s">
        <v>362</v>
      </c>
      <c r="AA2394" t="s">
        <v>362</v>
      </c>
      <c r="AB2394" s="1"/>
      <c r="AD2394" t="s">
        <v>45</v>
      </c>
      <c r="AE2394" t="s">
        <v>377</v>
      </c>
      <c r="AF2394" t="s">
        <v>47</v>
      </c>
    </row>
    <row r="2395" spans="1:32" hidden="1" outlineLevel="3" x14ac:dyDescent="0.35">
      <c r="A2395" t="s">
        <v>32</v>
      </c>
      <c r="B2395">
        <v>1014528</v>
      </c>
      <c r="C2395">
        <v>1</v>
      </c>
      <c r="E2395" t="s">
        <v>182</v>
      </c>
      <c r="H2395" t="s">
        <v>138</v>
      </c>
      <c r="I2395">
        <v>1</v>
      </c>
      <c r="J2395">
        <v>8</v>
      </c>
      <c r="K2395">
        <v>8</v>
      </c>
      <c r="L2395">
        <v>3</v>
      </c>
      <c r="M2395">
        <v>0</v>
      </c>
      <c r="N2395">
        <v>288</v>
      </c>
      <c r="O2395">
        <v>24</v>
      </c>
      <c r="Q2395" t="s">
        <v>101</v>
      </c>
      <c r="R2395" t="s">
        <v>1166</v>
      </c>
      <c r="S2395" t="s">
        <v>1167</v>
      </c>
      <c r="U2395" t="s">
        <v>1168</v>
      </c>
      <c r="V2395" t="s">
        <v>125</v>
      </c>
      <c r="W2395" t="s">
        <v>41</v>
      </c>
      <c r="X2395" t="s">
        <v>117</v>
      </c>
      <c r="Y2395" t="s">
        <v>362</v>
      </c>
      <c r="Z2395" t="s">
        <v>362</v>
      </c>
      <c r="AA2395" t="s">
        <v>362</v>
      </c>
      <c r="AB2395" s="1"/>
      <c r="AD2395" t="s">
        <v>45</v>
      </c>
      <c r="AE2395" t="s">
        <v>377</v>
      </c>
      <c r="AF2395" t="s">
        <v>47</v>
      </c>
    </row>
    <row r="2396" spans="1:32" hidden="1" outlineLevel="3" x14ac:dyDescent="0.35">
      <c r="A2396" t="s">
        <v>32</v>
      </c>
      <c r="B2396">
        <v>1014528</v>
      </c>
      <c r="C2396">
        <v>1</v>
      </c>
      <c r="E2396" t="s">
        <v>182</v>
      </c>
      <c r="H2396" t="s">
        <v>139</v>
      </c>
      <c r="I2396">
        <v>1</v>
      </c>
      <c r="J2396">
        <v>4</v>
      </c>
      <c r="K2396">
        <v>4</v>
      </c>
      <c r="L2396">
        <v>4</v>
      </c>
      <c r="M2396">
        <v>1</v>
      </c>
      <c r="N2396">
        <v>38</v>
      </c>
      <c r="O2396">
        <v>4</v>
      </c>
      <c r="Q2396" t="s">
        <v>103</v>
      </c>
      <c r="R2396" t="s">
        <v>1166</v>
      </c>
      <c r="S2396" t="s">
        <v>1167</v>
      </c>
      <c r="U2396" t="s">
        <v>1168</v>
      </c>
      <c r="V2396" t="s">
        <v>125</v>
      </c>
      <c r="W2396" t="s">
        <v>41</v>
      </c>
      <c r="X2396" t="s">
        <v>117</v>
      </c>
      <c r="Y2396" t="s">
        <v>362</v>
      </c>
      <c r="Z2396" t="s">
        <v>362</v>
      </c>
      <c r="AA2396" t="s">
        <v>362</v>
      </c>
      <c r="AB2396" s="1"/>
      <c r="AD2396" t="s">
        <v>45</v>
      </c>
      <c r="AE2396" t="s">
        <v>377</v>
      </c>
      <c r="AF2396" t="s">
        <v>47</v>
      </c>
    </row>
    <row r="2397" spans="1:32" hidden="1" outlineLevel="3" x14ac:dyDescent="0.35">
      <c r="A2397" t="s">
        <v>32</v>
      </c>
      <c r="B2397">
        <v>1014528</v>
      </c>
      <c r="C2397">
        <v>1</v>
      </c>
      <c r="E2397" t="s">
        <v>182</v>
      </c>
      <c r="H2397" t="s">
        <v>140</v>
      </c>
      <c r="I2397">
        <v>1</v>
      </c>
      <c r="J2397">
        <v>4</v>
      </c>
      <c r="K2397">
        <v>4</v>
      </c>
      <c r="L2397">
        <v>3</v>
      </c>
      <c r="M2397">
        <v>1</v>
      </c>
      <c r="N2397">
        <v>38</v>
      </c>
      <c r="O2397">
        <v>8</v>
      </c>
      <c r="Q2397" t="s">
        <v>105</v>
      </c>
      <c r="R2397" t="s">
        <v>1166</v>
      </c>
      <c r="S2397" t="s">
        <v>1167</v>
      </c>
      <c r="U2397" t="s">
        <v>1168</v>
      </c>
      <c r="V2397" t="s">
        <v>125</v>
      </c>
      <c r="W2397" t="s">
        <v>41</v>
      </c>
      <c r="X2397" t="s">
        <v>117</v>
      </c>
      <c r="Y2397" t="s">
        <v>362</v>
      </c>
      <c r="Z2397" t="s">
        <v>362</v>
      </c>
      <c r="AA2397" t="s">
        <v>362</v>
      </c>
      <c r="AB2397" s="1"/>
      <c r="AD2397" t="s">
        <v>45</v>
      </c>
      <c r="AE2397" t="s">
        <v>377</v>
      </c>
      <c r="AF2397" t="s">
        <v>47</v>
      </c>
    </row>
    <row r="2398" spans="1:32" hidden="1" outlineLevel="3" x14ac:dyDescent="0.35">
      <c r="A2398" t="s">
        <v>32</v>
      </c>
      <c r="B2398">
        <v>1014528</v>
      </c>
      <c r="C2398">
        <v>1</v>
      </c>
      <c r="E2398" t="s">
        <v>182</v>
      </c>
      <c r="H2398" t="s">
        <v>141</v>
      </c>
      <c r="I2398">
        <v>1</v>
      </c>
      <c r="J2398">
        <v>4</v>
      </c>
      <c r="K2398">
        <v>4</v>
      </c>
      <c r="L2398">
        <v>19</v>
      </c>
      <c r="M2398">
        <v>0</v>
      </c>
      <c r="N2398">
        <v>288</v>
      </c>
      <c r="O2398">
        <v>10</v>
      </c>
      <c r="Q2398" t="s">
        <v>107</v>
      </c>
      <c r="R2398" t="s">
        <v>1166</v>
      </c>
      <c r="S2398" t="s">
        <v>1167</v>
      </c>
      <c r="U2398" t="s">
        <v>1168</v>
      </c>
      <c r="V2398" t="s">
        <v>125</v>
      </c>
      <c r="W2398" t="s">
        <v>41</v>
      </c>
      <c r="X2398" t="s">
        <v>117</v>
      </c>
      <c r="Y2398" t="s">
        <v>362</v>
      </c>
      <c r="Z2398" t="s">
        <v>362</v>
      </c>
      <c r="AA2398" t="s">
        <v>362</v>
      </c>
      <c r="AB2398" s="1"/>
      <c r="AD2398" t="s">
        <v>45</v>
      </c>
      <c r="AE2398" t="s">
        <v>377</v>
      </c>
      <c r="AF2398" t="s">
        <v>47</v>
      </c>
    </row>
    <row r="2399" spans="1:32" hidden="1" outlineLevel="3" x14ac:dyDescent="0.35">
      <c r="A2399" t="s">
        <v>32</v>
      </c>
      <c r="B2399">
        <v>1014528</v>
      </c>
      <c r="C2399">
        <v>1</v>
      </c>
      <c r="E2399" t="s">
        <v>182</v>
      </c>
      <c r="H2399" t="s">
        <v>142</v>
      </c>
      <c r="I2399">
        <v>1</v>
      </c>
      <c r="J2399">
        <v>4</v>
      </c>
      <c r="K2399">
        <v>4</v>
      </c>
      <c r="L2399">
        <v>19</v>
      </c>
      <c r="M2399">
        <v>0</v>
      </c>
      <c r="N2399">
        <v>288</v>
      </c>
      <c r="O2399">
        <v>2</v>
      </c>
      <c r="Q2399" t="s">
        <v>109</v>
      </c>
      <c r="R2399" t="s">
        <v>1166</v>
      </c>
      <c r="S2399" t="s">
        <v>1167</v>
      </c>
      <c r="U2399" t="s">
        <v>1168</v>
      </c>
      <c r="V2399" t="s">
        <v>125</v>
      </c>
      <c r="W2399" t="s">
        <v>41</v>
      </c>
      <c r="X2399" t="s">
        <v>117</v>
      </c>
      <c r="Y2399" t="s">
        <v>362</v>
      </c>
      <c r="Z2399" t="s">
        <v>362</v>
      </c>
      <c r="AA2399" t="s">
        <v>362</v>
      </c>
      <c r="AB2399" s="1"/>
      <c r="AD2399" t="s">
        <v>45</v>
      </c>
      <c r="AE2399" t="s">
        <v>377</v>
      </c>
      <c r="AF2399" t="s">
        <v>47</v>
      </c>
    </row>
    <row r="2400" spans="1:32" hidden="1" outlineLevel="3" x14ac:dyDescent="0.35">
      <c r="A2400" t="s">
        <v>32</v>
      </c>
      <c r="B2400">
        <v>1014528</v>
      </c>
      <c r="C2400">
        <v>1</v>
      </c>
      <c r="E2400" t="s">
        <v>182</v>
      </c>
      <c r="H2400" t="s">
        <v>145</v>
      </c>
      <c r="I2400">
        <v>1</v>
      </c>
      <c r="J2400">
        <v>4</v>
      </c>
      <c r="K2400">
        <v>4</v>
      </c>
      <c r="L2400">
        <v>13</v>
      </c>
      <c r="M2400">
        <v>0</v>
      </c>
      <c r="N2400">
        <v>288</v>
      </c>
      <c r="O2400">
        <v>9</v>
      </c>
      <c r="Q2400" t="s">
        <v>146</v>
      </c>
      <c r="R2400" t="s">
        <v>1166</v>
      </c>
      <c r="S2400" t="s">
        <v>1167</v>
      </c>
      <c r="U2400" t="s">
        <v>1168</v>
      </c>
      <c r="V2400" t="s">
        <v>125</v>
      </c>
      <c r="W2400" t="s">
        <v>41</v>
      </c>
      <c r="X2400" t="s">
        <v>117</v>
      </c>
      <c r="Y2400" t="s">
        <v>362</v>
      </c>
      <c r="Z2400" t="s">
        <v>362</v>
      </c>
      <c r="AA2400" t="s">
        <v>362</v>
      </c>
      <c r="AB2400" s="1"/>
      <c r="AD2400" t="s">
        <v>45</v>
      </c>
      <c r="AE2400" t="s">
        <v>377</v>
      </c>
      <c r="AF2400" t="s">
        <v>47</v>
      </c>
    </row>
    <row r="2401" spans="1:32" hidden="1" outlineLevel="2" x14ac:dyDescent="0.35">
      <c r="A2401" t="s">
        <v>32</v>
      </c>
      <c r="B2401">
        <v>1014528</v>
      </c>
      <c r="C2401">
        <v>1</v>
      </c>
      <c r="E2401" t="s">
        <v>182</v>
      </c>
      <c r="H2401" t="s">
        <v>237</v>
      </c>
      <c r="I2401">
        <v>1</v>
      </c>
      <c r="J2401">
        <v>4</v>
      </c>
      <c r="K2401">
        <v>4</v>
      </c>
      <c r="L2401">
        <v>8</v>
      </c>
      <c r="M2401">
        <v>0</v>
      </c>
      <c r="N2401">
        <v>288</v>
      </c>
      <c r="O2401">
        <v>4</v>
      </c>
      <c r="Q2401" t="s">
        <v>111</v>
      </c>
      <c r="R2401" t="s">
        <v>1166</v>
      </c>
      <c r="S2401" t="s">
        <v>1167</v>
      </c>
      <c r="U2401" t="s">
        <v>1168</v>
      </c>
      <c r="V2401" t="s">
        <v>125</v>
      </c>
      <c r="W2401" t="s">
        <v>41</v>
      </c>
      <c r="X2401" t="s">
        <v>117</v>
      </c>
      <c r="Y2401" t="s">
        <v>362</v>
      </c>
      <c r="Z2401" t="s">
        <v>362</v>
      </c>
      <c r="AA2401" t="s">
        <v>362</v>
      </c>
      <c r="AB2401" s="1"/>
      <c r="AD2401" t="s">
        <v>45</v>
      </c>
      <c r="AE2401" t="s">
        <v>377</v>
      </c>
      <c r="AF2401" t="s">
        <v>47</v>
      </c>
    </row>
    <row r="2402" spans="1:32" hidden="1" collapsed="1" x14ac:dyDescent="0.35"/>
    <row r="2403" spans="1:32" hidden="1" x14ac:dyDescent="0.35">
      <c r="A2403" t="s">
        <v>32</v>
      </c>
      <c r="B2403">
        <v>1014454</v>
      </c>
      <c r="C2403" t="s">
        <v>33</v>
      </c>
      <c r="H2403" t="s">
        <v>34</v>
      </c>
      <c r="I2403">
        <v>25</v>
      </c>
      <c r="J2403" t="s">
        <v>35</v>
      </c>
      <c r="K2403">
        <v>382</v>
      </c>
      <c r="L2403" t="s">
        <v>35</v>
      </c>
      <c r="M2403" t="s">
        <v>35</v>
      </c>
      <c r="N2403" t="s">
        <v>35</v>
      </c>
      <c r="O2403">
        <v>176</v>
      </c>
      <c r="Q2403" t="s">
        <v>36</v>
      </c>
      <c r="R2403" t="s">
        <v>1171</v>
      </c>
      <c r="S2403" t="s">
        <v>1172</v>
      </c>
      <c r="U2403" t="s">
        <v>1173</v>
      </c>
      <c r="V2403" t="s">
        <v>116</v>
      </c>
      <c r="W2403" t="s">
        <v>41</v>
      </c>
      <c r="X2403" t="s">
        <v>117</v>
      </c>
      <c r="Y2403" t="s">
        <v>285</v>
      </c>
      <c r="Z2403" t="s">
        <v>614</v>
      </c>
      <c r="AA2403" t="s">
        <v>614</v>
      </c>
      <c r="AB2403" s="1"/>
      <c r="AD2403" t="s">
        <v>45</v>
      </c>
      <c r="AE2403" t="s">
        <v>46</v>
      </c>
      <c r="AF2403" t="s">
        <v>47</v>
      </c>
    </row>
    <row r="2404" spans="1:32" hidden="1" outlineLevel="1" x14ac:dyDescent="0.35">
      <c r="A2404" t="s">
        <v>32</v>
      </c>
      <c r="B2404">
        <v>1014454</v>
      </c>
      <c r="C2404" t="s">
        <v>56</v>
      </c>
      <c r="E2404" t="s">
        <v>182</v>
      </c>
      <c r="H2404" t="s">
        <v>58</v>
      </c>
      <c r="I2404">
        <v>11</v>
      </c>
      <c r="J2404" t="s">
        <v>35</v>
      </c>
      <c r="K2404">
        <v>178</v>
      </c>
      <c r="L2404">
        <v>7</v>
      </c>
      <c r="M2404">
        <v>8</v>
      </c>
      <c r="N2404">
        <v>289</v>
      </c>
      <c r="O2404">
        <v>141</v>
      </c>
      <c r="Q2404" t="s">
        <v>59</v>
      </c>
      <c r="R2404" t="s">
        <v>1171</v>
      </c>
      <c r="S2404" t="s">
        <v>1172</v>
      </c>
      <c r="U2404" t="s">
        <v>1173</v>
      </c>
      <c r="V2404" t="s">
        <v>116</v>
      </c>
      <c r="W2404" t="s">
        <v>41</v>
      </c>
      <c r="X2404" t="s">
        <v>117</v>
      </c>
      <c r="Y2404" t="s">
        <v>285</v>
      </c>
      <c r="Z2404" t="s">
        <v>614</v>
      </c>
      <c r="AA2404" t="s">
        <v>614</v>
      </c>
      <c r="AB2404" s="1"/>
      <c r="AD2404" t="s">
        <v>45</v>
      </c>
      <c r="AE2404" t="s">
        <v>46</v>
      </c>
      <c r="AF2404" t="s">
        <v>47</v>
      </c>
    </row>
    <row r="2405" spans="1:32" hidden="1" outlineLevel="2" x14ac:dyDescent="0.35">
      <c r="A2405" t="s">
        <v>32</v>
      </c>
      <c r="B2405">
        <v>1014454</v>
      </c>
      <c r="C2405">
        <v>1</v>
      </c>
      <c r="E2405" t="s">
        <v>182</v>
      </c>
      <c r="H2405" t="s">
        <v>439</v>
      </c>
      <c r="I2405">
        <v>1</v>
      </c>
      <c r="J2405">
        <v>2</v>
      </c>
      <c r="K2405">
        <v>2</v>
      </c>
      <c r="L2405">
        <v>2</v>
      </c>
      <c r="M2405">
        <v>4</v>
      </c>
      <c r="N2405">
        <v>289</v>
      </c>
      <c r="O2405">
        <v>29</v>
      </c>
      <c r="P2405" t="s">
        <v>160</v>
      </c>
      <c r="Q2405" t="s">
        <v>434</v>
      </c>
      <c r="R2405" t="s">
        <v>1171</v>
      </c>
      <c r="S2405" t="s">
        <v>1172</v>
      </c>
      <c r="U2405" t="s">
        <v>1173</v>
      </c>
      <c r="V2405" t="s">
        <v>116</v>
      </c>
      <c r="W2405" t="s">
        <v>41</v>
      </c>
      <c r="X2405" t="s">
        <v>117</v>
      </c>
      <c r="Y2405" t="s">
        <v>285</v>
      </c>
      <c r="Z2405" t="s">
        <v>614</v>
      </c>
      <c r="AA2405" t="s">
        <v>614</v>
      </c>
      <c r="AB2405" s="1"/>
      <c r="AD2405" t="s">
        <v>45</v>
      </c>
      <c r="AE2405" t="s">
        <v>46</v>
      </c>
      <c r="AF2405" t="s">
        <v>47</v>
      </c>
    </row>
    <row r="2406" spans="1:32" hidden="1" outlineLevel="2" x14ac:dyDescent="0.35">
      <c r="A2406" t="s">
        <v>32</v>
      </c>
      <c r="B2406">
        <v>1014454</v>
      </c>
      <c r="C2406">
        <v>1</v>
      </c>
      <c r="E2406" t="s">
        <v>182</v>
      </c>
      <c r="H2406" t="s">
        <v>433</v>
      </c>
      <c r="I2406">
        <v>1</v>
      </c>
      <c r="J2406">
        <v>4</v>
      </c>
      <c r="K2406">
        <v>4</v>
      </c>
      <c r="L2406">
        <v>4</v>
      </c>
      <c r="M2406">
        <v>4</v>
      </c>
      <c r="N2406">
        <v>289</v>
      </c>
      <c r="O2406">
        <v>58</v>
      </c>
      <c r="P2406" t="s">
        <v>160</v>
      </c>
      <c r="Q2406" t="s">
        <v>434</v>
      </c>
      <c r="R2406" t="s">
        <v>1171</v>
      </c>
      <c r="S2406" t="s">
        <v>1172</v>
      </c>
      <c r="U2406" t="s">
        <v>1173</v>
      </c>
      <c r="V2406" t="s">
        <v>116</v>
      </c>
      <c r="W2406" t="s">
        <v>41</v>
      </c>
      <c r="X2406" t="s">
        <v>117</v>
      </c>
      <c r="Y2406" t="s">
        <v>285</v>
      </c>
      <c r="Z2406" t="s">
        <v>614</v>
      </c>
      <c r="AA2406" t="s">
        <v>614</v>
      </c>
      <c r="AB2406" s="1"/>
      <c r="AD2406" t="s">
        <v>45</v>
      </c>
      <c r="AE2406" t="s">
        <v>46</v>
      </c>
      <c r="AF2406" t="s">
        <v>47</v>
      </c>
    </row>
    <row r="2407" spans="1:32" hidden="1" outlineLevel="2" x14ac:dyDescent="0.35">
      <c r="A2407" t="s">
        <v>32</v>
      </c>
      <c r="B2407">
        <v>1014454</v>
      </c>
      <c r="C2407">
        <v>1</v>
      </c>
      <c r="E2407" t="s">
        <v>182</v>
      </c>
      <c r="H2407" t="s">
        <v>1039</v>
      </c>
      <c r="I2407">
        <v>3</v>
      </c>
      <c r="J2407">
        <v>48</v>
      </c>
      <c r="K2407">
        <v>144</v>
      </c>
      <c r="L2407">
        <v>1</v>
      </c>
      <c r="M2407">
        <v>1</v>
      </c>
      <c r="N2407">
        <v>1</v>
      </c>
      <c r="O2407">
        <v>1</v>
      </c>
      <c r="P2407" t="s">
        <v>1040</v>
      </c>
      <c r="Q2407" t="s">
        <v>1041</v>
      </c>
      <c r="R2407" t="s">
        <v>1171</v>
      </c>
      <c r="S2407" t="s">
        <v>1172</v>
      </c>
      <c r="U2407" t="s">
        <v>1173</v>
      </c>
      <c r="V2407" t="s">
        <v>116</v>
      </c>
      <c r="W2407" t="s">
        <v>41</v>
      </c>
      <c r="X2407" t="s">
        <v>117</v>
      </c>
      <c r="Y2407" t="s">
        <v>285</v>
      </c>
      <c r="Z2407" t="s">
        <v>614</v>
      </c>
      <c r="AA2407" t="s">
        <v>614</v>
      </c>
      <c r="AB2407" s="1"/>
      <c r="AD2407" t="s">
        <v>45</v>
      </c>
      <c r="AE2407" t="s">
        <v>46</v>
      </c>
      <c r="AF2407" t="s">
        <v>47</v>
      </c>
    </row>
    <row r="2408" spans="1:32" hidden="1" outlineLevel="3" x14ac:dyDescent="0.35">
      <c r="A2408" t="s">
        <v>32</v>
      </c>
      <c r="B2408">
        <v>1014454</v>
      </c>
      <c r="C2408">
        <v>1</v>
      </c>
      <c r="E2408" t="s">
        <v>182</v>
      </c>
      <c r="H2408" t="s">
        <v>138</v>
      </c>
      <c r="I2408">
        <v>1</v>
      </c>
      <c r="J2408">
        <v>8</v>
      </c>
      <c r="K2408">
        <v>8</v>
      </c>
      <c r="L2408">
        <v>3</v>
      </c>
      <c r="M2408">
        <v>0</v>
      </c>
      <c r="N2408">
        <v>288</v>
      </c>
      <c r="O2408">
        <v>24</v>
      </c>
      <c r="Q2408" t="s">
        <v>101</v>
      </c>
      <c r="R2408" t="s">
        <v>1171</v>
      </c>
      <c r="S2408" t="s">
        <v>1172</v>
      </c>
      <c r="U2408" t="s">
        <v>1173</v>
      </c>
      <c r="V2408" t="s">
        <v>116</v>
      </c>
      <c r="W2408" t="s">
        <v>41</v>
      </c>
      <c r="X2408" t="s">
        <v>117</v>
      </c>
      <c r="Y2408" t="s">
        <v>285</v>
      </c>
      <c r="Z2408" t="s">
        <v>614</v>
      </c>
      <c r="AA2408" t="s">
        <v>614</v>
      </c>
      <c r="AB2408" s="1"/>
      <c r="AD2408" t="s">
        <v>45</v>
      </c>
      <c r="AE2408" t="s">
        <v>46</v>
      </c>
      <c r="AF2408" t="s">
        <v>47</v>
      </c>
    </row>
    <row r="2409" spans="1:32" hidden="1" outlineLevel="3" x14ac:dyDescent="0.35">
      <c r="A2409" t="s">
        <v>32</v>
      </c>
      <c r="B2409">
        <v>1014454</v>
      </c>
      <c r="C2409">
        <v>1</v>
      </c>
      <c r="E2409" t="s">
        <v>182</v>
      </c>
      <c r="H2409" t="s">
        <v>139</v>
      </c>
      <c r="I2409">
        <v>1</v>
      </c>
      <c r="J2409">
        <v>4</v>
      </c>
      <c r="K2409">
        <v>4</v>
      </c>
      <c r="L2409">
        <v>4</v>
      </c>
      <c r="M2409">
        <v>1</v>
      </c>
      <c r="N2409">
        <v>38</v>
      </c>
      <c r="O2409">
        <v>4</v>
      </c>
      <c r="Q2409" t="s">
        <v>103</v>
      </c>
      <c r="R2409" t="s">
        <v>1171</v>
      </c>
      <c r="S2409" t="s">
        <v>1172</v>
      </c>
      <c r="U2409" t="s">
        <v>1173</v>
      </c>
      <c r="V2409" t="s">
        <v>116</v>
      </c>
      <c r="W2409" t="s">
        <v>41</v>
      </c>
      <c r="X2409" t="s">
        <v>117</v>
      </c>
      <c r="Y2409" t="s">
        <v>285</v>
      </c>
      <c r="Z2409" t="s">
        <v>614</v>
      </c>
      <c r="AA2409" t="s">
        <v>614</v>
      </c>
      <c r="AB2409" s="1"/>
      <c r="AD2409" t="s">
        <v>45</v>
      </c>
      <c r="AE2409" t="s">
        <v>46</v>
      </c>
      <c r="AF2409" t="s">
        <v>47</v>
      </c>
    </row>
    <row r="2410" spans="1:32" hidden="1" outlineLevel="3" x14ac:dyDescent="0.35">
      <c r="A2410" t="s">
        <v>32</v>
      </c>
      <c r="B2410">
        <v>1014454</v>
      </c>
      <c r="C2410">
        <v>1</v>
      </c>
      <c r="E2410" t="s">
        <v>182</v>
      </c>
      <c r="H2410" t="s">
        <v>140</v>
      </c>
      <c r="I2410">
        <v>1</v>
      </c>
      <c r="J2410">
        <v>4</v>
      </c>
      <c r="K2410">
        <v>4</v>
      </c>
      <c r="L2410">
        <v>3</v>
      </c>
      <c r="M2410">
        <v>1</v>
      </c>
      <c r="N2410">
        <v>38</v>
      </c>
      <c r="O2410">
        <v>8</v>
      </c>
      <c r="Q2410" t="s">
        <v>105</v>
      </c>
      <c r="R2410" t="s">
        <v>1171</v>
      </c>
      <c r="S2410" t="s">
        <v>1172</v>
      </c>
      <c r="U2410" t="s">
        <v>1173</v>
      </c>
      <c r="V2410" t="s">
        <v>116</v>
      </c>
      <c r="W2410" t="s">
        <v>41</v>
      </c>
      <c r="X2410" t="s">
        <v>117</v>
      </c>
      <c r="Y2410" t="s">
        <v>285</v>
      </c>
      <c r="Z2410" t="s">
        <v>614</v>
      </c>
      <c r="AA2410" t="s">
        <v>614</v>
      </c>
      <c r="AB2410" s="1"/>
      <c r="AD2410" t="s">
        <v>45</v>
      </c>
      <c r="AE2410" t="s">
        <v>46</v>
      </c>
      <c r="AF2410" t="s">
        <v>47</v>
      </c>
    </row>
    <row r="2411" spans="1:32" hidden="1" outlineLevel="3" x14ac:dyDescent="0.35">
      <c r="A2411" t="s">
        <v>32</v>
      </c>
      <c r="B2411">
        <v>1014454</v>
      </c>
      <c r="C2411">
        <v>1</v>
      </c>
      <c r="E2411" t="s">
        <v>182</v>
      </c>
      <c r="H2411" t="s">
        <v>141</v>
      </c>
      <c r="I2411">
        <v>1</v>
      </c>
      <c r="J2411">
        <v>4</v>
      </c>
      <c r="K2411">
        <v>4</v>
      </c>
      <c r="L2411">
        <v>19</v>
      </c>
      <c r="M2411">
        <v>0</v>
      </c>
      <c r="N2411">
        <v>288</v>
      </c>
      <c r="O2411">
        <v>10</v>
      </c>
      <c r="Q2411" t="s">
        <v>107</v>
      </c>
      <c r="R2411" t="s">
        <v>1171</v>
      </c>
      <c r="S2411" t="s">
        <v>1172</v>
      </c>
      <c r="U2411" t="s">
        <v>1173</v>
      </c>
      <c r="V2411" t="s">
        <v>116</v>
      </c>
      <c r="W2411" t="s">
        <v>41</v>
      </c>
      <c r="X2411" t="s">
        <v>117</v>
      </c>
      <c r="Y2411" t="s">
        <v>285</v>
      </c>
      <c r="Z2411" t="s">
        <v>614</v>
      </c>
      <c r="AA2411" t="s">
        <v>614</v>
      </c>
      <c r="AB2411" s="1"/>
      <c r="AD2411" t="s">
        <v>45</v>
      </c>
      <c r="AE2411" t="s">
        <v>46</v>
      </c>
      <c r="AF2411" t="s">
        <v>47</v>
      </c>
    </row>
    <row r="2412" spans="1:32" hidden="1" outlineLevel="3" x14ac:dyDescent="0.35">
      <c r="A2412" t="s">
        <v>32</v>
      </c>
      <c r="B2412">
        <v>1014454</v>
      </c>
      <c r="C2412">
        <v>1</v>
      </c>
      <c r="E2412" t="s">
        <v>182</v>
      </c>
      <c r="H2412" t="s">
        <v>142</v>
      </c>
      <c r="I2412">
        <v>1</v>
      </c>
      <c r="J2412">
        <v>4</v>
      </c>
      <c r="K2412">
        <v>4</v>
      </c>
      <c r="L2412">
        <v>19</v>
      </c>
      <c r="M2412">
        <v>0</v>
      </c>
      <c r="N2412">
        <v>288</v>
      </c>
      <c r="O2412">
        <v>2</v>
      </c>
      <c r="Q2412" t="s">
        <v>109</v>
      </c>
      <c r="R2412" t="s">
        <v>1171</v>
      </c>
      <c r="S2412" t="s">
        <v>1172</v>
      </c>
      <c r="U2412" t="s">
        <v>1173</v>
      </c>
      <c r="V2412" t="s">
        <v>116</v>
      </c>
      <c r="W2412" t="s">
        <v>41</v>
      </c>
      <c r="X2412" t="s">
        <v>117</v>
      </c>
      <c r="Y2412" t="s">
        <v>285</v>
      </c>
      <c r="Z2412" t="s">
        <v>614</v>
      </c>
      <c r="AA2412" t="s">
        <v>614</v>
      </c>
      <c r="AB2412" s="1"/>
      <c r="AD2412" t="s">
        <v>45</v>
      </c>
      <c r="AE2412" t="s">
        <v>46</v>
      </c>
      <c r="AF2412" t="s">
        <v>47</v>
      </c>
    </row>
    <row r="2413" spans="1:32" hidden="1" outlineLevel="2" x14ac:dyDescent="0.35">
      <c r="A2413" t="s">
        <v>32</v>
      </c>
      <c r="B2413">
        <v>1014454</v>
      </c>
      <c r="C2413">
        <v>1</v>
      </c>
      <c r="E2413" t="s">
        <v>182</v>
      </c>
      <c r="H2413" t="s">
        <v>237</v>
      </c>
      <c r="I2413">
        <v>1</v>
      </c>
      <c r="J2413">
        <v>4</v>
      </c>
      <c r="K2413">
        <v>4</v>
      </c>
      <c r="L2413">
        <v>8</v>
      </c>
      <c r="M2413">
        <v>0</v>
      </c>
      <c r="N2413">
        <v>288</v>
      </c>
      <c r="O2413">
        <v>4</v>
      </c>
      <c r="Q2413" t="s">
        <v>111</v>
      </c>
      <c r="R2413" t="s">
        <v>1171</v>
      </c>
      <c r="S2413" t="s">
        <v>1172</v>
      </c>
      <c r="U2413" t="s">
        <v>1173</v>
      </c>
      <c r="V2413" t="s">
        <v>116</v>
      </c>
      <c r="W2413" t="s">
        <v>41</v>
      </c>
      <c r="X2413" t="s">
        <v>117</v>
      </c>
      <c r="Y2413" t="s">
        <v>285</v>
      </c>
      <c r="Z2413" t="s">
        <v>614</v>
      </c>
      <c r="AA2413" t="s">
        <v>614</v>
      </c>
      <c r="AB2413" s="1"/>
      <c r="AD2413" t="s">
        <v>45</v>
      </c>
      <c r="AE2413" t="s">
        <v>46</v>
      </c>
      <c r="AF2413" t="s">
        <v>47</v>
      </c>
    </row>
    <row r="2414" spans="1:32" hidden="1" outlineLevel="1" x14ac:dyDescent="0.35">
      <c r="A2414" t="s">
        <v>32</v>
      </c>
      <c r="B2414">
        <v>1014454</v>
      </c>
      <c r="C2414" t="s">
        <v>147</v>
      </c>
      <c r="E2414" t="s">
        <v>182</v>
      </c>
      <c r="H2414" t="s">
        <v>148</v>
      </c>
      <c r="I2414">
        <v>14</v>
      </c>
      <c r="J2414" t="s">
        <v>35</v>
      </c>
      <c r="K2414">
        <v>204</v>
      </c>
      <c r="L2414">
        <v>9</v>
      </c>
      <c r="M2414">
        <v>8</v>
      </c>
      <c r="N2414">
        <v>145</v>
      </c>
      <c r="O2414">
        <v>36</v>
      </c>
      <c r="Q2414" t="s">
        <v>149</v>
      </c>
      <c r="R2414" t="s">
        <v>1171</v>
      </c>
      <c r="S2414" t="s">
        <v>1172</v>
      </c>
      <c r="U2414" t="s">
        <v>1173</v>
      </c>
      <c r="V2414" t="s">
        <v>116</v>
      </c>
      <c r="W2414" t="s">
        <v>41</v>
      </c>
      <c r="X2414" t="s">
        <v>117</v>
      </c>
      <c r="Y2414" t="s">
        <v>285</v>
      </c>
      <c r="Z2414" t="s">
        <v>614</v>
      </c>
      <c r="AA2414" t="s">
        <v>614</v>
      </c>
      <c r="AB2414" s="1"/>
      <c r="AD2414" t="s">
        <v>45</v>
      </c>
      <c r="AE2414" t="s">
        <v>46</v>
      </c>
      <c r="AF2414" t="s">
        <v>47</v>
      </c>
    </row>
    <row r="2415" spans="1:32" hidden="1" outlineLevel="2" x14ac:dyDescent="0.35">
      <c r="A2415" t="s">
        <v>32</v>
      </c>
      <c r="B2415">
        <v>1014454</v>
      </c>
      <c r="C2415">
        <v>2</v>
      </c>
      <c r="E2415" t="s">
        <v>182</v>
      </c>
      <c r="H2415" t="s">
        <v>1078</v>
      </c>
      <c r="I2415">
        <v>3</v>
      </c>
      <c r="J2415">
        <v>48</v>
      </c>
      <c r="K2415">
        <v>144</v>
      </c>
      <c r="L2415">
        <v>1</v>
      </c>
      <c r="M2415">
        <v>3</v>
      </c>
      <c r="N2415">
        <v>4</v>
      </c>
      <c r="O2415">
        <v>0</v>
      </c>
      <c r="P2415" t="s">
        <v>1040</v>
      </c>
      <c r="Q2415" t="s">
        <v>1079</v>
      </c>
      <c r="R2415" t="s">
        <v>1171</v>
      </c>
      <c r="S2415" t="s">
        <v>1172</v>
      </c>
      <c r="U2415" t="s">
        <v>1173</v>
      </c>
      <c r="V2415" t="s">
        <v>116</v>
      </c>
      <c r="W2415" t="s">
        <v>41</v>
      </c>
      <c r="X2415" t="s">
        <v>117</v>
      </c>
      <c r="Y2415" t="s">
        <v>285</v>
      </c>
      <c r="Z2415" t="s">
        <v>614</v>
      </c>
      <c r="AA2415" t="s">
        <v>614</v>
      </c>
      <c r="AB2415" s="1"/>
      <c r="AD2415" t="s">
        <v>45</v>
      </c>
      <c r="AE2415" t="s">
        <v>46</v>
      </c>
      <c r="AF2415" t="s">
        <v>47</v>
      </c>
    </row>
    <row r="2416" spans="1:32" hidden="1" outlineLevel="2" x14ac:dyDescent="0.35">
      <c r="A2416" t="s">
        <v>32</v>
      </c>
      <c r="B2416">
        <v>1014454</v>
      </c>
      <c r="C2416">
        <v>2</v>
      </c>
      <c r="E2416" t="s">
        <v>182</v>
      </c>
      <c r="H2416" t="s">
        <v>444</v>
      </c>
      <c r="I2416">
        <v>1</v>
      </c>
      <c r="J2416">
        <v>20</v>
      </c>
      <c r="K2416">
        <v>20</v>
      </c>
      <c r="L2416">
        <v>2</v>
      </c>
      <c r="M2416">
        <v>4</v>
      </c>
      <c r="N2416">
        <v>6</v>
      </c>
      <c r="O2416">
        <v>1</v>
      </c>
      <c r="P2416" t="s">
        <v>167</v>
      </c>
      <c r="Q2416" t="s">
        <v>445</v>
      </c>
      <c r="R2416" t="s">
        <v>1171</v>
      </c>
      <c r="S2416" t="s">
        <v>1172</v>
      </c>
      <c r="U2416" t="s">
        <v>1173</v>
      </c>
      <c r="V2416" t="s">
        <v>116</v>
      </c>
      <c r="W2416" t="s">
        <v>41</v>
      </c>
      <c r="X2416" t="s">
        <v>117</v>
      </c>
      <c r="Y2416" t="s">
        <v>285</v>
      </c>
      <c r="Z2416" t="s">
        <v>614</v>
      </c>
      <c r="AA2416" t="s">
        <v>614</v>
      </c>
      <c r="AB2416" s="1"/>
      <c r="AD2416" t="s">
        <v>45</v>
      </c>
      <c r="AE2416" t="s">
        <v>46</v>
      </c>
      <c r="AF2416" t="s">
        <v>47</v>
      </c>
    </row>
    <row r="2417" spans="1:32" hidden="1" outlineLevel="2" x14ac:dyDescent="0.35">
      <c r="A2417" t="s">
        <v>32</v>
      </c>
      <c r="B2417">
        <v>1014454</v>
      </c>
      <c r="C2417">
        <v>2</v>
      </c>
      <c r="E2417" t="s">
        <v>182</v>
      </c>
      <c r="H2417" t="s">
        <v>456</v>
      </c>
      <c r="I2417">
        <v>1</v>
      </c>
      <c r="J2417">
        <v>20</v>
      </c>
      <c r="K2417">
        <v>20</v>
      </c>
      <c r="L2417">
        <v>1</v>
      </c>
      <c r="M2417">
        <v>2</v>
      </c>
      <c r="N2417">
        <v>5</v>
      </c>
      <c r="O2417">
        <v>1</v>
      </c>
      <c r="P2417" t="s">
        <v>167</v>
      </c>
      <c r="Q2417" t="s">
        <v>457</v>
      </c>
      <c r="R2417" t="s">
        <v>1171</v>
      </c>
      <c r="S2417" t="s">
        <v>1172</v>
      </c>
      <c r="U2417" t="s">
        <v>1173</v>
      </c>
      <c r="V2417" t="s">
        <v>116</v>
      </c>
      <c r="W2417" t="s">
        <v>41</v>
      </c>
      <c r="X2417" t="s">
        <v>117</v>
      </c>
      <c r="Y2417" t="s">
        <v>285</v>
      </c>
      <c r="Z2417" t="s">
        <v>614</v>
      </c>
      <c r="AA2417" t="s">
        <v>614</v>
      </c>
      <c r="AB2417" s="1"/>
      <c r="AD2417" t="s">
        <v>45</v>
      </c>
      <c r="AE2417" t="s">
        <v>46</v>
      </c>
      <c r="AF2417" t="s">
        <v>47</v>
      </c>
    </row>
    <row r="2418" spans="1:32" hidden="1" outlineLevel="2" x14ac:dyDescent="0.35">
      <c r="A2418" t="s">
        <v>32</v>
      </c>
      <c r="B2418">
        <v>1014454</v>
      </c>
      <c r="C2418">
        <v>2</v>
      </c>
      <c r="E2418" t="s">
        <v>182</v>
      </c>
      <c r="H2418" t="s">
        <v>1174</v>
      </c>
      <c r="I2418">
        <v>1</v>
      </c>
      <c r="J2418">
        <v>4</v>
      </c>
      <c r="K2418">
        <v>4</v>
      </c>
      <c r="L2418">
        <v>0</v>
      </c>
      <c r="M2418">
        <v>5</v>
      </c>
      <c r="N2418">
        <v>7</v>
      </c>
      <c r="O2418">
        <v>0</v>
      </c>
      <c r="P2418" t="s">
        <v>52</v>
      </c>
      <c r="Q2418" t="s">
        <v>1175</v>
      </c>
      <c r="R2418" t="s">
        <v>1171</v>
      </c>
      <c r="S2418" t="s">
        <v>1172</v>
      </c>
      <c r="U2418" t="s">
        <v>1173</v>
      </c>
      <c r="V2418" t="s">
        <v>116</v>
      </c>
      <c r="W2418" t="s">
        <v>41</v>
      </c>
      <c r="X2418" t="s">
        <v>117</v>
      </c>
      <c r="Y2418" t="s">
        <v>285</v>
      </c>
      <c r="Z2418" t="s">
        <v>614</v>
      </c>
      <c r="AA2418" t="s">
        <v>614</v>
      </c>
      <c r="AB2418" s="1"/>
      <c r="AD2418" t="s">
        <v>45</v>
      </c>
      <c r="AE2418" t="s">
        <v>46</v>
      </c>
      <c r="AF2418" t="s">
        <v>47</v>
      </c>
    </row>
    <row r="2419" spans="1:32" hidden="1" outlineLevel="2" x14ac:dyDescent="0.35">
      <c r="A2419" t="s">
        <v>32</v>
      </c>
      <c r="B2419">
        <v>1014454</v>
      </c>
      <c r="C2419">
        <v>2</v>
      </c>
      <c r="E2419" t="s">
        <v>182</v>
      </c>
      <c r="H2419" t="s">
        <v>1176</v>
      </c>
      <c r="I2419">
        <v>1</v>
      </c>
      <c r="J2419">
        <v>1</v>
      </c>
      <c r="K2419">
        <v>1</v>
      </c>
      <c r="L2419">
        <v>0</v>
      </c>
      <c r="M2419">
        <v>4</v>
      </c>
      <c r="N2419">
        <v>6</v>
      </c>
      <c r="O2419">
        <v>0</v>
      </c>
      <c r="P2419" t="s">
        <v>167</v>
      </c>
      <c r="Q2419" t="s">
        <v>445</v>
      </c>
      <c r="R2419" t="s">
        <v>1171</v>
      </c>
      <c r="S2419" t="s">
        <v>1172</v>
      </c>
      <c r="U2419" t="s">
        <v>1173</v>
      </c>
      <c r="V2419" t="s">
        <v>116</v>
      </c>
      <c r="W2419" t="s">
        <v>41</v>
      </c>
      <c r="X2419" t="s">
        <v>117</v>
      </c>
      <c r="Y2419" t="s">
        <v>285</v>
      </c>
      <c r="Z2419" t="s">
        <v>614</v>
      </c>
      <c r="AA2419" t="s">
        <v>614</v>
      </c>
      <c r="AB2419" s="1"/>
      <c r="AD2419" t="s">
        <v>45</v>
      </c>
      <c r="AE2419" t="s">
        <v>46</v>
      </c>
      <c r="AF2419" t="s">
        <v>47</v>
      </c>
    </row>
    <row r="2420" spans="1:32" hidden="1" outlineLevel="2" x14ac:dyDescent="0.35">
      <c r="A2420" t="s">
        <v>32</v>
      </c>
      <c r="B2420">
        <v>1014454</v>
      </c>
      <c r="C2420">
        <v>2</v>
      </c>
      <c r="E2420" t="s">
        <v>182</v>
      </c>
      <c r="H2420" t="s">
        <v>179</v>
      </c>
      <c r="I2420">
        <v>1</v>
      </c>
      <c r="J2420">
        <v>1</v>
      </c>
      <c r="K2420">
        <v>1</v>
      </c>
      <c r="L2420">
        <v>4</v>
      </c>
      <c r="M2420">
        <v>4</v>
      </c>
      <c r="N2420">
        <v>144</v>
      </c>
      <c r="O2420">
        <v>4</v>
      </c>
      <c r="Q2420" t="s">
        <v>180</v>
      </c>
      <c r="R2420" t="s">
        <v>1171</v>
      </c>
      <c r="S2420" t="s">
        <v>1172</v>
      </c>
      <c r="U2420" t="s">
        <v>1173</v>
      </c>
      <c r="V2420" t="s">
        <v>116</v>
      </c>
      <c r="W2420" t="s">
        <v>41</v>
      </c>
      <c r="X2420" t="s">
        <v>117</v>
      </c>
      <c r="Y2420" t="s">
        <v>285</v>
      </c>
      <c r="Z2420" t="s">
        <v>614</v>
      </c>
      <c r="AA2420" t="s">
        <v>614</v>
      </c>
      <c r="AB2420" s="1"/>
      <c r="AD2420" t="s">
        <v>45</v>
      </c>
      <c r="AE2420" t="s">
        <v>46</v>
      </c>
      <c r="AF2420" t="s">
        <v>47</v>
      </c>
    </row>
    <row r="2421" spans="1:32" hidden="1" outlineLevel="3" x14ac:dyDescent="0.35">
      <c r="A2421" t="s">
        <v>32</v>
      </c>
      <c r="B2421">
        <v>1014454</v>
      </c>
      <c r="C2421">
        <v>2</v>
      </c>
      <c r="E2421" t="s">
        <v>182</v>
      </c>
      <c r="H2421" t="s">
        <v>100</v>
      </c>
      <c r="I2421">
        <v>1</v>
      </c>
      <c r="J2421">
        <v>4</v>
      </c>
      <c r="K2421">
        <v>4</v>
      </c>
      <c r="L2421">
        <v>3</v>
      </c>
      <c r="M2421">
        <v>0</v>
      </c>
      <c r="N2421">
        <v>144</v>
      </c>
      <c r="O2421">
        <v>12</v>
      </c>
      <c r="Q2421" t="s">
        <v>101</v>
      </c>
      <c r="R2421" t="s">
        <v>1171</v>
      </c>
      <c r="S2421" t="s">
        <v>1172</v>
      </c>
      <c r="U2421" t="s">
        <v>1173</v>
      </c>
      <c r="V2421" t="s">
        <v>116</v>
      </c>
      <c r="W2421" t="s">
        <v>41</v>
      </c>
      <c r="X2421" t="s">
        <v>117</v>
      </c>
      <c r="Y2421" t="s">
        <v>285</v>
      </c>
      <c r="Z2421" t="s">
        <v>614</v>
      </c>
      <c r="AA2421" t="s">
        <v>614</v>
      </c>
      <c r="AB2421" s="1"/>
      <c r="AD2421" t="s">
        <v>45</v>
      </c>
      <c r="AE2421" t="s">
        <v>46</v>
      </c>
      <c r="AF2421" t="s">
        <v>47</v>
      </c>
    </row>
    <row r="2422" spans="1:32" hidden="1" outlineLevel="3" x14ac:dyDescent="0.35">
      <c r="A2422" t="s">
        <v>32</v>
      </c>
      <c r="B2422">
        <v>1014454</v>
      </c>
      <c r="C2422">
        <v>2</v>
      </c>
      <c r="E2422" t="s">
        <v>182</v>
      </c>
      <c r="H2422" t="s">
        <v>102</v>
      </c>
      <c r="I2422">
        <v>1</v>
      </c>
      <c r="J2422">
        <v>2</v>
      </c>
      <c r="K2422">
        <v>2</v>
      </c>
      <c r="L2422">
        <v>4</v>
      </c>
      <c r="M2422">
        <v>1</v>
      </c>
      <c r="N2422">
        <v>19</v>
      </c>
      <c r="O2422">
        <v>2</v>
      </c>
      <c r="Q2422" t="s">
        <v>103</v>
      </c>
      <c r="R2422" t="s">
        <v>1171</v>
      </c>
      <c r="S2422" t="s">
        <v>1172</v>
      </c>
      <c r="U2422" t="s">
        <v>1173</v>
      </c>
      <c r="V2422" t="s">
        <v>116</v>
      </c>
      <c r="W2422" t="s">
        <v>41</v>
      </c>
      <c r="X2422" t="s">
        <v>117</v>
      </c>
      <c r="Y2422" t="s">
        <v>285</v>
      </c>
      <c r="Z2422" t="s">
        <v>614</v>
      </c>
      <c r="AA2422" t="s">
        <v>614</v>
      </c>
      <c r="AB2422" s="1"/>
      <c r="AD2422" t="s">
        <v>45</v>
      </c>
      <c r="AE2422" t="s">
        <v>46</v>
      </c>
      <c r="AF2422" t="s">
        <v>47</v>
      </c>
    </row>
    <row r="2423" spans="1:32" hidden="1" outlineLevel="3" x14ac:dyDescent="0.35">
      <c r="A2423" t="s">
        <v>32</v>
      </c>
      <c r="B2423">
        <v>1014454</v>
      </c>
      <c r="C2423">
        <v>2</v>
      </c>
      <c r="E2423" t="s">
        <v>182</v>
      </c>
      <c r="H2423" t="s">
        <v>104</v>
      </c>
      <c r="I2423">
        <v>1</v>
      </c>
      <c r="J2423">
        <v>2</v>
      </c>
      <c r="K2423">
        <v>2</v>
      </c>
      <c r="L2423">
        <v>3</v>
      </c>
      <c r="M2423">
        <v>1</v>
      </c>
      <c r="N2423">
        <v>19</v>
      </c>
      <c r="O2423">
        <v>4</v>
      </c>
      <c r="Q2423" t="s">
        <v>105</v>
      </c>
      <c r="R2423" t="s">
        <v>1171</v>
      </c>
      <c r="S2423" t="s">
        <v>1172</v>
      </c>
      <c r="U2423" t="s">
        <v>1173</v>
      </c>
      <c r="V2423" t="s">
        <v>116</v>
      </c>
      <c r="W2423" t="s">
        <v>41</v>
      </c>
      <c r="X2423" t="s">
        <v>117</v>
      </c>
      <c r="Y2423" t="s">
        <v>285</v>
      </c>
      <c r="Z2423" t="s">
        <v>614</v>
      </c>
      <c r="AA2423" t="s">
        <v>614</v>
      </c>
      <c r="AB2423" s="1"/>
      <c r="AD2423" t="s">
        <v>45</v>
      </c>
      <c r="AE2423" t="s">
        <v>46</v>
      </c>
      <c r="AF2423" t="s">
        <v>47</v>
      </c>
    </row>
    <row r="2424" spans="1:32" hidden="1" outlineLevel="3" x14ac:dyDescent="0.35">
      <c r="A2424" t="s">
        <v>32</v>
      </c>
      <c r="B2424">
        <v>1014454</v>
      </c>
      <c r="C2424">
        <v>2</v>
      </c>
      <c r="E2424" t="s">
        <v>182</v>
      </c>
      <c r="H2424" t="s">
        <v>106</v>
      </c>
      <c r="I2424">
        <v>1</v>
      </c>
      <c r="J2424">
        <v>2</v>
      </c>
      <c r="K2424">
        <v>2</v>
      </c>
      <c r="L2424">
        <v>19</v>
      </c>
      <c r="M2424">
        <v>0</v>
      </c>
      <c r="N2424">
        <v>144</v>
      </c>
      <c r="O2424">
        <v>5</v>
      </c>
      <c r="Q2424" t="s">
        <v>107</v>
      </c>
      <c r="R2424" t="s">
        <v>1171</v>
      </c>
      <c r="S2424" t="s">
        <v>1172</v>
      </c>
      <c r="U2424" t="s">
        <v>1173</v>
      </c>
      <c r="V2424" t="s">
        <v>116</v>
      </c>
      <c r="W2424" t="s">
        <v>41</v>
      </c>
      <c r="X2424" t="s">
        <v>117</v>
      </c>
      <c r="Y2424" t="s">
        <v>285</v>
      </c>
      <c r="Z2424" t="s">
        <v>614</v>
      </c>
      <c r="AA2424" t="s">
        <v>614</v>
      </c>
      <c r="AB2424" s="1"/>
      <c r="AD2424" t="s">
        <v>45</v>
      </c>
      <c r="AE2424" t="s">
        <v>46</v>
      </c>
      <c r="AF2424" t="s">
        <v>47</v>
      </c>
    </row>
    <row r="2425" spans="1:32" hidden="1" outlineLevel="3" x14ac:dyDescent="0.35">
      <c r="A2425" t="s">
        <v>32</v>
      </c>
      <c r="B2425">
        <v>1014454</v>
      </c>
      <c r="C2425">
        <v>2</v>
      </c>
      <c r="E2425" t="s">
        <v>182</v>
      </c>
      <c r="H2425" t="s">
        <v>108</v>
      </c>
      <c r="I2425">
        <v>1</v>
      </c>
      <c r="J2425">
        <v>2</v>
      </c>
      <c r="K2425">
        <v>2</v>
      </c>
      <c r="L2425">
        <v>19</v>
      </c>
      <c r="M2425">
        <v>0</v>
      </c>
      <c r="N2425">
        <v>144</v>
      </c>
      <c r="O2425">
        <v>1</v>
      </c>
      <c r="Q2425" t="s">
        <v>109</v>
      </c>
      <c r="R2425" t="s">
        <v>1171</v>
      </c>
      <c r="S2425" t="s">
        <v>1172</v>
      </c>
      <c r="U2425" t="s">
        <v>1173</v>
      </c>
      <c r="V2425" t="s">
        <v>116</v>
      </c>
      <c r="W2425" t="s">
        <v>41</v>
      </c>
      <c r="X2425" t="s">
        <v>117</v>
      </c>
      <c r="Y2425" t="s">
        <v>285</v>
      </c>
      <c r="Z2425" t="s">
        <v>614</v>
      </c>
      <c r="AA2425" t="s">
        <v>614</v>
      </c>
      <c r="AB2425" s="1"/>
      <c r="AD2425" t="s">
        <v>45</v>
      </c>
      <c r="AE2425" t="s">
        <v>46</v>
      </c>
      <c r="AF2425" t="s">
        <v>47</v>
      </c>
    </row>
    <row r="2426" spans="1:32" hidden="1" outlineLevel="2" x14ac:dyDescent="0.35">
      <c r="A2426" t="s">
        <v>32</v>
      </c>
      <c r="B2426">
        <v>1014454</v>
      </c>
      <c r="C2426">
        <v>2</v>
      </c>
      <c r="E2426" t="s">
        <v>182</v>
      </c>
      <c r="H2426" t="s">
        <v>321</v>
      </c>
      <c r="I2426">
        <v>1</v>
      </c>
      <c r="J2426">
        <v>2</v>
      </c>
      <c r="K2426">
        <v>2</v>
      </c>
      <c r="L2426">
        <v>10</v>
      </c>
      <c r="M2426">
        <v>0</v>
      </c>
      <c r="N2426">
        <v>144</v>
      </c>
      <c r="O2426">
        <v>4</v>
      </c>
      <c r="Q2426" t="s">
        <v>322</v>
      </c>
      <c r="R2426" t="s">
        <v>1171</v>
      </c>
      <c r="S2426" t="s">
        <v>1172</v>
      </c>
      <c r="U2426" t="s">
        <v>1173</v>
      </c>
      <c r="V2426" t="s">
        <v>116</v>
      </c>
      <c r="W2426" t="s">
        <v>41</v>
      </c>
      <c r="X2426" t="s">
        <v>117</v>
      </c>
      <c r="Y2426" t="s">
        <v>285</v>
      </c>
      <c r="Z2426" t="s">
        <v>614</v>
      </c>
      <c r="AA2426" t="s">
        <v>614</v>
      </c>
      <c r="AB2426" s="1"/>
      <c r="AD2426" t="s">
        <v>45</v>
      </c>
      <c r="AE2426" t="s">
        <v>46</v>
      </c>
      <c r="AF2426" t="s">
        <v>47</v>
      </c>
    </row>
    <row r="2427" spans="1:32" hidden="1" collapsed="1" x14ac:dyDescent="0.35"/>
    <row r="2428" spans="1:32" hidden="1" x14ac:dyDescent="0.35">
      <c r="A2428" t="s">
        <v>32</v>
      </c>
      <c r="B2428">
        <v>1014377</v>
      </c>
      <c r="C2428" t="s">
        <v>33</v>
      </c>
      <c r="H2428" t="s">
        <v>34</v>
      </c>
      <c r="I2428">
        <v>34</v>
      </c>
      <c r="J2428" t="s">
        <v>35</v>
      </c>
      <c r="K2428">
        <v>208</v>
      </c>
      <c r="L2428" t="s">
        <v>35</v>
      </c>
      <c r="M2428" t="s">
        <v>35</v>
      </c>
      <c r="N2428" t="s">
        <v>35</v>
      </c>
      <c r="O2428">
        <v>1269</v>
      </c>
      <c r="Q2428" t="s">
        <v>36</v>
      </c>
      <c r="R2428" t="s">
        <v>1177</v>
      </c>
      <c r="S2428" t="s">
        <v>1178</v>
      </c>
      <c r="U2428" t="s">
        <v>1179</v>
      </c>
      <c r="V2428" t="s">
        <v>116</v>
      </c>
      <c r="W2428" t="s">
        <v>41</v>
      </c>
      <c r="X2428" t="s">
        <v>42</v>
      </c>
      <c r="Y2428" t="s">
        <v>686</v>
      </c>
      <c r="Z2428" t="s">
        <v>46</v>
      </c>
      <c r="AA2428" t="s">
        <v>46</v>
      </c>
      <c r="AB2428" s="1"/>
      <c r="AD2428" t="s">
        <v>45</v>
      </c>
      <c r="AE2428" t="s">
        <v>377</v>
      </c>
      <c r="AF2428" t="s">
        <v>47</v>
      </c>
    </row>
    <row r="2429" spans="1:32" hidden="1" outlineLevel="1" x14ac:dyDescent="0.35">
      <c r="A2429" t="s">
        <v>32</v>
      </c>
      <c r="B2429">
        <v>1014377</v>
      </c>
      <c r="C2429" t="s">
        <v>48</v>
      </c>
      <c r="H2429" t="s">
        <v>49</v>
      </c>
      <c r="I2429">
        <v>801</v>
      </c>
      <c r="J2429" t="s">
        <v>35</v>
      </c>
      <c r="K2429" t="s">
        <v>35</v>
      </c>
      <c r="L2429" t="s">
        <v>35</v>
      </c>
      <c r="M2429" t="s">
        <v>35</v>
      </c>
      <c r="N2429" t="s">
        <v>35</v>
      </c>
      <c r="O2429" t="s">
        <v>35</v>
      </c>
      <c r="Q2429" t="s">
        <v>50</v>
      </c>
      <c r="R2429" t="s">
        <v>1177</v>
      </c>
      <c r="S2429" t="s">
        <v>1178</v>
      </c>
      <c r="U2429" t="s">
        <v>1179</v>
      </c>
      <c r="V2429" t="s">
        <v>116</v>
      </c>
      <c r="W2429" t="s">
        <v>41</v>
      </c>
      <c r="X2429" t="s">
        <v>42</v>
      </c>
      <c r="Y2429" t="s">
        <v>686</v>
      </c>
      <c r="Z2429" t="s">
        <v>46</v>
      </c>
      <c r="AA2429" t="s">
        <v>46</v>
      </c>
      <c r="AB2429" s="1"/>
      <c r="AD2429" t="s">
        <v>45</v>
      </c>
      <c r="AE2429" t="s">
        <v>377</v>
      </c>
      <c r="AF2429" t="s">
        <v>47</v>
      </c>
    </row>
    <row r="2430" spans="1:32" hidden="1" outlineLevel="2" x14ac:dyDescent="0.35">
      <c r="A2430" t="s">
        <v>32</v>
      </c>
      <c r="B2430">
        <v>1014377</v>
      </c>
      <c r="C2430">
        <v>0</v>
      </c>
      <c r="H2430" t="s">
        <v>400</v>
      </c>
      <c r="I2430">
        <v>3700</v>
      </c>
      <c r="J2430" t="s">
        <v>35</v>
      </c>
      <c r="K2430" t="s">
        <v>35</v>
      </c>
      <c r="L2430" t="s">
        <v>35</v>
      </c>
      <c r="M2430" t="s">
        <v>35</v>
      </c>
      <c r="N2430" t="s">
        <v>35</v>
      </c>
      <c r="O2430" t="s">
        <v>35</v>
      </c>
      <c r="P2430" t="s">
        <v>401</v>
      </c>
      <c r="Q2430" t="s">
        <v>402</v>
      </c>
      <c r="R2430" t="s">
        <v>1177</v>
      </c>
      <c r="S2430" t="s">
        <v>1178</v>
      </c>
      <c r="U2430" t="s">
        <v>1179</v>
      </c>
      <c r="V2430" t="s">
        <v>116</v>
      </c>
      <c r="W2430" t="s">
        <v>41</v>
      </c>
      <c r="X2430" t="s">
        <v>42</v>
      </c>
      <c r="Y2430" t="s">
        <v>686</v>
      </c>
      <c r="Z2430" t="s">
        <v>46</v>
      </c>
      <c r="AA2430" t="s">
        <v>46</v>
      </c>
      <c r="AB2430" s="1"/>
      <c r="AD2430" t="s">
        <v>45</v>
      </c>
      <c r="AE2430" t="s">
        <v>377</v>
      </c>
      <c r="AF2430" t="s">
        <v>47</v>
      </c>
    </row>
    <row r="2431" spans="1:32" hidden="1" outlineLevel="2" x14ac:dyDescent="0.35">
      <c r="A2431" t="s">
        <v>32</v>
      </c>
      <c r="B2431">
        <v>1014377</v>
      </c>
      <c r="C2431">
        <v>0</v>
      </c>
      <c r="H2431" t="s">
        <v>1013</v>
      </c>
      <c r="I2431">
        <v>10</v>
      </c>
      <c r="J2431" t="s">
        <v>35</v>
      </c>
      <c r="K2431" t="s">
        <v>35</v>
      </c>
      <c r="L2431" t="s">
        <v>35</v>
      </c>
      <c r="M2431" t="s">
        <v>35</v>
      </c>
      <c r="N2431" t="s">
        <v>35</v>
      </c>
      <c r="O2431" t="s">
        <v>35</v>
      </c>
      <c r="P2431" t="s">
        <v>52</v>
      </c>
      <c r="Q2431" t="s">
        <v>1014</v>
      </c>
      <c r="R2431" t="s">
        <v>1177</v>
      </c>
      <c r="S2431" t="s">
        <v>1178</v>
      </c>
      <c r="U2431" t="s">
        <v>1179</v>
      </c>
      <c r="V2431" t="s">
        <v>116</v>
      </c>
      <c r="W2431" t="s">
        <v>41</v>
      </c>
      <c r="X2431" t="s">
        <v>42</v>
      </c>
      <c r="Y2431" t="s">
        <v>686</v>
      </c>
      <c r="Z2431" t="s">
        <v>46</v>
      </c>
      <c r="AA2431" t="s">
        <v>46</v>
      </c>
      <c r="AB2431" s="1"/>
      <c r="AD2431" t="s">
        <v>45</v>
      </c>
      <c r="AE2431" t="s">
        <v>377</v>
      </c>
      <c r="AF2431" t="s">
        <v>47</v>
      </c>
    </row>
    <row r="2432" spans="1:32" hidden="1" outlineLevel="1" x14ac:dyDescent="0.35">
      <c r="A2432" t="s">
        <v>32</v>
      </c>
      <c r="B2432">
        <v>1014377</v>
      </c>
      <c r="C2432" t="s">
        <v>56</v>
      </c>
      <c r="E2432" t="s">
        <v>182</v>
      </c>
      <c r="H2432" t="s">
        <v>58</v>
      </c>
      <c r="I2432">
        <v>16</v>
      </c>
      <c r="J2432" t="s">
        <v>35</v>
      </c>
      <c r="K2432">
        <v>104</v>
      </c>
      <c r="L2432">
        <v>19</v>
      </c>
      <c r="M2432">
        <v>10</v>
      </c>
      <c r="N2432">
        <v>289</v>
      </c>
      <c r="O2432">
        <v>1072</v>
      </c>
      <c r="Q2432" t="s">
        <v>59</v>
      </c>
      <c r="R2432" t="s">
        <v>1177</v>
      </c>
      <c r="S2432" t="s">
        <v>1178</v>
      </c>
      <c r="U2432" t="s">
        <v>1179</v>
      </c>
      <c r="V2432" t="s">
        <v>116</v>
      </c>
      <c r="W2432" t="s">
        <v>41</v>
      </c>
      <c r="X2432" t="s">
        <v>42</v>
      </c>
      <c r="Y2432" t="s">
        <v>686</v>
      </c>
      <c r="Z2432" t="s">
        <v>46</v>
      </c>
      <c r="AA2432" t="s">
        <v>46</v>
      </c>
      <c r="AB2432" s="1"/>
      <c r="AD2432" t="s">
        <v>45</v>
      </c>
      <c r="AE2432" t="s">
        <v>377</v>
      </c>
      <c r="AF2432" t="s">
        <v>47</v>
      </c>
    </row>
    <row r="2433" spans="1:32" hidden="1" outlineLevel="2" x14ac:dyDescent="0.35">
      <c r="A2433" t="s">
        <v>32</v>
      </c>
      <c r="B2433">
        <v>1014377</v>
      </c>
      <c r="C2433">
        <v>1</v>
      </c>
      <c r="E2433" t="s">
        <v>182</v>
      </c>
      <c r="H2433" t="s">
        <v>1015</v>
      </c>
      <c r="I2433">
        <v>9</v>
      </c>
      <c r="J2433">
        <v>8</v>
      </c>
      <c r="K2433">
        <v>72</v>
      </c>
      <c r="L2433">
        <v>2</v>
      </c>
      <c r="M2433">
        <v>7</v>
      </c>
      <c r="N2433">
        <v>289</v>
      </c>
      <c r="O2433">
        <v>112</v>
      </c>
      <c r="P2433" t="s">
        <v>136</v>
      </c>
      <c r="Q2433" t="s">
        <v>1016</v>
      </c>
      <c r="R2433" t="s">
        <v>1177</v>
      </c>
      <c r="S2433" t="s">
        <v>1178</v>
      </c>
      <c r="U2433" t="s">
        <v>1179</v>
      </c>
      <c r="V2433" t="s">
        <v>116</v>
      </c>
      <c r="W2433" t="s">
        <v>41</v>
      </c>
      <c r="X2433" t="s">
        <v>42</v>
      </c>
      <c r="Y2433" t="s">
        <v>686</v>
      </c>
      <c r="Z2433" t="s">
        <v>46</v>
      </c>
      <c r="AA2433" t="s">
        <v>46</v>
      </c>
      <c r="AB2433" s="1"/>
      <c r="AD2433" t="s">
        <v>45</v>
      </c>
      <c r="AE2433" t="s">
        <v>377</v>
      </c>
      <c r="AF2433" t="s">
        <v>47</v>
      </c>
    </row>
    <row r="2434" spans="1:32" hidden="1" outlineLevel="3" x14ac:dyDescent="0.35">
      <c r="A2434" t="s">
        <v>32</v>
      </c>
      <c r="B2434">
        <v>1014377</v>
      </c>
      <c r="C2434">
        <v>1</v>
      </c>
      <c r="E2434" t="s">
        <v>182</v>
      </c>
      <c r="H2434" t="s">
        <v>138</v>
      </c>
      <c r="I2434">
        <v>1</v>
      </c>
      <c r="J2434">
        <v>8</v>
      </c>
      <c r="K2434">
        <v>8</v>
      </c>
      <c r="L2434">
        <v>3</v>
      </c>
      <c r="M2434">
        <v>0</v>
      </c>
      <c r="N2434">
        <v>288</v>
      </c>
      <c r="O2434">
        <v>24</v>
      </c>
      <c r="Q2434" t="s">
        <v>101</v>
      </c>
      <c r="R2434" t="s">
        <v>1177</v>
      </c>
      <c r="S2434" t="s">
        <v>1178</v>
      </c>
      <c r="U2434" t="s">
        <v>1179</v>
      </c>
      <c r="V2434" t="s">
        <v>116</v>
      </c>
      <c r="W2434" t="s">
        <v>41</v>
      </c>
      <c r="X2434" t="s">
        <v>42</v>
      </c>
      <c r="Y2434" t="s">
        <v>686</v>
      </c>
      <c r="Z2434" t="s">
        <v>46</v>
      </c>
      <c r="AA2434" t="s">
        <v>46</v>
      </c>
      <c r="AB2434" s="1"/>
      <c r="AD2434" t="s">
        <v>45</v>
      </c>
      <c r="AE2434" t="s">
        <v>377</v>
      </c>
      <c r="AF2434" t="s">
        <v>47</v>
      </c>
    </row>
    <row r="2435" spans="1:32" hidden="1" outlineLevel="3" x14ac:dyDescent="0.35">
      <c r="A2435" t="s">
        <v>32</v>
      </c>
      <c r="B2435">
        <v>1014377</v>
      </c>
      <c r="C2435">
        <v>1</v>
      </c>
      <c r="E2435" t="s">
        <v>182</v>
      </c>
      <c r="H2435" t="s">
        <v>139</v>
      </c>
      <c r="I2435">
        <v>1</v>
      </c>
      <c r="J2435">
        <v>4</v>
      </c>
      <c r="K2435">
        <v>4</v>
      </c>
      <c r="L2435">
        <v>4</v>
      </c>
      <c r="M2435">
        <v>1</v>
      </c>
      <c r="N2435">
        <v>38</v>
      </c>
      <c r="O2435">
        <v>4</v>
      </c>
      <c r="Q2435" t="s">
        <v>103</v>
      </c>
      <c r="R2435" t="s">
        <v>1177</v>
      </c>
      <c r="S2435" t="s">
        <v>1178</v>
      </c>
      <c r="U2435" t="s">
        <v>1179</v>
      </c>
      <c r="V2435" t="s">
        <v>116</v>
      </c>
      <c r="W2435" t="s">
        <v>41</v>
      </c>
      <c r="X2435" t="s">
        <v>42</v>
      </c>
      <c r="Y2435" t="s">
        <v>686</v>
      </c>
      <c r="Z2435" t="s">
        <v>46</v>
      </c>
      <c r="AA2435" t="s">
        <v>46</v>
      </c>
      <c r="AB2435" s="1"/>
      <c r="AD2435" t="s">
        <v>45</v>
      </c>
      <c r="AE2435" t="s">
        <v>377</v>
      </c>
      <c r="AF2435" t="s">
        <v>47</v>
      </c>
    </row>
    <row r="2436" spans="1:32" hidden="1" outlineLevel="3" x14ac:dyDescent="0.35">
      <c r="A2436" t="s">
        <v>32</v>
      </c>
      <c r="B2436">
        <v>1014377</v>
      </c>
      <c r="C2436">
        <v>1</v>
      </c>
      <c r="E2436" t="s">
        <v>182</v>
      </c>
      <c r="H2436" t="s">
        <v>140</v>
      </c>
      <c r="I2436">
        <v>1</v>
      </c>
      <c r="J2436">
        <v>4</v>
      </c>
      <c r="K2436">
        <v>4</v>
      </c>
      <c r="L2436">
        <v>3</v>
      </c>
      <c r="M2436">
        <v>1</v>
      </c>
      <c r="N2436">
        <v>38</v>
      </c>
      <c r="O2436">
        <v>8</v>
      </c>
      <c r="Q2436" t="s">
        <v>105</v>
      </c>
      <c r="R2436" t="s">
        <v>1177</v>
      </c>
      <c r="S2436" t="s">
        <v>1178</v>
      </c>
      <c r="U2436" t="s">
        <v>1179</v>
      </c>
      <c r="V2436" t="s">
        <v>116</v>
      </c>
      <c r="W2436" t="s">
        <v>41</v>
      </c>
      <c r="X2436" t="s">
        <v>42</v>
      </c>
      <c r="Y2436" t="s">
        <v>686</v>
      </c>
      <c r="Z2436" t="s">
        <v>46</v>
      </c>
      <c r="AA2436" t="s">
        <v>46</v>
      </c>
      <c r="AB2436" s="1"/>
      <c r="AD2436" t="s">
        <v>45</v>
      </c>
      <c r="AE2436" t="s">
        <v>377</v>
      </c>
      <c r="AF2436" t="s">
        <v>47</v>
      </c>
    </row>
    <row r="2437" spans="1:32" hidden="1" outlineLevel="3" x14ac:dyDescent="0.35">
      <c r="A2437" t="s">
        <v>32</v>
      </c>
      <c r="B2437">
        <v>1014377</v>
      </c>
      <c r="C2437">
        <v>1</v>
      </c>
      <c r="E2437" t="s">
        <v>182</v>
      </c>
      <c r="H2437" t="s">
        <v>141</v>
      </c>
      <c r="I2437">
        <v>1</v>
      </c>
      <c r="J2437">
        <v>4</v>
      </c>
      <c r="K2437">
        <v>4</v>
      </c>
      <c r="L2437">
        <v>19</v>
      </c>
      <c r="M2437">
        <v>0</v>
      </c>
      <c r="N2437">
        <v>288</v>
      </c>
      <c r="O2437">
        <v>10</v>
      </c>
      <c r="Q2437" t="s">
        <v>107</v>
      </c>
      <c r="R2437" t="s">
        <v>1177</v>
      </c>
      <c r="S2437" t="s">
        <v>1178</v>
      </c>
      <c r="U2437" t="s">
        <v>1179</v>
      </c>
      <c r="V2437" t="s">
        <v>116</v>
      </c>
      <c r="W2437" t="s">
        <v>41</v>
      </c>
      <c r="X2437" t="s">
        <v>42</v>
      </c>
      <c r="Y2437" t="s">
        <v>686</v>
      </c>
      <c r="Z2437" t="s">
        <v>46</v>
      </c>
      <c r="AA2437" t="s">
        <v>46</v>
      </c>
      <c r="AB2437" s="1"/>
      <c r="AD2437" t="s">
        <v>45</v>
      </c>
      <c r="AE2437" t="s">
        <v>377</v>
      </c>
      <c r="AF2437" t="s">
        <v>47</v>
      </c>
    </row>
    <row r="2438" spans="1:32" hidden="1" outlineLevel="3" x14ac:dyDescent="0.35">
      <c r="A2438" t="s">
        <v>32</v>
      </c>
      <c r="B2438">
        <v>1014377</v>
      </c>
      <c r="C2438">
        <v>1</v>
      </c>
      <c r="E2438" t="s">
        <v>182</v>
      </c>
      <c r="H2438" t="s">
        <v>142</v>
      </c>
      <c r="I2438">
        <v>1</v>
      </c>
      <c r="J2438">
        <v>4</v>
      </c>
      <c r="K2438">
        <v>4</v>
      </c>
      <c r="L2438">
        <v>19</v>
      </c>
      <c r="M2438">
        <v>0</v>
      </c>
      <c r="N2438">
        <v>288</v>
      </c>
      <c r="O2438">
        <v>2</v>
      </c>
      <c r="Q2438" t="s">
        <v>109</v>
      </c>
      <c r="R2438" t="s">
        <v>1177</v>
      </c>
      <c r="S2438" t="s">
        <v>1178</v>
      </c>
      <c r="U2438" t="s">
        <v>1179</v>
      </c>
      <c r="V2438" t="s">
        <v>116</v>
      </c>
      <c r="W2438" t="s">
        <v>41</v>
      </c>
      <c r="X2438" t="s">
        <v>42</v>
      </c>
      <c r="Y2438" t="s">
        <v>686</v>
      </c>
      <c r="Z2438" t="s">
        <v>46</v>
      </c>
      <c r="AA2438" t="s">
        <v>46</v>
      </c>
      <c r="AB2438" s="1"/>
      <c r="AD2438" t="s">
        <v>45</v>
      </c>
      <c r="AE2438" t="s">
        <v>377</v>
      </c>
      <c r="AF2438" t="s">
        <v>47</v>
      </c>
    </row>
    <row r="2439" spans="1:32" hidden="1" outlineLevel="3" x14ac:dyDescent="0.35">
      <c r="A2439" t="s">
        <v>32</v>
      </c>
      <c r="B2439">
        <v>1014377</v>
      </c>
      <c r="C2439">
        <v>1</v>
      </c>
      <c r="E2439" t="s">
        <v>182</v>
      </c>
      <c r="H2439" t="s">
        <v>143</v>
      </c>
      <c r="I2439">
        <v>1</v>
      </c>
      <c r="J2439">
        <v>4</v>
      </c>
      <c r="K2439">
        <v>4</v>
      </c>
      <c r="L2439">
        <v>19</v>
      </c>
      <c r="M2439">
        <v>0</v>
      </c>
      <c r="N2439">
        <v>288</v>
      </c>
      <c r="O2439">
        <v>12</v>
      </c>
      <c r="Q2439" t="s">
        <v>144</v>
      </c>
      <c r="R2439" t="s">
        <v>1177</v>
      </c>
      <c r="S2439" t="s">
        <v>1178</v>
      </c>
      <c r="U2439" t="s">
        <v>1179</v>
      </c>
      <c r="V2439" t="s">
        <v>116</v>
      </c>
      <c r="W2439" t="s">
        <v>41</v>
      </c>
      <c r="X2439" t="s">
        <v>42</v>
      </c>
      <c r="Y2439" t="s">
        <v>686</v>
      </c>
      <c r="Z2439" t="s">
        <v>46</v>
      </c>
      <c r="AA2439" t="s">
        <v>46</v>
      </c>
      <c r="AB2439" s="1"/>
      <c r="AD2439" t="s">
        <v>45</v>
      </c>
      <c r="AE2439" t="s">
        <v>377</v>
      </c>
      <c r="AF2439" t="s">
        <v>47</v>
      </c>
    </row>
    <row r="2440" spans="1:32" hidden="1" outlineLevel="2" x14ac:dyDescent="0.35">
      <c r="A2440" t="s">
        <v>32</v>
      </c>
      <c r="B2440">
        <v>1014377</v>
      </c>
      <c r="C2440">
        <v>1</v>
      </c>
      <c r="E2440" t="s">
        <v>182</v>
      </c>
      <c r="H2440" t="s">
        <v>237</v>
      </c>
      <c r="I2440">
        <v>1</v>
      </c>
      <c r="J2440">
        <v>4</v>
      </c>
      <c r="K2440">
        <v>4</v>
      </c>
      <c r="L2440">
        <v>8</v>
      </c>
      <c r="M2440">
        <v>0</v>
      </c>
      <c r="N2440">
        <v>288</v>
      </c>
      <c r="O2440">
        <v>4</v>
      </c>
      <c r="Q2440" t="s">
        <v>111</v>
      </c>
      <c r="R2440" t="s">
        <v>1177</v>
      </c>
      <c r="S2440" t="s">
        <v>1178</v>
      </c>
      <c r="U2440" t="s">
        <v>1179</v>
      </c>
      <c r="V2440" t="s">
        <v>116</v>
      </c>
      <c r="W2440" t="s">
        <v>41</v>
      </c>
      <c r="X2440" t="s">
        <v>42</v>
      </c>
      <c r="Y2440" t="s">
        <v>686</v>
      </c>
      <c r="Z2440" t="s">
        <v>46</v>
      </c>
      <c r="AA2440" t="s">
        <v>46</v>
      </c>
      <c r="AB2440" s="1"/>
      <c r="AD2440" t="s">
        <v>45</v>
      </c>
      <c r="AE2440" t="s">
        <v>377</v>
      </c>
      <c r="AF2440" t="s">
        <v>47</v>
      </c>
    </row>
    <row r="2441" spans="1:32" hidden="1" outlineLevel="1" x14ac:dyDescent="0.35">
      <c r="A2441" t="s">
        <v>32</v>
      </c>
      <c r="B2441">
        <v>1014377</v>
      </c>
      <c r="C2441" t="s">
        <v>147</v>
      </c>
      <c r="E2441" t="s">
        <v>182</v>
      </c>
      <c r="H2441" t="s">
        <v>148</v>
      </c>
      <c r="I2441">
        <v>18</v>
      </c>
      <c r="J2441" t="s">
        <v>35</v>
      </c>
      <c r="K2441">
        <v>104</v>
      </c>
      <c r="L2441">
        <v>11</v>
      </c>
      <c r="M2441">
        <v>7</v>
      </c>
      <c r="N2441">
        <v>145</v>
      </c>
      <c r="O2441">
        <v>197</v>
      </c>
      <c r="Q2441" t="s">
        <v>149</v>
      </c>
      <c r="R2441" t="s">
        <v>1177</v>
      </c>
      <c r="S2441" t="s">
        <v>1178</v>
      </c>
      <c r="U2441" t="s">
        <v>1179</v>
      </c>
      <c r="V2441" t="s">
        <v>116</v>
      </c>
      <c r="W2441" t="s">
        <v>41</v>
      </c>
      <c r="X2441" t="s">
        <v>42</v>
      </c>
      <c r="Y2441" t="s">
        <v>686</v>
      </c>
      <c r="Z2441" t="s">
        <v>46</v>
      </c>
      <c r="AA2441" t="s">
        <v>46</v>
      </c>
      <c r="AB2441" s="1"/>
      <c r="AD2441" t="s">
        <v>45</v>
      </c>
      <c r="AE2441" t="s">
        <v>377</v>
      </c>
      <c r="AF2441" t="s">
        <v>47</v>
      </c>
    </row>
    <row r="2442" spans="1:32" hidden="1" outlineLevel="2" x14ac:dyDescent="0.35">
      <c r="A2442" t="s">
        <v>32</v>
      </c>
      <c r="B2442">
        <v>1014377</v>
      </c>
      <c r="C2442">
        <v>2</v>
      </c>
      <c r="E2442" t="s">
        <v>182</v>
      </c>
      <c r="H2442" t="s">
        <v>1023</v>
      </c>
      <c r="I2442">
        <v>2</v>
      </c>
      <c r="J2442">
        <v>10</v>
      </c>
      <c r="K2442">
        <v>20</v>
      </c>
      <c r="L2442">
        <v>1</v>
      </c>
      <c r="M2442">
        <v>3</v>
      </c>
      <c r="N2442">
        <v>145</v>
      </c>
      <c r="O2442">
        <v>18</v>
      </c>
      <c r="P2442" t="s">
        <v>52</v>
      </c>
      <c r="Q2442" t="s">
        <v>1022</v>
      </c>
      <c r="R2442" t="s">
        <v>1177</v>
      </c>
      <c r="S2442" t="s">
        <v>1178</v>
      </c>
      <c r="U2442" t="s">
        <v>1179</v>
      </c>
      <c r="V2442" t="s">
        <v>116</v>
      </c>
      <c r="W2442" t="s">
        <v>41</v>
      </c>
      <c r="X2442" t="s">
        <v>42</v>
      </c>
      <c r="Y2442" t="s">
        <v>686</v>
      </c>
      <c r="Z2442" t="s">
        <v>46</v>
      </c>
      <c r="AA2442" t="s">
        <v>46</v>
      </c>
      <c r="AB2442" s="1"/>
      <c r="AD2442" t="s">
        <v>45</v>
      </c>
      <c r="AE2442" t="s">
        <v>377</v>
      </c>
      <c r="AF2442" t="s">
        <v>47</v>
      </c>
    </row>
    <row r="2443" spans="1:32" hidden="1" outlineLevel="2" x14ac:dyDescent="0.35">
      <c r="A2443" t="s">
        <v>32</v>
      </c>
      <c r="B2443">
        <v>1014377</v>
      </c>
      <c r="C2443">
        <v>2</v>
      </c>
      <c r="E2443" t="s">
        <v>182</v>
      </c>
      <c r="H2443" t="s">
        <v>1026</v>
      </c>
      <c r="I2443">
        <v>1</v>
      </c>
      <c r="J2443">
        <v>5</v>
      </c>
      <c r="K2443">
        <v>5</v>
      </c>
      <c r="L2443">
        <v>0</v>
      </c>
      <c r="M2443">
        <v>3</v>
      </c>
      <c r="N2443">
        <v>145</v>
      </c>
      <c r="O2443">
        <v>6</v>
      </c>
      <c r="P2443" t="s">
        <v>52</v>
      </c>
      <c r="Q2443" t="s">
        <v>1027</v>
      </c>
      <c r="R2443" t="s">
        <v>1177</v>
      </c>
      <c r="S2443" t="s">
        <v>1178</v>
      </c>
      <c r="U2443" t="s">
        <v>1179</v>
      </c>
      <c r="V2443" t="s">
        <v>116</v>
      </c>
      <c r="W2443" t="s">
        <v>41</v>
      </c>
      <c r="X2443" t="s">
        <v>42</v>
      </c>
      <c r="Y2443" t="s">
        <v>686</v>
      </c>
      <c r="Z2443" t="s">
        <v>46</v>
      </c>
      <c r="AA2443" t="s">
        <v>46</v>
      </c>
      <c r="AB2443" s="1"/>
      <c r="AD2443" t="s">
        <v>45</v>
      </c>
      <c r="AE2443" t="s">
        <v>377</v>
      </c>
      <c r="AF2443" t="s">
        <v>47</v>
      </c>
    </row>
    <row r="2444" spans="1:32" hidden="1" outlineLevel="2" x14ac:dyDescent="0.35">
      <c r="A2444" t="s">
        <v>32</v>
      </c>
      <c r="B2444">
        <v>1014377</v>
      </c>
      <c r="C2444">
        <v>2</v>
      </c>
      <c r="E2444" t="s">
        <v>182</v>
      </c>
      <c r="H2444" t="s">
        <v>1021</v>
      </c>
      <c r="I2444">
        <v>1</v>
      </c>
      <c r="J2444">
        <v>2</v>
      </c>
      <c r="K2444">
        <v>2</v>
      </c>
      <c r="L2444">
        <v>0</v>
      </c>
      <c r="M2444">
        <v>3</v>
      </c>
      <c r="N2444">
        <v>145</v>
      </c>
      <c r="O2444">
        <v>4</v>
      </c>
      <c r="P2444" t="s">
        <v>52</v>
      </c>
      <c r="Q2444" t="s">
        <v>1022</v>
      </c>
      <c r="R2444" t="s">
        <v>1177</v>
      </c>
      <c r="S2444" t="s">
        <v>1178</v>
      </c>
      <c r="U2444" t="s">
        <v>1179</v>
      </c>
      <c r="V2444" t="s">
        <v>116</v>
      </c>
      <c r="W2444" t="s">
        <v>41</v>
      </c>
      <c r="X2444" t="s">
        <v>42</v>
      </c>
      <c r="Y2444" t="s">
        <v>686</v>
      </c>
      <c r="Z2444" t="s">
        <v>46</v>
      </c>
      <c r="AA2444" t="s">
        <v>46</v>
      </c>
      <c r="AB2444" s="1"/>
      <c r="AD2444" t="s">
        <v>45</v>
      </c>
      <c r="AE2444" t="s">
        <v>377</v>
      </c>
      <c r="AF2444" t="s">
        <v>47</v>
      </c>
    </row>
    <row r="2445" spans="1:32" hidden="1" outlineLevel="2" x14ac:dyDescent="0.35">
      <c r="A2445" t="s">
        <v>32</v>
      </c>
      <c r="B2445">
        <v>1014377</v>
      </c>
      <c r="C2445">
        <v>2</v>
      </c>
      <c r="E2445" t="s">
        <v>182</v>
      </c>
      <c r="H2445" t="s">
        <v>1180</v>
      </c>
      <c r="I2445">
        <v>1</v>
      </c>
      <c r="J2445">
        <v>4</v>
      </c>
      <c r="K2445">
        <v>4</v>
      </c>
      <c r="L2445">
        <v>2</v>
      </c>
      <c r="M2445">
        <v>3</v>
      </c>
      <c r="N2445">
        <v>145</v>
      </c>
      <c r="O2445">
        <v>17</v>
      </c>
      <c r="P2445" t="s">
        <v>52</v>
      </c>
      <c r="Q2445" t="s">
        <v>1181</v>
      </c>
      <c r="R2445" t="s">
        <v>1177</v>
      </c>
      <c r="S2445" t="s">
        <v>1178</v>
      </c>
      <c r="U2445" t="s">
        <v>1179</v>
      </c>
      <c r="V2445" t="s">
        <v>116</v>
      </c>
      <c r="W2445" t="s">
        <v>41</v>
      </c>
      <c r="X2445" t="s">
        <v>42</v>
      </c>
      <c r="Y2445" t="s">
        <v>686</v>
      </c>
      <c r="Z2445" t="s">
        <v>46</v>
      </c>
      <c r="AA2445" t="s">
        <v>46</v>
      </c>
      <c r="AB2445" s="1"/>
      <c r="AD2445" t="s">
        <v>45</v>
      </c>
      <c r="AE2445" t="s">
        <v>377</v>
      </c>
      <c r="AF2445" t="s">
        <v>47</v>
      </c>
    </row>
    <row r="2446" spans="1:32" hidden="1" outlineLevel="2" x14ac:dyDescent="0.35">
      <c r="A2446" t="s">
        <v>32</v>
      </c>
      <c r="B2446">
        <v>1014377</v>
      </c>
      <c r="C2446">
        <v>2</v>
      </c>
      <c r="E2446" t="s">
        <v>182</v>
      </c>
      <c r="H2446" t="s">
        <v>221</v>
      </c>
      <c r="I2446">
        <v>1</v>
      </c>
      <c r="J2446">
        <v>3</v>
      </c>
      <c r="K2446">
        <v>3</v>
      </c>
      <c r="L2446">
        <v>1</v>
      </c>
      <c r="M2446">
        <v>3</v>
      </c>
      <c r="N2446">
        <v>145</v>
      </c>
      <c r="O2446">
        <v>7</v>
      </c>
      <c r="P2446" t="s">
        <v>52</v>
      </c>
      <c r="Q2446" t="s">
        <v>222</v>
      </c>
      <c r="R2446" t="s">
        <v>1177</v>
      </c>
      <c r="S2446" t="s">
        <v>1178</v>
      </c>
      <c r="U2446" t="s">
        <v>1179</v>
      </c>
      <c r="V2446" t="s">
        <v>116</v>
      </c>
      <c r="W2446" t="s">
        <v>41</v>
      </c>
      <c r="X2446" t="s">
        <v>42</v>
      </c>
      <c r="Y2446" t="s">
        <v>686</v>
      </c>
      <c r="Z2446" t="s">
        <v>46</v>
      </c>
      <c r="AA2446" t="s">
        <v>46</v>
      </c>
      <c r="AB2446" s="1"/>
      <c r="AD2446" t="s">
        <v>45</v>
      </c>
      <c r="AE2446" t="s">
        <v>377</v>
      </c>
      <c r="AF2446" t="s">
        <v>47</v>
      </c>
    </row>
    <row r="2447" spans="1:32" hidden="1" outlineLevel="2" x14ac:dyDescent="0.35">
      <c r="A2447" t="s">
        <v>32</v>
      </c>
      <c r="B2447">
        <v>1014377</v>
      </c>
      <c r="C2447">
        <v>2</v>
      </c>
      <c r="E2447" t="s">
        <v>182</v>
      </c>
      <c r="H2447" t="s">
        <v>1024</v>
      </c>
      <c r="I2447">
        <v>1</v>
      </c>
      <c r="J2447">
        <v>3</v>
      </c>
      <c r="K2447">
        <v>3</v>
      </c>
      <c r="L2447">
        <v>0</v>
      </c>
      <c r="M2447">
        <v>3</v>
      </c>
      <c r="N2447">
        <v>145</v>
      </c>
      <c r="O2447">
        <v>5</v>
      </c>
      <c r="P2447" t="s">
        <v>52</v>
      </c>
      <c r="Q2447" t="s">
        <v>1025</v>
      </c>
      <c r="R2447" t="s">
        <v>1177</v>
      </c>
      <c r="S2447" t="s">
        <v>1178</v>
      </c>
      <c r="U2447" t="s">
        <v>1179</v>
      </c>
      <c r="V2447" t="s">
        <v>116</v>
      </c>
      <c r="W2447" t="s">
        <v>41</v>
      </c>
      <c r="X2447" t="s">
        <v>42</v>
      </c>
      <c r="Y2447" t="s">
        <v>686</v>
      </c>
      <c r="Z2447" t="s">
        <v>46</v>
      </c>
      <c r="AA2447" t="s">
        <v>46</v>
      </c>
      <c r="AB2447" s="1"/>
      <c r="AD2447" t="s">
        <v>45</v>
      </c>
      <c r="AE2447" t="s">
        <v>377</v>
      </c>
      <c r="AF2447" t="s">
        <v>47</v>
      </c>
    </row>
    <row r="2448" spans="1:32" hidden="1" outlineLevel="2" x14ac:dyDescent="0.35">
      <c r="A2448" t="s">
        <v>32</v>
      </c>
      <c r="B2448">
        <v>1014377</v>
      </c>
      <c r="C2448">
        <v>2</v>
      </c>
      <c r="E2448" t="s">
        <v>182</v>
      </c>
      <c r="H2448" t="s">
        <v>1182</v>
      </c>
      <c r="I2448">
        <v>1</v>
      </c>
      <c r="J2448">
        <v>7</v>
      </c>
      <c r="K2448">
        <v>7</v>
      </c>
      <c r="L2448">
        <v>1</v>
      </c>
      <c r="M2448">
        <v>2</v>
      </c>
      <c r="N2448">
        <v>145</v>
      </c>
      <c r="O2448">
        <v>10</v>
      </c>
      <c r="P2448" t="s">
        <v>52</v>
      </c>
      <c r="Q2448" t="s">
        <v>1183</v>
      </c>
      <c r="R2448" t="s">
        <v>1177</v>
      </c>
      <c r="S2448" t="s">
        <v>1178</v>
      </c>
      <c r="U2448" t="s">
        <v>1179</v>
      </c>
      <c r="V2448" t="s">
        <v>116</v>
      </c>
      <c r="W2448" t="s">
        <v>41</v>
      </c>
      <c r="X2448" t="s">
        <v>42</v>
      </c>
      <c r="Y2448" t="s">
        <v>686</v>
      </c>
      <c r="Z2448" t="s">
        <v>46</v>
      </c>
      <c r="AA2448" t="s">
        <v>46</v>
      </c>
      <c r="AB2448" s="1"/>
      <c r="AD2448" t="s">
        <v>45</v>
      </c>
      <c r="AE2448" t="s">
        <v>377</v>
      </c>
      <c r="AF2448" t="s">
        <v>47</v>
      </c>
    </row>
    <row r="2449" spans="1:32" hidden="1" outlineLevel="2" x14ac:dyDescent="0.35">
      <c r="A2449" t="s">
        <v>32</v>
      </c>
      <c r="B2449">
        <v>1014377</v>
      </c>
      <c r="C2449">
        <v>2</v>
      </c>
      <c r="E2449" t="s">
        <v>182</v>
      </c>
      <c r="H2449" t="s">
        <v>1184</v>
      </c>
      <c r="I2449">
        <v>1</v>
      </c>
      <c r="J2449">
        <v>20</v>
      </c>
      <c r="K2449">
        <v>20</v>
      </c>
      <c r="L2449">
        <v>1</v>
      </c>
      <c r="M2449">
        <v>2</v>
      </c>
      <c r="N2449">
        <v>145</v>
      </c>
      <c r="O2449">
        <v>29</v>
      </c>
      <c r="P2449" t="s">
        <v>52</v>
      </c>
      <c r="Q2449" t="s">
        <v>1183</v>
      </c>
      <c r="R2449" t="s">
        <v>1177</v>
      </c>
      <c r="S2449" t="s">
        <v>1178</v>
      </c>
      <c r="U2449" t="s">
        <v>1179</v>
      </c>
      <c r="V2449" t="s">
        <v>116</v>
      </c>
      <c r="W2449" t="s">
        <v>41</v>
      </c>
      <c r="X2449" t="s">
        <v>42</v>
      </c>
      <c r="Y2449" t="s">
        <v>686</v>
      </c>
      <c r="Z2449" t="s">
        <v>46</v>
      </c>
      <c r="AA2449" t="s">
        <v>46</v>
      </c>
      <c r="AB2449" s="1"/>
      <c r="AD2449" t="s">
        <v>45</v>
      </c>
      <c r="AE2449" t="s">
        <v>377</v>
      </c>
      <c r="AF2449" t="s">
        <v>47</v>
      </c>
    </row>
    <row r="2450" spans="1:32" hidden="1" outlineLevel="2" x14ac:dyDescent="0.35">
      <c r="A2450" t="s">
        <v>32</v>
      </c>
      <c r="B2450">
        <v>1014377</v>
      </c>
      <c r="C2450">
        <v>2</v>
      </c>
      <c r="E2450" t="s">
        <v>182</v>
      </c>
      <c r="H2450" t="s">
        <v>1017</v>
      </c>
      <c r="I2450">
        <v>1</v>
      </c>
      <c r="J2450">
        <v>2</v>
      </c>
      <c r="K2450">
        <v>2</v>
      </c>
      <c r="L2450">
        <v>4</v>
      </c>
      <c r="M2450">
        <v>0</v>
      </c>
      <c r="N2450">
        <v>145</v>
      </c>
      <c r="O2450">
        <v>4</v>
      </c>
      <c r="P2450" t="s">
        <v>52</v>
      </c>
      <c r="Q2450" t="s">
        <v>1018</v>
      </c>
      <c r="R2450" t="s">
        <v>1177</v>
      </c>
      <c r="S2450" t="s">
        <v>1178</v>
      </c>
      <c r="U2450" t="s">
        <v>1179</v>
      </c>
      <c r="V2450" t="s">
        <v>116</v>
      </c>
      <c r="W2450" t="s">
        <v>41</v>
      </c>
      <c r="X2450" t="s">
        <v>42</v>
      </c>
      <c r="Y2450" t="s">
        <v>686</v>
      </c>
      <c r="Z2450" t="s">
        <v>46</v>
      </c>
      <c r="AA2450" t="s">
        <v>46</v>
      </c>
      <c r="AB2450" s="1"/>
      <c r="AD2450" t="s">
        <v>45</v>
      </c>
      <c r="AE2450" t="s">
        <v>377</v>
      </c>
      <c r="AF2450" t="s">
        <v>47</v>
      </c>
    </row>
    <row r="2451" spans="1:32" hidden="1" outlineLevel="2" x14ac:dyDescent="0.35">
      <c r="A2451" t="s">
        <v>32</v>
      </c>
      <c r="B2451">
        <v>1014377</v>
      </c>
      <c r="C2451">
        <v>2</v>
      </c>
      <c r="E2451" t="s">
        <v>182</v>
      </c>
      <c r="H2451" t="s">
        <v>1185</v>
      </c>
      <c r="I2451">
        <v>1</v>
      </c>
      <c r="J2451">
        <v>4</v>
      </c>
      <c r="K2451">
        <v>4</v>
      </c>
      <c r="L2451">
        <v>4</v>
      </c>
      <c r="M2451">
        <v>1</v>
      </c>
      <c r="N2451">
        <v>145</v>
      </c>
      <c r="O2451">
        <v>11</v>
      </c>
      <c r="P2451" t="s">
        <v>52</v>
      </c>
      <c r="Q2451" t="s">
        <v>1186</v>
      </c>
      <c r="R2451" t="s">
        <v>1177</v>
      </c>
      <c r="S2451" t="s">
        <v>1178</v>
      </c>
      <c r="U2451" t="s">
        <v>1179</v>
      </c>
      <c r="V2451" t="s">
        <v>116</v>
      </c>
      <c r="W2451" t="s">
        <v>41</v>
      </c>
      <c r="X2451" t="s">
        <v>42</v>
      </c>
      <c r="Y2451" t="s">
        <v>686</v>
      </c>
      <c r="Z2451" t="s">
        <v>46</v>
      </c>
      <c r="AA2451" t="s">
        <v>46</v>
      </c>
      <c r="AB2451" s="1"/>
      <c r="AD2451" t="s">
        <v>45</v>
      </c>
      <c r="AE2451" t="s">
        <v>377</v>
      </c>
      <c r="AF2451" t="s">
        <v>47</v>
      </c>
    </row>
    <row r="2452" spans="1:32" hidden="1" outlineLevel="2" x14ac:dyDescent="0.35">
      <c r="A2452" t="s">
        <v>32</v>
      </c>
      <c r="B2452">
        <v>1014377</v>
      </c>
      <c r="C2452">
        <v>2</v>
      </c>
      <c r="E2452" t="s">
        <v>182</v>
      </c>
      <c r="H2452" t="s">
        <v>1187</v>
      </c>
      <c r="I2452">
        <v>1</v>
      </c>
      <c r="J2452">
        <v>20</v>
      </c>
      <c r="K2452">
        <v>20</v>
      </c>
      <c r="L2452">
        <v>2</v>
      </c>
      <c r="M2452">
        <v>4</v>
      </c>
      <c r="N2452">
        <v>145</v>
      </c>
      <c r="O2452">
        <v>38</v>
      </c>
      <c r="P2452" t="s">
        <v>52</v>
      </c>
      <c r="Q2452" t="s">
        <v>1018</v>
      </c>
      <c r="R2452" t="s">
        <v>1177</v>
      </c>
      <c r="S2452" t="s">
        <v>1178</v>
      </c>
      <c r="U2452" t="s">
        <v>1179</v>
      </c>
      <c r="V2452" t="s">
        <v>116</v>
      </c>
      <c r="W2452" t="s">
        <v>41</v>
      </c>
      <c r="X2452" t="s">
        <v>42</v>
      </c>
      <c r="Y2452" t="s">
        <v>686</v>
      </c>
      <c r="Z2452" t="s">
        <v>46</v>
      </c>
      <c r="AA2452" t="s">
        <v>46</v>
      </c>
      <c r="AB2452" s="1"/>
      <c r="AD2452" t="s">
        <v>45</v>
      </c>
      <c r="AE2452" t="s">
        <v>377</v>
      </c>
      <c r="AF2452" t="s">
        <v>47</v>
      </c>
    </row>
    <row r="2453" spans="1:32" hidden="1" outlineLevel="3" x14ac:dyDescent="0.35">
      <c r="A2453" t="s">
        <v>32</v>
      </c>
      <c r="B2453">
        <v>1014377</v>
      </c>
      <c r="C2453">
        <v>2</v>
      </c>
      <c r="E2453" t="s">
        <v>182</v>
      </c>
      <c r="H2453" t="s">
        <v>100</v>
      </c>
      <c r="I2453">
        <v>1</v>
      </c>
      <c r="J2453">
        <v>4</v>
      </c>
      <c r="K2453">
        <v>4</v>
      </c>
      <c r="L2453">
        <v>3</v>
      </c>
      <c r="M2453">
        <v>0</v>
      </c>
      <c r="N2453">
        <v>144</v>
      </c>
      <c r="O2453">
        <v>12</v>
      </c>
      <c r="Q2453" t="s">
        <v>101</v>
      </c>
      <c r="R2453" t="s">
        <v>1177</v>
      </c>
      <c r="S2453" t="s">
        <v>1178</v>
      </c>
      <c r="U2453" t="s">
        <v>1179</v>
      </c>
      <c r="V2453" t="s">
        <v>116</v>
      </c>
      <c r="W2453" t="s">
        <v>41</v>
      </c>
      <c r="X2453" t="s">
        <v>42</v>
      </c>
      <c r="Y2453" t="s">
        <v>686</v>
      </c>
      <c r="Z2453" t="s">
        <v>46</v>
      </c>
      <c r="AA2453" t="s">
        <v>46</v>
      </c>
      <c r="AB2453" s="1"/>
      <c r="AD2453" t="s">
        <v>45</v>
      </c>
      <c r="AE2453" t="s">
        <v>377</v>
      </c>
      <c r="AF2453" t="s">
        <v>47</v>
      </c>
    </row>
    <row r="2454" spans="1:32" hidden="1" outlineLevel="3" x14ac:dyDescent="0.35">
      <c r="A2454" t="s">
        <v>32</v>
      </c>
      <c r="B2454">
        <v>1014377</v>
      </c>
      <c r="C2454">
        <v>2</v>
      </c>
      <c r="E2454" t="s">
        <v>182</v>
      </c>
      <c r="H2454" t="s">
        <v>102</v>
      </c>
      <c r="I2454">
        <v>1</v>
      </c>
      <c r="J2454">
        <v>2</v>
      </c>
      <c r="K2454">
        <v>2</v>
      </c>
      <c r="L2454">
        <v>4</v>
      </c>
      <c r="M2454">
        <v>1</v>
      </c>
      <c r="N2454">
        <v>19</v>
      </c>
      <c r="O2454">
        <v>2</v>
      </c>
      <c r="Q2454" t="s">
        <v>103</v>
      </c>
      <c r="R2454" t="s">
        <v>1177</v>
      </c>
      <c r="S2454" t="s">
        <v>1178</v>
      </c>
      <c r="U2454" t="s">
        <v>1179</v>
      </c>
      <c r="V2454" t="s">
        <v>116</v>
      </c>
      <c r="W2454" t="s">
        <v>41</v>
      </c>
      <c r="X2454" t="s">
        <v>42</v>
      </c>
      <c r="Y2454" t="s">
        <v>686</v>
      </c>
      <c r="Z2454" t="s">
        <v>46</v>
      </c>
      <c r="AA2454" t="s">
        <v>46</v>
      </c>
      <c r="AB2454" s="1"/>
      <c r="AD2454" t="s">
        <v>45</v>
      </c>
      <c r="AE2454" t="s">
        <v>377</v>
      </c>
      <c r="AF2454" t="s">
        <v>47</v>
      </c>
    </row>
    <row r="2455" spans="1:32" hidden="1" outlineLevel="3" x14ac:dyDescent="0.35">
      <c r="A2455" t="s">
        <v>32</v>
      </c>
      <c r="B2455">
        <v>1014377</v>
      </c>
      <c r="C2455">
        <v>2</v>
      </c>
      <c r="E2455" t="s">
        <v>182</v>
      </c>
      <c r="H2455" t="s">
        <v>104</v>
      </c>
      <c r="I2455">
        <v>1</v>
      </c>
      <c r="J2455">
        <v>2</v>
      </c>
      <c r="K2455">
        <v>2</v>
      </c>
      <c r="L2455">
        <v>3</v>
      </c>
      <c r="M2455">
        <v>1</v>
      </c>
      <c r="N2455">
        <v>19</v>
      </c>
      <c r="O2455">
        <v>4</v>
      </c>
      <c r="Q2455" t="s">
        <v>105</v>
      </c>
      <c r="R2455" t="s">
        <v>1177</v>
      </c>
      <c r="S2455" t="s">
        <v>1178</v>
      </c>
      <c r="U2455" t="s">
        <v>1179</v>
      </c>
      <c r="V2455" t="s">
        <v>116</v>
      </c>
      <c r="W2455" t="s">
        <v>41</v>
      </c>
      <c r="X2455" t="s">
        <v>42</v>
      </c>
      <c r="Y2455" t="s">
        <v>686</v>
      </c>
      <c r="Z2455" t="s">
        <v>46</v>
      </c>
      <c r="AA2455" t="s">
        <v>46</v>
      </c>
      <c r="AB2455" s="1"/>
      <c r="AD2455" t="s">
        <v>45</v>
      </c>
      <c r="AE2455" t="s">
        <v>377</v>
      </c>
      <c r="AF2455" t="s">
        <v>47</v>
      </c>
    </row>
    <row r="2456" spans="1:32" hidden="1" outlineLevel="3" x14ac:dyDescent="0.35">
      <c r="A2456" t="s">
        <v>32</v>
      </c>
      <c r="B2456">
        <v>1014377</v>
      </c>
      <c r="C2456">
        <v>2</v>
      </c>
      <c r="E2456" t="s">
        <v>182</v>
      </c>
      <c r="H2456" t="s">
        <v>106</v>
      </c>
      <c r="I2456">
        <v>1</v>
      </c>
      <c r="J2456">
        <v>2</v>
      </c>
      <c r="K2456">
        <v>2</v>
      </c>
      <c r="L2456">
        <v>19</v>
      </c>
      <c r="M2456">
        <v>0</v>
      </c>
      <c r="N2456">
        <v>144</v>
      </c>
      <c r="O2456">
        <v>5</v>
      </c>
      <c r="Q2456" t="s">
        <v>107</v>
      </c>
      <c r="R2456" t="s">
        <v>1177</v>
      </c>
      <c r="S2456" t="s">
        <v>1178</v>
      </c>
      <c r="U2456" t="s">
        <v>1179</v>
      </c>
      <c r="V2456" t="s">
        <v>116</v>
      </c>
      <c r="W2456" t="s">
        <v>41</v>
      </c>
      <c r="X2456" t="s">
        <v>42</v>
      </c>
      <c r="Y2456" t="s">
        <v>686</v>
      </c>
      <c r="Z2456" t="s">
        <v>46</v>
      </c>
      <c r="AA2456" t="s">
        <v>46</v>
      </c>
      <c r="AB2456" s="1"/>
      <c r="AD2456" t="s">
        <v>45</v>
      </c>
      <c r="AE2456" t="s">
        <v>377</v>
      </c>
      <c r="AF2456" t="s">
        <v>47</v>
      </c>
    </row>
    <row r="2457" spans="1:32" hidden="1" outlineLevel="3" x14ac:dyDescent="0.35">
      <c r="A2457" t="s">
        <v>32</v>
      </c>
      <c r="B2457">
        <v>1014377</v>
      </c>
      <c r="C2457">
        <v>2</v>
      </c>
      <c r="E2457" t="s">
        <v>182</v>
      </c>
      <c r="H2457" t="s">
        <v>108</v>
      </c>
      <c r="I2457">
        <v>1</v>
      </c>
      <c r="J2457">
        <v>2</v>
      </c>
      <c r="K2457">
        <v>2</v>
      </c>
      <c r="L2457">
        <v>19</v>
      </c>
      <c r="M2457">
        <v>0</v>
      </c>
      <c r="N2457">
        <v>144</v>
      </c>
      <c r="O2457">
        <v>1</v>
      </c>
      <c r="Q2457" t="s">
        <v>109</v>
      </c>
      <c r="R2457" t="s">
        <v>1177</v>
      </c>
      <c r="S2457" t="s">
        <v>1178</v>
      </c>
      <c r="U2457" t="s">
        <v>1179</v>
      </c>
      <c r="V2457" t="s">
        <v>116</v>
      </c>
      <c r="W2457" t="s">
        <v>41</v>
      </c>
      <c r="X2457" t="s">
        <v>42</v>
      </c>
      <c r="Y2457" t="s">
        <v>686</v>
      </c>
      <c r="Z2457" t="s">
        <v>46</v>
      </c>
      <c r="AA2457" t="s">
        <v>46</v>
      </c>
      <c r="AB2457" s="1"/>
      <c r="AD2457" t="s">
        <v>45</v>
      </c>
      <c r="AE2457" t="s">
        <v>377</v>
      </c>
      <c r="AF2457" t="s">
        <v>47</v>
      </c>
    </row>
    <row r="2458" spans="1:32" hidden="1" outlineLevel="2" x14ac:dyDescent="0.35">
      <c r="A2458" t="s">
        <v>32</v>
      </c>
      <c r="B2458">
        <v>1014377</v>
      </c>
      <c r="C2458">
        <v>2</v>
      </c>
      <c r="E2458" t="s">
        <v>182</v>
      </c>
      <c r="H2458" t="s">
        <v>291</v>
      </c>
      <c r="I2458">
        <v>1</v>
      </c>
      <c r="J2458">
        <v>2</v>
      </c>
      <c r="K2458">
        <v>2</v>
      </c>
      <c r="L2458">
        <v>13</v>
      </c>
      <c r="M2458">
        <v>0</v>
      </c>
      <c r="N2458">
        <v>144</v>
      </c>
      <c r="O2458">
        <v>4</v>
      </c>
      <c r="Q2458" t="s">
        <v>146</v>
      </c>
      <c r="R2458" t="s">
        <v>1177</v>
      </c>
      <c r="S2458" t="s">
        <v>1178</v>
      </c>
      <c r="U2458" t="s">
        <v>1179</v>
      </c>
      <c r="V2458" t="s">
        <v>116</v>
      </c>
      <c r="W2458" t="s">
        <v>41</v>
      </c>
      <c r="X2458" t="s">
        <v>42</v>
      </c>
      <c r="Y2458" t="s">
        <v>686</v>
      </c>
      <c r="Z2458" t="s">
        <v>46</v>
      </c>
      <c r="AA2458" t="s">
        <v>46</v>
      </c>
      <c r="AB2458" s="1"/>
      <c r="AD2458" t="s">
        <v>45</v>
      </c>
      <c r="AE2458" t="s">
        <v>377</v>
      </c>
      <c r="AF2458" t="s">
        <v>47</v>
      </c>
    </row>
    <row r="2459" spans="1:32" hidden="1" collapsed="1" x14ac:dyDescent="0.35"/>
    <row r="2460" spans="1:32" hidden="1" x14ac:dyDescent="0.35">
      <c r="A2460" t="s">
        <v>32</v>
      </c>
      <c r="B2460">
        <v>1014516</v>
      </c>
      <c r="C2460" t="s">
        <v>33</v>
      </c>
      <c r="H2460" t="s">
        <v>34</v>
      </c>
      <c r="I2460">
        <v>208</v>
      </c>
      <c r="J2460" t="s">
        <v>35</v>
      </c>
      <c r="K2460">
        <v>1681</v>
      </c>
      <c r="L2460" t="s">
        <v>35</v>
      </c>
      <c r="M2460" t="s">
        <v>35</v>
      </c>
      <c r="N2460" t="s">
        <v>35</v>
      </c>
      <c r="O2460">
        <v>7853</v>
      </c>
      <c r="Q2460" t="s">
        <v>36</v>
      </c>
      <c r="R2460" t="s">
        <v>1188</v>
      </c>
      <c r="S2460" t="s">
        <v>1189</v>
      </c>
      <c r="T2460" t="s">
        <v>1190</v>
      </c>
      <c r="U2460" t="s">
        <v>1191</v>
      </c>
      <c r="V2460" t="s">
        <v>1192</v>
      </c>
      <c r="W2460" t="s">
        <v>41</v>
      </c>
      <c r="X2460" t="s">
        <v>42</v>
      </c>
      <c r="Y2460" t="s">
        <v>46</v>
      </c>
      <c r="Z2460" t="s">
        <v>46</v>
      </c>
      <c r="AA2460" t="s">
        <v>46</v>
      </c>
      <c r="AB2460" s="1"/>
      <c r="AD2460" t="s">
        <v>45</v>
      </c>
      <c r="AE2460" t="s">
        <v>377</v>
      </c>
      <c r="AF2460" t="s">
        <v>47</v>
      </c>
    </row>
    <row r="2461" spans="1:32" hidden="1" outlineLevel="1" x14ac:dyDescent="0.35">
      <c r="A2461" t="s">
        <v>32</v>
      </c>
      <c r="B2461">
        <v>1014516</v>
      </c>
      <c r="C2461" t="s">
        <v>48</v>
      </c>
      <c r="H2461" t="s">
        <v>49</v>
      </c>
      <c r="I2461">
        <v>2</v>
      </c>
      <c r="J2461" t="s">
        <v>35</v>
      </c>
      <c r="K2461" t="s">
        <v>35</v>
      </c>
      <c r="L2461" t="s">
        <v>35</v>
      </c>
      <c r="M2461" t="s">
        <v>35</v>
      </c>
      <c r="N2461" t="s">
        <v>35</v>
      </c>
      <c r="O2461" t="s">
        <v>35</v>
      </c>
      <c r="Q2461" t="s">
        <v>50</v>
      </c>
      <c r="R2461" t="s">
        <v>1188</v>
      </c>
      <c r="S2461" t="s">
        <v>1189</v>
      </c>
      <c r="T2461" t="s">
        <v>1190</v>
      </c>
      <c r="U2461" t="s">
        <v>1191</v>
      </c>
      <c r="V2461" t="s">
        <v>1192</v>
      </c>
      <c r="W2461" t="s">
        <v>41</v>
      </c>
      <c r="X2461" t="s">
        <v>42</v>
      </c>
      <c r="Y2461" t="s">
        <v>46</v>
      </c>
      <c r="Z2461" t="s">
        <v>46</v>
      </c>
      <c r="AA2461" t="s">
        <v>46</v>
      </c>
      <c r="AB2461" s="1"/>
      <c r="AD2461" t="s">
        <v>45</v>
      </c>
      <c r="AE2461" t="s">
        <v>377</v>
      </c>
      <c r="AF2461" t="s">
        <v>47</v>
      </c>
    </row>
    <row r="2462" spans="1:32" hidden="1" outlineLevel="2" x14ac:dyDescent="0.35">
      <c r="A2462" t="s">
        <v>32</v>
      </c>
      <c r="B2462">
        <v>1014516</v>
      </c>
      <c r="C2462">
        <v>0</v>
      </c>
      <c r="H2462" t="s">
        <v>1193</v>
      </c>
      <c r="I2462">
        <v>8</v>
      </c>
      <c r="J2462" t="s">
        <v>35</v>
      </c>
      <c r="K2462" t="s">
        <v>35</v>
      </c>
      <c r="L2462" t="s">
        <v>35</v>
      </c>
      <c r="M2462" t="s">
        <v>35</v>
      </c>
      <c r="N2462" t="s">
        <v>35</v>
      </c>
      <c r="O2462" t="s">
        <v>35</v>
      </c>
      <c r="P2462" t="s">
        <v>52</v>
      </c>
      <c r="Q2462" t="s">
        <v>1194</v>
      </c>
      <c r="R2462" t="s">
        <v>1188</v>
      </c>
      <c r="S2462" t="s">
        <v>1189</v>
      </c>
      <c r="T2462" t="s">
        <v>1190</v>
      </c>
      <c r="U2462" t="s">
        <v>1191</v>
      </c>
      <c r="V2462" t="s">
        <v>1192</v>
      </c>
      <c r="W2462" t="s">
        <v>41</v>
      </c>
      <c r="X2462" t="s">
        <v>42</v>
      </c>
      <c r="Y2462" t="s">
        <v>46</v>
      </c>
      <c r="Z2462" t="s">
        <v>46</v>
      </c>
      <c r="AA2462" t="s">
        <v>46</v>
      </c>
      <c r="AB2462" s="1"/>
      <c r="AD2462" t="s">
        <v>45</v>
      </c>
      <c r="AE2462" t="s">
        <v>377</v>
      </c>
      <c r="AF2462" t="s">
        <v>47</v>
      </c>
    </row>
    <row r="2463" spans="1:32" hidden="1" outlineLevel="1" x14ac:dyDescent="0.35">
      <c r="A2463" t="s">
        <v>32</v>
      </c>
      <c r="B2463">
        <v>1014516</v>
      </c>
      <c r="C2463" t="s">
        <v>56</v>
      </c>
      <c r="E2463" t="s">
        <v>182</v>
      </c>
      <c r="H2463" t="s">
        <v>58</v>
      </c>
      <c r="I2463">
        <v>33</v>
      </c>
      <c r="J2463" t="s">
        <v>35</v>
      </c>
      <c r="K2463">
        <v>158</v>
      </c>
      <c r="L2463">
        <v>22</v>
      </c>
      <c r="M2463">
        <v>23</v>
      </c>
      <c r="N2463">
        <v>289</v>
      </c>
      <c r="O2463">
        <v>1714</v>
      </c>
      <c r="Q2463" t="s">
        <v>59</v>
      </c>
      <c r="R2463" t="s">
        <v>1188</v>
      </c>
      <c r="S2463" t="s">
        <v>1189</v>
      </c>
      <c r="T2463" t="s">
        <v>1190</v>
      </c>
      <c r="U2463" t="s">
        <v>1191</v>
      </c>
      <c r="V2463" t="s">
        <v>1192</v>
      </c>
      <c r="W2463" t="s">
        <v>41</v>
      </c>
      <c r="X2463" t="s">
        <v>42</v>
      </c>
      <c r="Y2463" t="s">
        <v>46</v>
      </c>
      <c r="Z2463" t="s">
        <v>46</v>
      </c>
      <c r="AA2463" t="s">
        <v>46</v>
      </c>
      <c r="AB2463" s="1"/>
      <c r="AD2463" t="s">
        <v>45</v>
      </c>
      <c r="AE2463" t="s">
        <v>377</v>
      </c>
      <c r="AF2463" t="s">
        <v>47</v>
      </c>
    </row>
    <row r="2464" spans="1:32" hidden="1" outlineLevel="2" x14ac:dyDescent="0.35">
      <c r="A2464" t="s">
        <v>32</v>
      </c>
      <c r="B2464">
        <v>1014516</v>
      </c>
      <c r="C2464">
        <v>1</v>
      </c>
      <c r="E2464" t="s">
        <v>182</v>
      </c>
      <c r="H2464" t="s">
        <v>1195</v>
      </c>
      <c r="I2464">
        <v>22</v>
      </c>
      <c r="J2464">
        <v>4</v>
      </c>
      <c r="K2464">
        <v>88</v>
      </c>
      <c r="L2464">
        <v>4</v>
      </c>
      <c r="M2464">
        <v>4</v>
      </c>
      <c r="N2464">
        <v>289</v>
      </c>
      <c r="O2464">
        <v>58</v>
      </c>
      <c r="P2464" t="s">
        <v>160</v>
      </c>
      <c r="Q2464" t="s">
        <v>1196</v>
      </c>
      <c r="R2464" t="s">
        <v>1188</v>
      </c>
      <c r="S2464" t="s">
        <v>1189</v>
      </c>
      <c r="T2464" t="s">
        <v>1190</v>
      </c>
      <c r="U2464" t="s">
        <v>1191</v>
      </c>
      <c r="V2464" t="s">
        <v>1192</v>
      </c>
      <c r="W2464" t="s">
        <v>41</v>
      </c>
      <c r="X2464" t="s">
        <v>42</v>
      </c>
      <c r="Y2464" t="s">
        <v>46</v>
      </c>
      <c r="Z2464" t="s">
        <v>46</v>
      </c>
      <c r="AA2464" t="s">
        <v>46</v>
      </c>
      <c r="AB2464" s="1"/>
      <c r="AD2464" t="s">
        <v>45</v>
      </c>
      <c r="AE2464" t="s">
        <v>377</v>
      </c>
      <c r="AF2464" t="s">
        <v>47</v>
      </c>
    </row>
    <row r="2465" spans="1:32" hidden="1" outlineLevel="2" x14ac:dyDescent="0.35">
      <c r="A2465" t="s">
        <v>32</v>
      </c>
      <c r="B2465">
        <v>1014516</v>
      </c>
      <c r="C2465">
        <v>1</v>
      </c>
      <c r="E2465" t="s">
        <v>182</v>
      </c>
      <c r="H2465" t="s">
        <v>1197</v>
      </c>
      <c r="I2465">
        <v>1</v>
      </c>
      <c r="J2465">
        <v>2</v>
      </c>
      <c r="K2465">
        <v>2</v>
      </c>
      <c r="L2465">
        <v>4</v>
      </c>
      <c r="M2465">
        <v>2</v>
      </c>
      <c r="N2465">
        <v>289</v>
      </c>
      <c r="O2465">
        <v>29</v>
      </c>
      <c r="P2465" t="s">
        <v>160</v>
      </c>
      <c r="Q2465" t="s">
        <v>1196</v>
      </c>
      <c r="R2465" t="s">
        <v>1188</v>
      </c>
      <c r="S2465" t="s">
        <v>1189</v>
      </c>
      <c r="T2465" t="s">
        <v>1190</v>
      </c>
      <c r="U2465" t="s">
        <v>1191</v>
      </c>
      <c r="V2465" t="s">
        <v>1192</v>
      </c>
      <c r="W2465" t="s">
        <v>41</v>
      </c>
      <c r="X2465" t="s">
        <v>42</v>
      </c>
      <c r="Y2465" t="s">
        <v>46</v>
      </c>
      <c r="Z2465" t="s">
        <v>46</v>
      </c>
      <c r="AA2465" t="s">
        <v>46</v>
      </c>
      <c r="AB2465" s="1"/>
      <c r="AD2465" t="s">
        <v>45</v>
      </c>
      <c r="AE2465" t="s">
        <v>377</v>
      </c>
      <c r="AF2465" t="s">
        <v>47</v>
      </c>
    </row>
    <row r="2466" spans="1:32" hidden="1" outlineLevel="2" x14ac:dyDescent="0.35">
      <c r="A2466" t="s">
        <v>32</v>
      </c>
      <c r="B2466">
        <v>1014516</v>
      </c>
      <c r="C2466">
        <v>1</v>
      </c>
      <c r="E2466" t="s">
        <v>182</v>
      </c>
      <c r="H2466" t="s">
        <v>1198</v>
      </c>
      <c r="I2466">
        <v>3</v>
      </c>
      <c r="J2466">
        <v>12</v>
      </c>
      <c r="K2466">
        <v>36</v>
      </c>
      <c r="L2466">
        <v>5</v>
      </c>
      <c r="M2466">
        <v>3</v>
      </c>
      <c r="N2466">
        <v>289</v>
      </c>
      <c r="O2466">
        <v>115</v>
      </c>
      <c r="P2466" t="s">
        <v>132</v>
      </c>
      <c r="Q2466" t="s">
        <v>1199</v>
      </c>
      <c r="R2466" t="s">
        <v>1188</v>
      </c>
      <c r="S2466" t="s">
        <v>1189</v>
      </c>
      <c r="T2466" t="s">
        <v>1190</v>
      </c>
      <c r="U2466" t="s">
        <v>1191</v>
      </c>
      <c r="V2466" t="s">
        <v>1192</v>
      </c>
      <c r="W2466" t="s">
        <v>41</v>
      </c>
      <c r="X2466" t="s">
        <v>42</v>
      </c>
      <c r="Y2466" t="s">
        <v>46</v>
      </c>
      <c r="Z2466" t="s">
        <v>46</v>
      </c>
      <c r="AA2466" t="s">
        <v>46</v>
      </c>
      <c r="AB2466" s="1"/>
      <c r="AD2466" t="s">
        <v>45</v>
      </c>
      <c r="AE2466" t="s">
        <v>377</v>
      </c>
      <c r="AF2466" t="s">
        <v>47</v>
      </c>
    </row>
    <row r="2467" spans="1:32" hidden="1" outlineLevel="3" x14ac:dyDescent="0.35">
      <c r="A2467" t="s">
        <v>32</v>
      </c>
      <c r="B2467">
        <v>1014516</v>
      </c>
      <c r="C2467">
        <v>1</v>
      </c>
      <c r="E2467" t="s">
        <v>182</v>
      </c>
      <c r="H2467" t="s">
        <v>138</v>
      </c>
      <c r="I2467">
        <v>1</v>
      </c>
      <c r="J2467">
        <v>8</v>
      </c>
      <c r="K2467">
        <v>8</v>
      </c>
      <c r="L2467">
        <v>3</v>
      </c>
      <c r="M2467">
        <v>0</v>
      </c>
      <c r="N2467">
        <v>288</v>
      </c>
      <c r="O2467">
        <v>24</v>
      </c>
      <c r="Q2467" t="s">
        <v>101</v>
      </c>
      <c r="R2467" t="s">
        <v>1188</v>
      </c>
      <c r="S2467" t="s">
        <v>1189</v>
      </c>
      <c r="T2467" t="s">
        <v>1190</v>
      </c>
      <c r="U2467" t="s">
        <v>1191</v>
      </c>
      <c r="V2467" t="s">
        <v>1192</v>
      </c>
      <c r="W2467" t="s">
        <v>41</v>
      </c>
      <c r="X2467" t="s">
        <v>42</v>
      </c>
      <c r="Y2467" t="s">
        <v>46</v>
      </c>
      <c r="Z2467" t="s">
        <v>46</v>
      </c>
      <c r="AA2467" t="s">
        <v>46</v>
      </c>
      <c r="AB2467" s="1"/>
      <c r="AD2467" t="s">
        <v>45</v>
      </c>
      <c r="AE2467" t="s">
        <v>377</v>
      </c>
      <c r="AF2467" t="s">
        <v>47</v>
      </c>
    </row>
    <row r="2468" spans="1:32" hidden="1" outlineLevel="3" x14ac:dyDescent="0.35">
      <c r="A2468" t="s">
        <v>32</v>
      </c>
      <c r="B2468">
        <v>1014516</v>
      </c>
      <c r="C2468">
        <v>1</v>
      </c>
      <c r="E2468" t="s">
        <v>182</v>
      </c>
      <c r="H2468" t="s">
        <v>139</v>
      </c>
      <c r="I2468">
        <v>1</v>
      </c>
      <c r="J2468">
        <v>4</v>
      </c>
      <c r="K2468">
        <v>4</v>
      </c>
      <c r="L2468">
        <v>4</v>
      </c>
      <c r="M2468">
        <v>1</v>
      </c>
      <c r="N2468">
        <v>38</v>
      </c>
      <c r="O2468">
        <v>4</v>
      </c>
      <c r="Q2468" t="s">
        <v>103</v>
      </c>
      <c r="R2468" t="s">
        <v>1188</v>
      </c>
      <c r="S2468" t="s">
        <v>1189</v>
      </c>
      <c r="T2468" t="s">
        <v>1190</v>
      </c>
      <c r="U2468" t="s">
        <v>1191</v>
      </c>
      <c r="V2468" t="s">
        <v>1192</v>
      </c>
      <c r="W2468" t="s">
        <v>41</v>
      </c>
      <c r="X2468" t="s">
        <v>42</v>
      </c>
      <c r="Y2468" t="s">
        <v>46</v>
      </c>
      <c r="Z2468" t="s">
        <v>46</v>
      </c>
      <c r="AA2468" t="s">
        <v>46</v>
      </c>
      <c r="AB2468" s="1"/>
      <c r="AD2468" t="s">
        <v>45</v>
      </c>
      <c r="AE2468" t="s">
        <v>377</v>
      </c>
      <c r="AF2468" t="s">
        <v>47</v>
      </c>
    </row>
    <row r="2469" spans="1:32" hidden="1" outlineLevel="3" x14ac:dyDescent="0.35">
      <c r="A2469" t="s">
        <v>32</v>
      </c>
      <c r="B2469">
        <v>1014516</v>
      </c>
      <c r="C2469">
        <v>1</v>
      </c>
      <c r="E2469" t="s">
        <v>182</v>
      </c>
      <c r="H2469" t="s">
        <v>140</v>
      </c>
      <c r="I2469">
        <v>1</v>
      </c>
      <c r="J2469">
        <v>4</v>
      </c>
      <c r="K2469">
        <v>4</v>
      </c>
      <c r="L2469">
        <v>3</v>
      </c>
      <c r="M2469">
        <v>1</v>
      </c>
      <c r="N2469">
        <v>38</v>
      </c>
      <c r="O2469">
        <v>8</v>
      </c>
      <c r="Q2469" t="s">
        <v>105</v>
      </c>
      <c r="R2469" t="s">
        <v>1188</v>
      </c>
      <c r="S2469" t="s">
        <v>1189</v>
      </c>
      <c r="T2469" t="s">
        <v>1190</v>
      </c>
      <c r="U2469" t="s">
        <v>1191</v>
      </c>
      <c r="V2469" t="s">
        <v>1192</v>
      </c>
      <c r="W2469" t="s">
        <v>41</v>
      </c>
      <c r="X2469" t="s">
        <v>42</v>
      </c>
      <c r="Y2469" t="s">
        <v>46</v>
      </c>
      <c r="Z2469" t="s">
        <v>46</v>
      </c>
      <c r="AA2469" t="s">
        <v>46</v>
      </c>
      <c r="AB2469" s="1"/>
      <c r="AD2469" t="s">
        <v>45</v>
      </c>
      <c r="AE2469" t="s">
        <v>377</v>
      </c>
      <c r="AF2469" t="s">
        <v>47</v>
      </c>
    </row>
    <row r="2470" spans="1:32" hidden="1" outlineLevel="3" x14ac:dyDescent="0.35">
      <c r="A2470" t="s">
        <v>32</v>
      </c>
      <c r="B2470">
        <v>1014516</v>
      </c>
      <c r="C2470">
        <v>1</v>
      </c>
      <c r="E2470" t="s">
        <v>182</v>
      </c>
      <c r="H2470" t="s">
        <v>141</v>
      </c>
      <c r="I2470">
        <v>1</v>
      </c>
      <c r="J2470">
        <v>4</v>
      </c>
      <c r="K2470">
        <v>4</v>
      </c>
      <c r="L2470">
        <v>19</v>
      </c>
      <c r="M2470">
        <v>0</v>
      </c>
      <c r="N2470">
        <v>288</v>
      </c>
      <c r="O2470">
        <v>10</v>
      </c>
      <c r="Q2470" t="s">
        <v>107</v>
      </c>
      <c r="R2470" t="s">
        <v>1188</v>
      </c>
      <c r="S2470" t="s">
        <v>1189</v>
      </c>
      <c r="T2470" t="s">
        <v>1190</v>
      </c>
      <c r="U2470" t="s">
        <v>1191</v>
      </c>
      <c r="V2470" t="s">
        <v>1192</v>
      </c>
      <c r="W2470" t="s">
        <v>41</v>
      </c>
      <c r="X2470" t="s">
        <v>42</v>
      </c>
      <c r="Y2470" t="s">
        <v>46</v>
      </c>
      <c r="Z2470" t="s">
        <v>46</v>
      </c>
      <c r="AA2470" t="s">
        <v>46</v>
      </c>
      <c r="AB2470" s="1"/>
      <c r="AD2470" t="s">
        <v>45</v>
      </c>
      <c r="AE2470" t="s">
        <v>377</v>
      </c>
      <c r="AF2470" t="s">
        <v>47</v>
      </c>
    </row>
    <row r="2471" spans="1:32" hidden="1" outlineLevel="3" x14ac:dyDescent="0.35">
      <c r="A2471" t="s">
        <v>32</v>
      </c>
      <c r="B2471">
        <v>1014516</v>
      </c>
      <c r="C2471">
        <v>1</v>
      </c>
      <c r="E2471" t="s">
        <v>182</v>
      </c>
      <c r="H2471" t="s">
        <v>142</v>
      </c>
      <c r="I2471">
        <v>1</v>
      </c>
      <c r="J2471">
        <v>4</v>
      </c>
      <c r="K2471">
        <v>4</v>
      </c>
      <c r="L2471">
        <v>19</v>
      </c>
      <c r="M2471">
        <v>0</v>
      </c>
      <c r="N2471">
        <v>288</v>
      </c>
      <c r="O2471">
        <v>2</v>
      </c>
      <c r="Q2471" t="s">
        <v>109</v>
      </c>
      <c r="R2471" t="s">
        <v>1188</v>
      </c>
      <c r="S2471" t="s">
        <v>1189</v>
      </c>
      <c r="T2471" t="s">
        <v>1190</v>
      </c>
      <c r="U2471" t="s">
        <v>1191</v>
      </c>
      <c r="V2471" t="s">
        <v>1192</v>
      </c>
      <c r="W2471" t="s">
        <v>41</v>
      </c>
      <c r="X2471" t="s">
        <v>42</v>
      </c>
      <c r="Y2471" t="s">
        <v>46</v>
      </c>
      <c r="Z2471" t="s">
        <v>46</v>
      </c>
      <c r="AA2471" t="s">
        <v>46</v>
      </c>
      <c r="AB2471" s="1"/>
      <c r="AD2471" t="s">
        <v>45</v>
      </c>
      <c r="AE2471" t="s">
        <v>377</v>
      </c>
      <c r="AF2471" t="s">
        <v>47</v>
      </c>
    </row>
    <row r="2472" spans="1:32" hidden="1" outlineLevel="2" x14ac:dyDescent="0.35">
      <c r="A2472" t="s">
        <v>32</v>
      </c>
      <c r="B2472">
        <v>1014516</v>
      </c>
      <c r="C2472">
        <v>1</v>
      </c>
      <c r="E2472" t="s">
        <v>182</v>
      </c>
      <c r="H2472" t="s">
        <v>143</v>
      </c>
      <c r="I2472">
        <v>2</v>
      </c>
      <c r="J2472">
        <v>4</v>
      </c>
      <c r="K2472">
        <v>8</v>
      </c>
      <c r="L2472">
        <v>19</v>
      </c>
      <c r="M2472">
        <v>0</v>
      </c>
      <c r="N2472">
        <v>288</v>
      </c>
      <c r="O2472">
        <v>12</v>
      </c>
      <c r="Q2472" t="s">
        <v>144</v>
      </c>
      <c r="R2472" t="s">
        <v>1188</v>
      </c>
      <c r="S2472" t="s">
        <v>1189</v>
      </c>
      <c r="T2472" t="s">
        <v>1190</v>
      </c>
      <c r="U2472" t="s">
        <v>1191</v>
      </c>
      <c r="V2472" t="s">
        <v>1192</v>
      </c>
      <c r="W2472" t="s">
        <v>41</v>
      </c>
      <c r="X2472" t="s">
        <v>42</v>
      </c>
      <c r="Y2472" t="s">
        <v>46</v>
      </c>
      <c r="Z2472" t="s">
        <v>46</v>
      </c>
      <c r="AA2472" t="s">
        <v>46</v>
      </c>
      <c r="AB2472" s="1"/>
      <c r="AD2472" t="s">
        <v>45</v>
      </c>
      <c r="AE2472" t="s">
        <v>377</v>
      </c>
      <c r="AF2472" t="s">
        <v>47</v>
      </c>
    </row>
    <row r="2473" spans="1:32" hidden="1" outlineLevel="1" x14ac:dyDescent="0.35">
      <c r="A2473" t="s">
        <v>32</v>
      </c>
      <c r="B2473">
        <v>1014516</v>
      </c>
      <c r="C2473" t="s">
        <v>147</v>
      </c>
      <c r="E2473" t="s">
        <v>182</v>
      </c>
      <c r="H2473" t="s">
        <v>148</v>
      </c>
      <c r="I2473">
        <v>32</v>
      </c>
      <c r="J2473" t="s">
        <v>35</v>
      </c>
      <c r="K2473">
        <v>132</v>
      </c>
      <c r="L2473">
        <v>21</v>
      </c>
      <c r="M2473">
        <v>23</v>
      </c>
      <c r="N2473">
        <v>289</v>
      </c>
      <c r="O2473">
        <v>1512</v>
      </c>
      <c r="Q2473" t="s">
        <v>149</v>
      </c>
      <c r="R2473" t="s">
        <v>1188</v>
      </c>
      <c r="S2473" t="s">
        <v>1189</v>
      </c>
      <c r="T2473" t="s">
        <v>1190</v>
      </c>
      <c r="U2473" t="s">
        <v>1191</v>
      </c>
      <c r="V2473" t="s">
        <v>1192</v>
      </c>
      <c r="W2473" t="s">
        <v>41</v>
      </c>
      <c r="X2473" t="s">
        <v>42</v>
      </c>
      <c r="Y2473" t="s">
        <v>46</v>
      </c>
      <c r="Z2473" t="s">
        <v>46</v>
      </c>
      <c r="AA2473" t="s">
        <v>46</v>
      </c>
      <c r="AB2473" s="1"/>
      <c r="AD2473" t="s">
        <v>45</v>
      </c>
      <c r="AE2473" t="s">
        <v>377</v>
      </c>
      <c r="AF2473" t="s">
        <v>47</v>
      </c>
    </row>
    <row r="2474" spans="1:32" hidden="1" outlineLevel="2" x14ac:dyDescent="0.35">
      <c r="A2474" t="s">
        <v>32</v>
      </c>
      <c r="B2474">
        <v>1014516</v>
      </c>
      <c r="C2474">
        <v>2</v>
      </c>
      <c r="E2474" t="s">
        <v>182</v>
      </c>
      <c r="H2474" t="s">
        <v>1195</v>
      </c>
      <c r="I2474">
        <v>25</v>
      </c>
      <c r="J2474">
        <v>4</v>
      </c>
      <c r="K2474">
        <v>100</v>
      </c>
      <c r="L2474">
        <v>4</v>
      </c>
      <c r="M2474">
        <v>4</v>
      </c>
      <c r="N2474">
        <v>289</v>
      </c>
      <c r="O2474">
        <v>58</v>
      </c>
      <c r="P2474" t="s">
        <v>160</v>
      </c>
      <c r="Q2474" t="s">
        <v>1196</v>
      </c>
      <c r="R2474" t="s">
        <v>1188</v>
      </c>
      <c r="S2474" t="s">
        <v>1189</v>
      </c>
      <c r="T2474" t="s">
        <v>1190</v>
      </c>
      <c r="U2474" t="s">
        <v>1191</v>
      </c>
      <c r="V2474" t="s">
        <v>1192</v>
      </c>
      <c r="W2474" t="s">
        <v>41</v>
      </c>
      <c r="X2474" t="s">
        <v>42</v>
      </c>
      <c r="Y2474" t="s">
        <v>46</v>
      </c>
      <c r="Z2474" t="s">
        <v>46</v>
      </c>
      <c r="AA2474" t="s">
        <v>46</v>
      </c>
      <c r="AB2474" s="1"/>
      <c r="AD2474" t="s">
        <v>45</v>
      </c>
      <c r="AE2474" t="s">
        <v>377</v>
      </c>
      <c r="AF2474" t="s">
        <v>47</v>
      </c>
    </row>
    <row r="2475" spans="1:32" hidden="1" outlineLevel="3" x14ac:dyDescent="0.35">
      <c r="A2475" t="s">
        <v>32</v>
      </c>
      <c r="B2475">
        <v>1014516</v>
      </c>
      <c r="C2475">
        <v>2</v>
      </c>
      <c r="E2475" t="s">
        <v>182</v>
      </c>
      <c r="H2475" t="s">
        <v>138</v>
      </c>
      <c r="I2475">
        <v>1</v>
      </c>
      <c r="J2475">
        <v>8</v>
      </c>
      <c r="K2475">
        <v>8</v>
      </c>
      <c r="L2475">
        <v>3</v>
      </c>
      <c r="M2475">
        <v>0</v>
      </c>
      <c r="N2475">
        <v>288</v>
      </c>
      <c r="O2475">
        <v>24</v>
      </c>
      <c r="Q2475" t="s">
        <v>101</v>
      </c>
      <c r="R2475" t="s">
        <v>1188</v>
      </c>
      <c r="S2475" t="s">
        <v>1189</v>
      </c>
      <c r="T2475" t="s">
        <v>1190</v>
      </c>
      <c r="U2475" t="s">
        <v>1191</v>
      </c>
      <c r="V2475" t="s">
        <v>1192</v>
      </c>
      <c r="W2475" t="s">
        <v>41</v>
      </c>
      <c r="X2475" t="s">
        <v>42</v>
      </c>
      <c r="Y2475" t="s">
        <v>46</v>
      </c>
      <c r="Z2475" t="s">
        <v>46</v>
      </c>
      <c r="AA2475" t="s">
        <v>46</v>
      </c>
      <c r="AB2475" s="1"/>
      <c r="AD2475" t="s">
        <v>45</v>
      </c>
      <c r="AE2475" t="s">
        <v>377</v>
      </c>
      <c r="AF2475" t="s">
        <v>47</v>
      </c>
    </row>
    <row r="2476" spans="1:32" hidden="1" outlineLevel="3" x14ac:dyDescent="0.35">
      <c r="A2476" t="s">
        <v>32</v>
      </c>
      <c r="B2476">
        <v>1014516</v>
      </c>
      <c r="C2476">
        <v>2</v>
      </c>
      <c r="E2476" t="s">
        <v>182</v>
      </c>
      <c r="H2476" t="s">
        <v>139</v>
      </c>
      <c r="I2476">
        <v>1</v>
      </c>
      <c r="J2476">
        <v>4</v>
      </c>
      <c r="K2476">
        <v>4</v>
      </c>
      <c r="L2476">
        <v>4</v>
      </c>
      <c r="M2476">
        <v>1</v>
      </c>
      <c r="N2476">
        <v>38</v>
      </c>
      <c r="O2476">
        <v>4</v>
      </c>
      <c r="Q2476" t="s">
        <v>103</v>
      </c>
      <c r="R2476" t="s">
        <v>1188</v>
      </c>
      <c r="S2476" t="s">
        <v>1189</v>
      </c>
      <c r="T2476" t="s">
        <v>1190</v>
      </c>
      <c r="U2476" t="s">
        <v>1191</v>
      </c>
      <c r="V2476" t="s">
        <v>1192</v>
      </c>
      <c r="W2476" t="s">
        <v>41</v>
      </c>
      <c r="X2476" t="s">
        <v>42</v>
      </c>
      <c r="Y2476" t="s">
        <v>46</v>
      </c>
      <c r="Z2476" t="s">
        <v>46</v>
      </c>
      <c r="AA2476" t="s">
        <v>46</v>
      </c>
      <c r="AB2476" s="1"/>
      <c r="AD2476" t="s">
        <v>45</v>
      </c>
      <c r="AE2476" t="s">
        <v>377</v>
      </c>
      <c r="AF2476" t="s">
        <v>47</v>
      </c>
    </row>
    <row r="2477" spans="1:32" hidden="1" outlineLevel="3" x14ac:dyDescent="0.35">
      <c r="A2477" t="s">
        <v>32</v>
      </c>
      <c r="B2477">
        <v>1014516</v>
      </c>
      <c r="C2477">
        <v>2</v>
      </c>
      <c r="E2477" t="s">
        <v>182</v>
      </c>
      <c r="H2477" t="s">
        <v>140</v>
      </c>
      <c r="I2477">
        <v>1</v>
      </c>
      <c r="J2477">
        <v>4</v>
      </c>
      <c r="K2477">
        <v>4</v>
      </c>
      <c r="L2477">
        <v>3</v>
      </c>
      <c r="M2477">
        <v>1</v>
      </c>
      <c r="N2477">
        <v>38</v>
      </c>
      <c r="O2477">
        <v>8</v>
      </c>
      <c r="Q2477" t="s">
        <v>105</v>
      </c>
      <c r="R2477" t="s">
        <v>1188</v>
      </c>
      <c r="S2477" t="s">
        <v>1189</v>
      </c>
      <c r="T2477" t="s">
        <v>1190</v>
      </c>
      <c r="U2477" t="s">
        <v>1191</v>
      </c>
      <c r="V2477" t="s">
        <v>1192</v>
      </c>
      <c r="W2477" t="s">
        <v>41</v>
      </c>
      <c r="X2477" t="s">
        <v>42</v>
      </c>
      <c r="Y2477" t="s">
        <v>46</v>
      </c>
      <c r="Z2477" t="s">
        <v>46</v>
      </c>
      <c r="AA2477" t="s">
        <v>46</v>
      </c>
      <c r="AB2477" s="1"/>
      <c r="AD2477" t="s">
        <v>45</v>
      </c>
      <c r="AE2477" t="s">
        <v>377</v>
      </c>
      <c r="AF2477" t="s">
        <v>47</v>
      </c>
    </row>
    <row r="2478" spans="1:32" hidden="1" outlineLevel="3" x14ac:dyDescent="0.35">
      <c r="A2478" t="s">
        <v>32</v>
      </c>
      <c r="B2478">
        <v>1014516</v>
      </c>
      <c r="C2478">
        <v>2</v>
      </c>
      <c r="E2478" t="s">
        <v>182</v>
      </c>
      <c r="H2478" t="s">
        <v>141</v>
      </c>
      <c r="I2478">
        <v>1</v>
      </c>
      <c r="J2478">
        <v>4</v>
      </c>
      <c r="K2478">
        <v>4</v>
      </c>
      <c r="L2478">
        <v>19</v>
      </c>
      <c r="M2478">
        <v>0</v>
      </c>
      <c r="N2478">
        <v>288</v>
      </c>
      <c r="O2478">
        <v>10</v>
      </c>
      <c r="Q2478" t="s">
        <v>107</v>
      </c>
      <c r="R2478" t="s">
        <v>1188</v>
      </c>
      <c r="S2478" t="s">
        <v>1189</v>
      </c>
      <c r="T2478" t="s">
        <v>1190</v>
      </c>
      <c r="U2478" t="s">
        <v>1191</v>
      </c>
      <c r="V2478" t="s">
        <v>1192</v>
      </c>
      <c r="W2478" t="s">
        <v>41</v>
      </c>
      <c r="X2478" t="s">
        <v>42</v>
      </c>
      <c r="Y2478" t="s">
        <v>46</v>
      </c>
      <c r="Z2478" t="s">
        <v>46</v>
      </c>
      <c r="AA2478" t="s">
        <v>46</v>
      </c>
      <c r="AB2478" s="1"/>
      <c r="AD2478" t="s">
        <v>45</v>
      </c>
      <c r="AE2478" t="s">
        <v>377</v>
      </c>
      <c r="AF2478" t="s">
        <v>47</v>
      </c>
    </row>
    <row r="2479" spans="1:32" hidden="1" outlineLevel="3" x14ac:dyDescent="0.35">
      <c r="A2479" t="s">
        <v>32</v>
      </c>
      <c r="B2479">
        <v>1014516</v>
      </c>
      <c r="C2479">
        <v>2</v>
      </c>
      <c r="E2479" t="s">
        <v>182</v>
      </c>
      <c r="H2479" t="s">
        <v>142</v>
      </c>
      <c r="I2479">
        <v>1</v>
      </c>
      <c r="J2479">
        <v>4</v>
      </c>
      <c r="K2479">
        <v>4</v>
      </c>
      <c r="L2479">
        <v>19</v>
      </c>
      <c r="M2479">
        <v>0</v>
      </c>
      <c r="N2479">
        <v>288</v>
      </c>
      <c r="O2479">
        <v>2</v>
      </c>
      <c r="Q2479" t="s">
        <v>109</v>
      </c>
      <c r="R2479" t="s">
        <v>1188</v>
      </c>
      <c r="S2479" t="s">
        <v>1189</v>
      </c>
      <c r="T2479" t="s">
        <v>1190</v>
      </c>
      <c r="U2479" t="s">
        <v>1191</v>
      </c>
      <c r="V2479" t="s">
        <v>1192</v>
      </c>
      <c r="W2479" t="s">
        <v>41</v>
      </c>
      <c r="X2479" t="s">
        <v>42</v>
      </c>
      <c r="Y2479" t="s">
        <v>46</v>
      </c>
      <c r="Z2479" t="s">
        <v>46</v>
      </c>
      <c r="AA2479" t="s">
        <v>46</v>
      </c>
      <c r="AB2479" s="1"/>
      <c r="AD2479" t="s">
        <v>45</v>
      </c>
      <c r="AE2479" t="s">
        <v>377</v>
      </c>
      <c r="AF2479" t="s">
        <v>47</v>
      </c>
    </row>
    <row r="2480" spans="1:32" hidden="1" outlineLevel="2" x14ac:dyDescent="0.35">
      <c r="A2480" t="s">
        <v>32</v>
      </c>
      <c r="B2480">
        <v>1014516</v>
      </c>
      <c r="C2480">
        <v>2</v>
      </c>
      <c r="E2480" t="s">
        <v>182</v>
      </c>
      <c r="H2480" t="s">
        <v>143</v>
      </c>
      <c r="I2480">
        <v>2</v>
      </c>
      <c r="J2480">
        <v>4</v>
      </c>
      <c r="K2480">
        <v>8</v>
      </c>
      <c r="L2480">
        <v>19</v>
      </c>
      <c r="M2480">
        <v>0</v>
      </c>
      <c r="N2480">
        <v>288</v>
      </c>
      <c r="O2480">
        <v>12</v>
      </c>
      <c r="Q2480" t="s">
        <v>144</v>
      </c>
      <c r="R2480" t="s">
        <v>1188</v>
      </c>
      <c r="S2480" t="s">
        <v>1189</v>
      </c>
      <c r="T2480" t="s">
        <v>1190</v>
      </c>
      <c r="U2480" t="s">
        <v>1191</v>
      </c>
      <c r="V2480" t="s">
        <v>1192</v>
      </c>
      <c r="W2480" t="s">
        <v>41</v>
      </c>
      <c r="X2480" t="s">
        <v>42</v>
      </c>
      <c r="Y2480" t="s">
        <v>46</v>
      </c>
      <c r="Z2480" t="s">
        <v>46</v>
      </c>
      <c r="AA2480" t="s">
        <v>46</v>
      </c>
      <c r="AB2480" s="1"/>
      <c r="AD2480" t="s">
        <v>45</v>
      </c>
      <c r="AE2480" t="s">
        <v>377</v>
      </c>
      <c r="AF2480" t="s">
        <v>47</v>
      </c>
    </row>
    <row r="2481" spans="1:32" hidden="1" outlineLevel="1" x14ac:dyDescent="0.35">
      <c r="A2481" t="s">
        <v>32</v>
      </c>
      <c r="B2481">
        <v>1014516</v>
      </c>
      <c r="C2481" t="s">
        <v>150</v>
      </c>
      <c r="E2481" t="s">
        <v>182</v>
      </c>
      <c r="H2481" t="s">
        <v>151</v>
      </c>
      <c r="I2481">
        <v>32</v>
      </c>
      <c r="J2481" t="s">
        <v>35</v>
      </c>
      <c r="K2481">
        <v>132</v>
      </c>
      <c r="L2481">
        <v>21</v>
      </c>
      <c r="M2481">
        <v>23</v>
      </c>
      <c r="N2481">
        <v>289</v>
      </c>
      <c r="O2481">
        <v>1512</v>
      </c>
      <c r="Q2481" t="s">
        <v>152</v>
      </c>
      <c r="R2481" t="s">
        <v>1188</v>
      </c>
      <c r="S2481" t="s">
        <v>1189</v>
      </c>
      <c r="T2481" t="s">
        <v>1190</v>
      </c>
      <c r="U2481" t="s">
        <v>1191</v>
      </c>
      <c r="V2481" t="s">
        <v>1192</v>
      </c>
      <c r="W2481" t="s">
        <v>41</v>
      </c>
      <c r="X2481" t="s">
        <v>42</v>
      </c>
      <c r="Y2481" t="s">
        <v>46</v>
      </c>
      <c r="Z2481" t="s">
        <v>46</v>
      </c>
      <c r="AA2481" t="s">
        <v>46</v>
      </c>
      <c r="AB2481" s="1"/>
      <c r="AD2481" t="s">
        <v>45</v>
      </c>
      <c r="AE2481" t="s">
        <v>377</v>
      </c>
      <c r="AF2481" t="s">
        <v>47</v>
      </c>
    </row>
    <row r="2482" spans="1:32" hidden="1" outlineLevel="2" x14ac:dyDescent="0.35">
      <c r="A2482" t="s">
        <v>32</v>
      </c>
      <c r="B2482">
        <v>1014516</v>
      </c>
      <c r="C2482">
        <v>3</v>
      </c>
      <c r="E2482" t="s">
        <v>182</v>
      </c>
      <c r="H2482" t="s">
        <v>1195</v>
      </c>
      <c r="I2482">
        <v>25</v>
      </c>
      <c r="J2482">
        <v>4</v>
      </c>
      <c r="K2482">
        <v>100</v>
      </c>
      <c r="L2482">
        <v>4</v>
      </c>
      <c r="M2482">
        <v>4</v>
      </c>
      <c r="N2482">
        <v>289</v>
      </c>
      <c r="O2482">
        <v>58</v>
      </c>
      <c r="P2482" t="s">
        <v>160</v>
      </c>
      <c r="Q2482" t="s">
        <v>1196</v>
      </c>
      <c r="R2482" t="s">
        <v>1188</v>
      </c>
      <c r="S2482" t="s">
        <v>1189</v>
      </c>
      <c r="T2482" t="s">
        <v>1190</v>
      </c>
      <c r="U2482" t="s">
        <v>1191</v>
      </c>
      <c r="V2482" t="s">
        <v>1192</v>
      </c>
      <c r="W2482" t="s">
        <v>41</v>
      </c>
      <c r="X2482" t="s">
        <v>42</v>
      </c>
      <c r="Y2482" t="s">
        <v>46</v>
      </c>
      <c r="Z2482" t="s">
        <v>46</v>
      </c>
      <c r="AA2482" t="s">
        <v>46</v>
      </c>
      <c r="AB2482" s="1"/>
      <c r="AD2482" t="s">
        <v>45</v>
      </c>
      <c r="AE2482" t="s">
        <v>377</v>
      </c>
      <c r="AF2482" t="s">
        <v>47</v>
      </c>
    </row>
    <row r="2483" spans="1:32" hidden="1" outlineLevel="3" x14ac:dyDescent="0.35">
      <c r="A2483" t="s">
        <v>32</v>
      </c>
      <c r="B2483">
        <v>1014516</v>
      </c>
      <c r="C2483">
        <v>3</v>
      </c>
      <c r="E2483" t="s">
        <v>182</v>
      </c>
      <c r="H2483" t="s">
        <v>138</v>
      </c>
      <c r="I2483">
        <v>1</v>
      </c>
      <c r="J2483">
        <v>8</v>
      </c>
      <c r="K2483">
        <v>8</v>
      </c>
      <c r="L2483">
        <v>3</v>
      </c>
      <c r="M2483">
        <v>0</v>
      </c>
      <c r="N2483">
        <v>288</v>
      </c>
      <c r="O2483">
        <v>24</v>
      </c>
      <c r="Q2483" t="s">
        <v>101</v>
      </c>
      <c r="R2483" t="s">
        <v>1188</v>
      </c>
      <c r="S2483" t="s">
        <v>1189</v>
      </c>
      <c r="T2483" t="s">
        <v>1190</v>
      </c>
      <c r="U2483" t="s">
        <v>1191</v>
      </c>
      <c r="V2483" t="s">
        <v>1192</v>
      </c>
      <c r="W2483" t="s">
        <v>41</v>
      </c>
      <c r="X2483" t="s">
        <v>42</v>
      </c>
      <c r="Y2483" t="s">
        <v>46</v>
      </c>
      <c r="Z2483" t="s">
        <v>46</v>
      </c>
      <c r="AA2483" t="s">
        <v>46</v>
      </c>
      <c r="AB2483" s="1"/>
      <c r="AD2483" t="s">
        <v>45</v>
      </c>
      <c r="AE2483" t="s">
        <v>377</v>
      </c>
      <c r="AF2483" t="s">
        <v>47</v>
      </c>
    </row>
    <row r="2484" spans="1:32" hidden="1" outlineLevel="3" x14ac:dyDescent="0.35">
      <c r="A2484" t="s">
        <v>32</v>
      </c>
      <c r="B2484">
        <v>1014516</v>
      </c>
      <c r="C2484">
        <v>3</v>
      </c>
      <c r="E2484" t="s">
        <v>182</v>
      </c>
      <c r="H2484" t="s">
        <v>139</v>
      </c>
      <c r="I2484">
        <v>1</v>
      </c>
      <c r="J2484">
        <v>4</v>
      </c>
      <c r="K2484">
        <v>4</v>
      </c>
      <c r="L2484">
        <v>4</v>
      </c>
      <c r="M2484">
        <v>1</v>
      </c>
      <c r="N2484">
        <v>38</v>
      </c>
      <c r="O2484">
        <v>4</v>
      </c>
      <c r="Q2484" t="s">
        <v>103</v>
      </c>
      <c r="R2484" t="s">
        <v>1188</v>
      </c>
      <c r="S2484" t="s">
        <v>1189</v>
      </c>
      <c r="T2484" t="s">
        <v>1190</v>
      </c>
      <c r="U2484" t="s">
        <v>1191</v>
      </c>
      <c r="V2484" t="s">
        <v>1192</v>
      </c>
      <c r="W2484" t="s">
        <v>41</v>
      </c>
      <c r="X2484" t="s">
        <v>42</v>
      </c>
      <c r="Y2484" t="s">
        <v>46</v>
      </c>
      <c r="Z2484" t="s">
        <v>46</v>
      </c>
      <c r="AA2484" t="s">
        <v>46</v>
      </c>
      <c r="AB2484" s="1"/>
      <c r="AD2484" t="s">
        <v>45</v>
      </c>
      <c r="AE2484" t="s">
        <v>377</v>
      </c>
      <c r="AF2484" t="s">
        <v>47</v>
      </c>
    </row>
    <row r="2485" spans="1:32" hidden="1" outlineLevel="3" x14ac:dyDescent="0.35">
      <c r="A2485" t="s">
        <v>32</v>
      </c>
      <c r="B2485">
        <v>1014516</v>
      </c>
      <c r="C2485">
        <v>3</v>
      </c>
      <c r="E2485" t="s">
        <v>182</v>
      </c>
      <c r="H2485" t="s">
        <v>140</v>
      </c>
      <c r="I2485">
        <v>1</v>
      </c>
      <c r="J2485">
        <v>4</v>
      </c>
      <c r="K2485">
        <v>4</v>
      </c>
      <c r="L2485">
        <v>3</v>
      </c>
      <c r="M2485">
        <v>1</v>
      </c>
      <c r="N2485">
        <v>38</v>
      </c>
      <c r="O2485">
        <v>8</v>
      </c>
      <c r="Q2485" t="s">
        <v>105</v>
      </c>
      <c r="R2485" t="s">
        <v>1188</v>
      </c>
      <c r="S2485" t="s">
        <v>1189</v>
      </c>
      <c r="T2485" t="s">
        <v>1190</v>
      </c>
      <c r="U2485" t="s">
        <v>1191</v>
      </c>
      <c r="V2485" t="s">
        <v>1192</v>
      </c>
      <c r="W2485" t="s">
        <v>41</v>
      </c>
      <c r="X2485" t="s">
        <v>42</v>
      </c>
      <c r="Y2485" t="s">
        <v>46</v>
      </c>
      <c r="Z2485" t="s">
        <v>46</v>
      </c>
      <c r="AA2485" t="s">
        <v>46</v>
      </c>
      <c r="AB2485" s="1"/>
      <c r="AD2485" t="s">
        <v>45</v>
      </c>
      <c r="AE2485" t="s">
        <v>377</v>
      </c>
      <c r="AF2485" t="s">
        <v>47</v>
      </c>
    </row>
    <row r="2486" spans="1:32" hidden="1" outlineLevel="3" x14ac:dyDescent="0.35">
      <c r="A2486" t="s">
        <v>32</v>
      </c>
      <c r="B2486">
        <v>1014516</v>
      </c>
      <c r="C2486">
        <v>3</v>
      </c>
      <c r="E2486" t="s">
        <v>182</v>
      </c>
      <c r="H2486" t="s">
        <v>141</v>
      </c>
      <c r="I2486">
        <v>1</v>
      </c>
      <c r="J2486">
        <v>4</v>
      </c>
      <c r="K2486">
        <v>4</v>
      </c>
      <c r="L2486">
        <v>19</v>
      </c>
      <c r="M2486">
        <v>0</v>
      </c>
      <c r="N2486">
        <v>288</v>
      </c>
      <c r="O2486">
        <v>10</v>
      </c>
      <c r="Q2486" t="s">
        <v>107</v>
      </c>
      <c r="R2486" t="s">
        <v>1188</v>
      </c>
      <c r="S2486" t="s">
        <v>1189</v>
      </c>
      <c r="T2486" t="s">
        <v>1190</v>
      </c>
      <c r="U2486" t="s">
        <v>1191</v>
      </c>
      <c r="V2486" t="s">
        <v>1192</v>
      </c>
      <c r="W2486" t="s">
        <v>41</v>
      </c>
      <c r="X2486" t="s">
        <v>42</v>
      </c>
      <c r="Y2486" t="s">
        <v>46</v>
      </c>
      <c r="Z2486" t="s">
        <v>46</v>
      </c>
      <c r="AA2486" t="s">
        <v>46</v>
      </c>
      <c r="AB2486" s="1"/>
      <c r="AD2486" t="s">
        <v>45</v>
      </c>
      <c r="AE2486" t="s">
        <v>377</v>
      </c>
      <c r="AF2486" t="s">
        <v>47</v>
      </c>
    </row>
    <row r="2487" spans="1:32" hidden="1" outlineLevel="3" x14ac:dyDescent="0.35">
      <c r="A2487" t="s">
        <v>32</v>
      </c>
      <c r="B2487">
        <v>1014516</v>
      </c>
      <c r="C2487">
        <v>3</v>
      </c>
      <c r="E2487" t="s">
        <v>182</v>
      </c>
      <c r="H2487" t="s">
        <v>142</v>
      </c>
      <c r="I2487">
        <v>1</v>
      </c>
      <c r="J2487">
        <v>4</v>
      </c>
      <c r="K2487">
        <v>4</v>
      </c>
      <c r="L2487">
        <v>19</v>
      </c>
      <c r="M2487">
        <v>0</v>
      </c>
      <c r="N2487">
        <v>288</v>
      </c>
      <c r="O2487">
        <v>2</v>
      </c>
      <c r="Q2487" t="s">
        <v>109</v>
      </c>
      <c r="R2487" t="s">
        <v>1188</v>
      </c>
      <c r="S2487" t="s">
        <v>1189</v>
      </c>
      <c r="T2487" t="s">
        <v>1190</v>
      </c>
      <c r="U2487" t="s">
        <v>1191</v>
      </c>
      <c r="V2487" t="s">
        <v>1192</v>
      </c>
      <c r="W2487" t="s">
        <v>41</v>
      </c>
      <c r="X2487" t="s">
        <v>42</v>
      </c>
      <c r="Y2487" t="s">
        <v>46</v>
      </c>
      <c r="Z2487" t="s">
        <v>46</v>
      </c>
      <c r="AA2487" t="s">
        <v>46</v>
      </c>
      <c r="AB2487" s="1"/>
      <c r="AD2487" t="s">
        <v>45</v>
      </c>
      <c r="AE2487" t="s">
        <v>377</v>
      </c>
      <c r="AF2487" t="s">
        <v>47</v>
      </c>
    </row>
    <row r="2488" spans="1:32" hidden="1" outlineLevel="2" x14ac:dyDescent="0.35">
      <c r="A2488" t="s">
        <v>32</v>
      </c>
      <c r="B2488">
        <v>1014516</v>
      </c>
      <c r="C2488">
        <v>3</v>
      </c>
      <c r="E2488" t="s">
        <v>182</v>
      </c>
      <c r="H2488" t="s">
        <v>143</v>
      </c>
      <c r="I2488">
        <v>2</v>
      </c>
      <c r="J2488">
        <v>4</v>
      </c>
      <c r="K2488">
        <v>8</v>
      </c>
      <c r="L2488">
        <v>19</v>
      </c>
      <c r="M2488">
        <v>0</v>
      </c>
      <c r="N2488">
        <v>288</v>
      </c>
      <c r="O2488">
        <v>12</v>
      </c>
      <c r="Q2488" t="s">
        <v>144</v>
      </c>
      <c r="R2488" t="s">
        <v>1188</v>
      </c>
      <c r="S2488" t="s">
        <v>1189</v>
      </c>
      <c r="T2488" t="s">
        <v>1190</v>
      </c>
      <c r="U2488" t="s">
        <v>1191</v>
      </c>
      <c r="V2488" t="s">
        <v>1192</v>
      </c>
      <c r="W2488" t="s">
        <v>41</v>
      </c>
      <c r="X2488" t="s">
        <v>42</v>
      </c>
      <c r="Y2488" t="s">
        <v>46</v>
      </c>
      <c r="Z2488" t="s">
        <v>46</v>
      </c>
      <c r="AA2488" t="s">
        <v>46</v>
      </c>
      <c r="AB2488" s="1"/>
      <c r="AD2488" t="s">
        <v>45</v>
      </c>
      <c r="AE2488" t="s">
        <v>377</v>
      </c>
      <c r="AF2488" t="s">
        <v>47</v>
      </c>
    </row>
    <row r="2489" spans="1:32" hidden="1" outlineLevel="1" x14ac:dyDescent="0.35">
      <c r="A2489" t="s">
        <v>32</v>
      </c>
      <c r="B2489">
        <v>1014516</v>
      </c>
      <c r="C2489" t="s">
        <v>153</v>
      </c>
      <c r="E2489" t="s">
        <v>182</v>
      </c>
      <c r="H2489" t="s">
        <v>154</v>
      </c>
      <c r="I2489">
        <v>22</v>
      </c>
      <c r="J2489" t="s">
        <v>35</v>
      </c>
      <c r="K2489">
        <v>116</v>
      </c>
      <c r="L2489">
        <v>17</v>
      </c>
      <c r="M2489">
        <v>18</v>
      </c>
      <c r="N2489">
        <v>289</v>
      </c>
      <c r="O2489">
        <v>1109</v>
      </c>
      <c r="Q2489" t="s">
        <v>155</v>
      </c>
      <c r="R2489" t="s">
        <v>1188</v>
      </c>
      <c r="S2489" t="s">
        <v>1189</v>
      </c>
      <c r="T2489" t="s">
        <v>1190</v>
      </c>
      <c r="U2489" t="s">
        <v>1191</v>
      </c>
      <c r="V2489" t="s">
        <v>1192</v>
      </c>
      <c r="W2489" t="s">
        <v>41</v>
      </c>
      <c r="X2489" t="s">
        <v>42</v>
      </c>
      <c r="Y2489" t="s">
        <v>46</v>
      </c>
      <c r="Z2489" t="s">
        <v>46</v>
      </c>
      <c r="AA2489" t="s">
        <v>46</v>
      </c>
      <c r="AB2489" s="1"/>
      <c r="AD2489" t="s">
        <v>45</v>
      </c>
      <c r="AE2489" t="s">
        <v>377</v>
      </c>
      <c r="AF2489" t="s">
        <v>47</v>
      </c>
    </row>
    <row r="2490" spans="1:32" hidden="1" outlineLevel="2" x14ac:dyDescent="0.35">
      <c r="A2490" t="s">
        <v>32</v>
      </c>
      <c r="B2490">
        <v>1014516</v>
      </c>
      <c r="C2490">
        <v>4</v>
      </c>
      <c r="E2490" t="s">
        <v>182</v>
      </c>
      <c r="H2490" t="s">
        <v>1195</v>
      </c>
      <c r="I2490">
        <v>12</v>
      </c>
      <c r="J2490">
        <v>4</v>
      </c>
      <c r="K2490">
        <v>48</v>
      </c>
      <c r="L2490">
        <v>4</v>
      </c>
      <c r="M2490">
        <v>4</v>
      </c>
      <c r="N2490">
        <v>289</v>
      </c>
      <c r="O2490">
        <v>58</v>
      </c>
      <c r="P2490" t="s">
        <v>160</v>
      </c>
      <c r="Q2490" t="s">
        <v>1196</v>
      </c>
      <c r="R2490" t="s">
        <v>1188</v>
      </c>
      <c r="S2490" t="s">
        <v>1189</v>
      </c>
      <c r="T2490" t="s">
        <v>1190</v>
      </c>
      <c r="U2490" t="s">
        <v>1191</v>
      </c>
      <c r="V2490" t="s">
        <v>1192</v>
      </c>
      <c r="W2490" t="s">
        <v>41</v>
      </c>
      <c r="X2490" t="s">
        <v>42</v>
      </c>
      <c r="Y2490" t="s">
        <v>46</v>
      </c>
      <c r="Z2490" t="s">
        <v>46</v>
      </c>
      <c r="AA2490" t="s">
        <v>46</v>
      </c>
      <c r="AB2490" s="1"/>
      <c r="AD2490" t="s">
        <v>45</v>
      </c>
      <c r="AE2490" t="s">
        <v>377</v>
      </c>
      <c r="AF2490" t="s">
        <v>47</v>
      </c>
    </row>
    <row r="2491" spans="1:32" hidden="1" outlineLevel="2" x14ac:dyDescent="0.35">
      <c r="A2491" t="s">
        <v>32</v>
      </c>
      <c r="B2491">
        <v>1014516</v>
      </c>
      <c r="C2491">
        <v>4</v>
      </c>
      <c r="E2491" t="s">
        <v>182</v>
      </c>
      <c r="H2491" t="s">
        <v>1198</v>
      </c>
      <c r="I2491">
        <v>3</v>
      </c>
      <c r="J2491">
        <v>12</v>
      </c>
      <c r="K2491">
        <v>36</v>
      </c>
      <c r="L2491">
        <v>5</v>
      </c>
      <c r="M2491">
        <v>3</v>
      </c>
      <c r="N2491">
        <v>289</v>
      </c>
      <c r="O2491">
        <v>115</v>
      </c>
      <c r="P2491" t="s">
        <v>132</v>
      </c>
      <c r="Q2491" t="s">
        <v>1199</v>
      </c>
      <c r="R2491" t="s">
        <v>1188</v>
      </c>
      <c r="S2491" t="s">
        <v>1189</v>
      </c>
      <c r="T2491" t="s">
        <v>1190</v>
      </c>
      <c r="U2491" t="s">
        <v>1191</v>
      </c>
      <c r="V2491" t="s">
        <v>1192</v>
      </c>
      <c r="W2491" t="s">
        <v>41</v>
      </c>
      <c r="X2491" t="s">
        <v>42</v>
      </c>
      <c r="Y2491" t="s">
        <v>46</v>
      </c>
      <c r="Z2491" t="s">
        <v>46</v>
      </c>
      <c r="AA2491" t="s">
        <v>46</v>
      </c>
      <c r="AB2491" s="1"/>
      <c r="AD2491" t="s">
        <v>45</v>
      </c>
      <c r="AE2491" t="s">
        <v>377</v>
      </c>
      <c r="AF2491" t="s">
        <v>47</v>
      </c>
    </row>
    <row r="2492" spans="1:32" hidden="1" outlineLevel="3" x14ac:dyDescent="0.35">
      <c r="A2492" t="s">
        <v>32</v>
      </c>
      <c r="B2492">
        <v>1014516</v>
      </c>
      <c r="C2492">
        <v>4</v>
      </c>
      <c r="E2492" t="s">
        <v>182</v>
      </c>
      <c r="H2492" t="s">
        <v>138</v>
      </c>
      <c r="I2492">
        <v>1</v>
      </c>
      <c r="J2492">
        <v>8</v>
      </c>
      <c r="K2492">
        <v>8</v>
      </c>
      <c r="L2492">
        <v>3</v>
      </c>
      <c r="M2492">
        <v>0</v>
      </c>
      <c r="N2492">
        <v>288</v>
      </c>
      <c r="O2492">
        <v>24</v>
      </c>
      <c r="Q2492" t="s">
        <v>101</v>
      </c>
      <c r="R2492" t="s">
        <v>1188</v>
      </c>
      <c r="S2492" t="s">
        <v>1189</v>
      </c>
      <c r="T2492" t="s">
        <v>1190</v>
      </c>
      <c r="U2492" t="s">
        <v>1191</v>
      </c>
      <c r="V2492" t="s">
        <v>1192</v>
      </c>
      <c r="W2492" t="s">
        <v>41</v>
      </c>
      <c r="X2492" t="s">
        <v>42</v>
      </c>
      <c r="Y2492" t="s">
        <v>46</v>
      </c>
      <c r="Z2492" t="s">
        <v>46</v>
      </c>
      <c r="AA2492" t="s">
        <v>46</v>
      </c>
      <c r="AB2492" s="1"/>
      <c r="AD2492" t="s">
        <v>45</v>
      </c>
      <c r="AE2492" t="s">
        <v>377</v>
      </c>
      <c r="AF2492" t="s">
        <v>47</v>
      </c>
    </row>
    <row r="2493" spans="1:32" hidden="1" outlineLevel="3" x14ac:dyDescent="0.35">
      <c r="A2493" t="s">
        <v>32</v>
      </c>
      <c r="B2493">
        <v>1014516</v>
      </c>
      <c r="C2493">
        <v>4</v>
      </c>
      <c r="E2493" t="s">
        <v>182</v>
      </c>
      <c r="H2493" t="s">
        <v>139</v>
      </c>
      <c r="I2493">
        <v>1</v>
      </c>
      <c r="J2493">
        <v>4</v>
      </c>
      <c r="K2493">
        <v>4</v>
      </c>
      <c r="L2493">
        <v>4</v>
      </c>
      <c r="M2493">
        <v>1</v>
      </c>
      <c r="N2493">
        <v>38</v>
      </c>
      <c r="O2493">
        <v>4</v>
      </c>
      <c r="Q2493" t="s">
        <v>103</v>
      </c>
      <c r="R2493" t="s">
        <v>1188</v>
      </c>
      <c r="S2493" t="s">
        <v>1189</v>
      </c>
      <c r="T2493" t="s">
        <v>1190</v>
      </c>
      <c r="U2493" t="s">
        <v>1191</v>
      </c>
      <c r="V2493" t="s">
        <v>1192</v>
      </c>
      <c r="W2493" t="s">
        <v>41</v>
      </c>
      <c r="X2493" t="s">
        <v>42</v>
      </c>
      <c r="Y2493" t="s">
        <v>46</v>
      </c>
      <c r="Z2493" t="s">
        <v>46</v>
      </c>
      <c r="AA2493" t="s">
        <v>46</v>
      </c>
      <c r="AB2493" s="1"/>
      <c r="AD2493" t="s">
        <v>45</v>
      </c>
      <c r="AE2493" t="s">
        <v>377</v>
      </c>
      <c r="AF2493" t="s">
        <v>47</v>
      </c>
    </row>
    <row r="2494" spans="1:32" hidden="1" outlineLevel="3" x14ac:dyDescent="0.35">
      <c r="A2494" t="s">
        <v>32</v>
      </c>
      <c r="B2494">
        <v>1014516</v>
      </c>
      <c r="C2494">
        <v>4</v>
      </c>
      <c r="E2494" t="s">
        <v>182</v>
      </c>
      <c r="H2494" t="s">
        <v>140</v>
      </c>
      <c r="I2494">
        <v>1</v>
      </c>
      <c r="J2494">
        <v>4</v>
      </c>
      <c r="K2494">
        <v>4</v>
      </c>
      <c r="L2494">
        <v>3</v>
      </c>
      <c r="M2494">
        <v>1</v>
      </c>
      <c r="N2494">
        <v>38</v>
      </c>
      <c r="O2494">
        <v>8</v>
      </c>
      <c r="Q2494" t="s">
        <v>105</v>
      </c>
      <c r="R2494" t="s">
        <v>1188</v>
      </c>
      <c r="S2494" t="s">
        <v>1189</v>
      </c>
      <c r="T2494" t="s">
        <v>1190</v>
      </c>
      <c r="U2494" t="s">
        <v>1191</v>
      </c>
      <c r="V2494" t="s">
        <v>1192</v>
      </c>
      <c r="W2494" t="s">
        <v>41</v>
      </c>
      <c r="X2494" t="s">
        <v>42</v>
      </c>
      <c r="Y2494" t="s">
        <v>46</v>
      </c>
      <c r="Z2494" t="s">
        <v>46</v>
      </c>
      <c r="AA2494" t="s">
        <v>46</v>
      </c>
      <c r="AB2494" s="1"/>
      <c r="AD2494" t="s">
        <v>45</v>
      </c>
      <c r="AE2494" t="s">
        <v>377</v>
      </c>
      <c r="AF2494" t="s">
        <v>47</v>
      </c>
    </row>
    <row r="2495" spans="1:32" hidden="1" outlineLevel="3" x14ac:dyDescent="0.35">
      <c r="A2495" t="s">
        <v>32</v>
      </c>
      <c r="B2495">
        <v>1014516</v>
      </c>
      <c r="C2495">
        <v>4</v>
      </c>
      <c r="E2495" t="s">
        <v>182</v>
      </c>
      <c r="H2495" t="s">
        <v>141</v>
      </c>
      <c r="I2495">
        <v>1</v>
      </c>
      <c r="J2495">
        <v>4</v>
      </c>
      <c r="K2495">
        <v>4</v>
      </c>
      <c r="L2495">
        <v>19</v>
      </c>
      <c r="M2495">
        <v>0</v>
      </c>
      <c r="N2495">
        <v>288</v>
      </c>
      <c r="O2495">
        <v>10</v>
      </c>
      <c r="Q2495" t="s">
        <v>107</v>
      </c>
      <c r="R2495" t="s">
        <v>1188</v>
      </c>
      <c r="S2495" t="s">
        <v>1189</v>
      </c>
      <c r="T2495" t="s">
        <v>1190</v>
      </c>
      <c r="U2495" t="s">
        <v>1191</v>
      </c>
      <c r="V2495" t="s">
        <v>1192</v>
      </c>
      <c r="W2495" t="s">
        <v>41</v>
      </c>
      <c r="X2495" t="s">
        <v>42</v>
      </c>
      <c r="Y2495" t="s">
        <v>46</v>
      </c>
      <c r="Z2495" t="s">
        <v>46</v>
      </c>
      <c r="AA2495" t="s">
        <v>46</v>
      </c>
      <c r="AB2495" s="1"/>
      <c r="AD2495" t="s">
        <v>45</v>
      </c>
      <c r="AE2495" t="s">
        <v>377</v>
      </c>
      <c r="AF2495" t="s">
        <v>47</v>
      </c>
    </row>
    <row r="2496" spans="1:32" hidden="1" outlineLevel="3" x14ac:dyDescent="0.35">
      <c r="A2496" t="s">
        <v>32</v>
      </c>
      <c r="B2496">
        <v>1014516</v>
      </c>
      <c r="C2496">
        <v>4</v>
      </c>
      <c r="E2496" t="s">
        <v>182</v>
      </c>
      <c r="H2496" t="s">
        <v>142</v>
      </c>
      <c r="I2496">
        <v>1</v>
      </c>
      <c r="J2496">
        <v>4</v>
      </c>
      <c r="K2496">
        <v>4</v>
      </c>
      <c r="L2496">
        <v>19</v>
      </c>
      <c r="M2496">
        <v>0</v>
      </c>
      <c r="N2496">
        <v>288</v>
      </c>
      <c r="O2496">
        <v>2</v>
      </c>
      <c r="Q2496" t="s">
        <v>109</v>
      </c>
      <c r="R2496" t="s">
        <v>1188</v>
      </c>
      <c r="S2496" t="s">
        <v>1189</v>
      </c>
      <c r="T2496" t="s">
        <v>1190</v>
      </c>
      <c r="U2496" t="s">
        <v>1191</v>
      </c>
      <c r="V2496" t="s">
        <v>1192</v>
      </c>
      <c r="W2496" t="s">
        <v>41</v>
      </c>
      <c r="X2496" t="s">
        <v>42</v>
      </c>
      <c r="Y2496" t="s">
        <v>46</v>
      </c>
      <c r="Z2496" t="s">
        <v>46</v>
      </c>
      <c r="AA2496" t="s">
        <v>46</v>
      </c>
      <c r="AB2496" s="1"/>
      <c r="AD2496" t="s">
        <v>45</v>
      </c>
      <c r="AE2496" t="s">
        <v>377</v>
      </c>
      <c r="AF2496" t="s">
        <v>47</v>
      </c>
    </row>
    <row r="2497" spans="1:32" hidden="1" outlineLevel="2" x14ac:dyDescent="0.35">
      <c r="A2497" t="s">
        <v>32</v>
      </c>
      <c r="B2497">
        <v>1014516</v>
      </c>
      <c r="C2497">
        <v>4</v>
      </c>
      <c r="E2497" t="s">
        <v>182</v>
      </c>
      <c r="H2497" t="s">
        <v>143</v>
      </c>
      <c r="I2497">
        <v>2</v>
      </c>
      <c r="J2497">
        <v>4</v>
      </c>
      <c r="K2497">
        <v>8</v>
      </c>
      <c r="L2497">
        <v>19</v>
      </c>
      <c r="M2497">
        <v>0</v>
      </c>
      <c r="N2497">
        <v>288</v>
      </c>
      <c r="O2497">
        <v>12</v>
      </c>
      <c r="Q2497" t="s">
        <v>144</v>
      </c>
      <c r="R2497" t="s">
        <v>1188</v>
      </c>
      <c r="S2497" t="s">
        <v>1189</v>
      </c>
      <c r="T2497" t="s">
        <v>1190</v>
      </c>
      <c r="U2497" t="s">
        <v>1191</v>
      </c>
      <c r="V2497" t="s">
        <v>1192</v>
      </c>
      <c r="W2497" t="s">
        <v>41</v>
      </c>
      <c r="X2497" t="s">
        <v>42</v>
      </c>
      <c r="Y2497" t="s">
        <v>46</v>
      </c>
      <c r="Z2497" t="s">
        <v>46</v>
      </c>
      <c r="AA2497" t="s">
        <v>46</v>
      </c>
      <c r="AB2497" s="1"/>
      <c r="AD2497" t="s">
        <v>45</v>
      </c>
      <c r="AE2497" t="s">
        <v>377</v>
      </c>
      <c r="AF2497" t="s">
        <v>47</v>
      </c>
    </row>
    <row r="2498" spans="1:32" hidden="1" outlineLevel="1" x14ac:dyDescent="0.35">
      <c r="A2498" t="s">
        <v>32</v>
      </c>
      <c r="B2498">
        <v>1014516</v>
      </c>
      <c r="C2498" t="s">
        <v>156</v>
      </c>
      <c r="E2498" t="s">
        <v>182</v>
      </c>
      <c r="H2498" t="s">
        <v>157</v>
      </c>
      <c r="I2498">
        <v>22</v>
      </c>
      <c r="J2498" t="s">
        <v>35</v>
      </c>
      <c r="K2498">
        <v>203</v>
      </c>
      <c r="L2498">
        <v>21</v>
      </c>
      <c r="M2498">
        <v>15</v>
      </c>
      <c r="N2498">
        <v>289</v>
      </c>
      <c r="O2498">
        <v>1682</v>
      </c>
      <c r="Q2498" t="s">
        <v>158</v>
      </c>
      <c r="R2498" t="s">
        <v>1188</v>
      </c>
      <c r="S2498" t="s">
        <v>1189</v>
      </c>
      <c r="T2498" t="s">
        <v>1190</v>
      </c>
      <c r="U2498" t="s">
        <v>1191</v>
      </c>
      <c r="V2498" t="s">
        <v>1192</v>
      </c>
      <c r="W2498" t="s">
        <v>41</v>
      </c>
      <c r="X2498" t="s">
        <v>42</v>
      </c>
      <c r="Y2498" t="s">
        <v>46</v>
      </c>
      <c r="Z2498" t="s">
        <v>46</v>
      </c>
      <c r="AA2498" t="s">
        <v>46</v>
      </c>
      <c r="AB2498" s="1"/>
      <c r="AD2498" t="s">
        <v>45</v>
      </c>
      <c r="AE2498" t="s">
        <v>377</v>
      </c>
      <c r="AF2498" t="s">
        <v>47</v>
      </c>
    </row>
    <row r="2499" spans="1:32" hidden="1" outlineLevel="2" x14ac:dyDescent="0.35">
      <c r="A2499" t="s">
        <v>32</v>
      </c>
      <c r="B2499">
        <v>1014516</v>
      </c>
      <c r="C2499">
        <v>5</v>
      </c>
      <c r="E2499" t="s">
        <v>182</v>
      </c>
      <c r="H2499" t="s">
        <v>1198</v>
      </c>
      <c r="I2499">
        <v>14</v>
      </c>
      <c r="J2499">
        <v>12</v>
      </c>
      <c r="K2499">
        <v>168</v>
      </c>
      <c r="L2499">
        <v>3</v>
      </c>
      <c r="M2499">
        <v>5</v>
      </c>
      <c r="N2499">
        <v>289</v>
      </c>
      <c r="O2499">
        <v>115</v>
      </c>
      <c r="P2499" t="s">
        <v>132</v>
      </c>
      <c r="Q2499" t="s">
        <v>1199</v>
      </c>
      <c r="R2499" t="s">
        <v>1188</v>
      </c>
      <c r="S2499" t="s">
        <v>1189</v>
      </c>
      <c r="T2499" t="s">
        <v>1190</v>
      </c>
      <c r="U2499" t="s">
        <v>1191</v>
      </c>
      <c r="V2499" t="s">
        <v>1192</v>
      </c>
      <c r="W2499" t="s">
        <v>41</v>
      </c>
      <c r="X2499" t="s">
        <v>42</v>
      </c>
      <c r="Y2499" t="s">
        <v>46</v>
      </c>
      <c r="Z2499" t="s">
        <v>46</v>
      </c>
      <c r="AA2499" t="s">
        <v>46</v>
      </c>
      <c r="AB2499" s="1"/>
      <c r="AD2499" t="s">
        <v>45</v>
      </c>
      <c r="AE2499" t="s">
        <v>377</v>
      </c>
      <c r="AF2499" t="s">
        <v>47</v>
      </c>
    </row>
    <row r="2500" spans="1:32" hidden="1" outlineLevel="2" x14ac:dyDescent="0.35">
      <c r="A2500" t="s">
        <v>32</v>
      </c>
      <c r="B2500">
        <v>1014516</v>
      </c>
      <c r="C2500">
        <v>5</v>
      </c>
      <c r="E2500" t="s">
        <v>182</v>
      </c>
      <c r="H2500" t="s">
        <v>333</v>
      </c>
      <c r="I2500">
        <v>1</v>
      </c>
      <c r="J2500">
        <v>3</v>
      </c>
      <c r="K2500">
        <v>3</v>
      </c>
      <c r="L2500">
        <v>5</v>
      </c>
      <c r="M2500">
        <v>1</v>
      </c>
      <c r="N2500">
        <v>7</v>
      </c>
      <c r="O2500">
        <v>1</v>
      </c>
      <c r="P2500" t="s">
        <v>52</v>
      </c>
      <c r="Q2500" t="s">
        <v>332</v>
      </c>
      <c r="R2500" t="s">
        <v>1188</v>
      </c>
      <c r="S2500" t="s">
        <v>1189</v>
      </c>
      <c r="T2500" t="s">
        <v>1190</v>
      </c>
      <c r="U2500" t="s">
        <v>1191</v>
      </c>
      <c r="V2500" t="s">
        <v>1192</v>
      </c>
      <c r="W2500" t="s">
        <v>41</v>
      </c>
      <c r="X2500" t="s">
        <v>42</v>
      </c>
      <c r="Y2500" t="s">
        <v>46</v>
      </c>
      <c r="Z2500" t="s">
        <v>46</v>
      </c>
      <c r="AA2500" t="s">
        <v>46</v>
      </c>
      <c r="AB2500" s="1"/>
      <c r="AD2500" t="s">
        <v>45</v>
      </c>
      <c r="AE2500" t="s">
        <v>377</v>
      </c>
      <c r="AF2500" t="s">
        <v>47</v>
      </c>
    </row>
    <row r="2501" spans="1:32" hidden="1" outlineLevel="3" x14ac:dyDescent="0.35">
      <c r="A2501" t="s">
        <v>32</v>
      </c>
      <c r="B2501">
        <v>1014516</v>
      </c>
      <c r="C2501">
        <v>5</v>
      </c>
      <c r="E2501" t="s">
        <v>182</v>
      </c>
      <c r="H2501" t="s">
        <v>138</v>
      </c>
      <c r="I2501">
        <v>1</v>
      </c>
      <c r="J2501">
        <v>8</v>
      </c>
      <c r="K2501">
        <v>8</v>
      </c>
      <c r="L2501">
        <v>3</v>
      </c>
      <c r="M2501">
        <v>0</v>
      </c>
      <c r="N2501">
        <v>288</v>
      </c>
      <c r="O2501">
        <v>24</v>
      </c>
      <c r="Q2501" t="s">
        <v>101</v>
      </c>
      <c r="R2501" t="s">
        <v>1188</v>
      </c>
      <c r="S2501" t="s">
        <v>1189</v>
      </c>
      <c r="T2501" t="s">
        <v>1190</v>
      </c>
      <c r="U2501" t="s">
        <v>1191</v>
      </c>
      <c r="V2501" t="s">
        <v>1192</v>
      </c>
      <c r="W2501" t="s">
        <v>41</v>
      </c>
      <c r="X2501" t="s">
        <v>42</v>
      </c>
      <c r="Y2501" t="s">
        <v>46</v>
      </c>
      <c r="Z2501" t="s">
        <v>46</v>
      </c>
      <c r="AA2501" t="s">
        <v>46</v>
      </c>
      <c r="AB2501" s="1"/>
      <c r="AD2501" t="s">
        <v>45</v>
      </c>
      <c r="AE2501" t="s">
        <v>377</v>
      </c>
      <c r="AF2501" t="s">
        <v>47</v>
      </c>
    </row>
    <row r="2502" spans="1:32" hidden="1" outlineLevel="3" x14ac:dyDescent="0.35">
      <c r="A2502" t="s">
        <v>32</v>
      </c>
      <c r="B2502">
        <v>1014516</v>
      </c>
      <c r="C2502">
        <v>5</v>
      </c>
      <c r="E2502" t="s">
        <v>182</v>
      </c>
      <c r="H2502" t="s">
        <v>139</v>
      </c>
      <c r="I2502">
        <v>1</v>
      </c>
      <c r="J2502">
        <v>4</v>
      </c>
      <c r="K2502">
        <v>4</v>
      </c>
      <c r="L2502">
        <v>4</v>
      </c>
      <c r="M2502">
        <v>1</v>
      </c>
      <c r="N2502">
        <v>38</v>
      </c>
      <c r="O2502">
        <v>4</v>
      </c>
      <c r="Q2502" t="s">
        <v>103</v>
      </c>
      <c r="R2502" t="s">
        <v>1188</v>
      </c>
      <c r="S2502" t="s">
        <v>1189</v>
      </c>
      <c r="T2502" t="s">
        <v>1190</v>
      </c>
      <c r="U2502" t="s">
        <v>1191</v>
      </c>
      <c r="V2502" t="s">
        <v>1192</v>
      </c>
      <c r="W2502" t="s">
        <v>41</v>
      </c>
      <c r="X2502" t="s">
        <v>42</v>
      </c>
      <c r="Y2502" t="s">
        <v>46</v>
      </c>
      <c r="Z2502" t="s">
        <v>46</v>
      </c>
      <c r="AA2502" t="s">
        <v>46</v>
      </c>
      <c r="AB2502" s="1"/>
      <c r="AD2502" t="s">
        <v>45</v>
      </c>
      <c r="AE2502" t="s">
        <v>377</v>
      </c>
      <c r="AF2502" t="s">
        <v>47</v>
      </c>
    </row>
    <row r="2503" spans="1:32" hidden="1" outlineLevel="3" x14ac:dyDescent="0.35">
      <c r="A2503" t="s">
        <v>32</v>
      </c>
      <c r="B2503">
        <v>1014516</v>
      </c>
      <c r="C2503">
        <v>5</v>
      </c>
      <c r="E2503" t="s">
        <v>182</v>
      </c>
      <c r="H2503" t="s">
        <v>140</v>
      </c>
      <c r="I2503">
        <v>1</v>
      </c>
      <c r="J2503">
        <v>4</v>
      </c>
      <c r="K2503">
        <v>4</v>
      </c>
      <c r="L2503">
        <v>3</v>
      </c>
      <c r="M2503">
        <v>1</v>
      </c>
      <c r="N2503">
        <v>38</v>
      </c>
      <c r="O2503">
        <v>8</v>
      </c>
      <c r="Q2503" t="s">
        <v>105</v>
      </c>
      <c r="R2503" t="s">
        <v>1188</v>
      </c>
      <c r="S2503" t="s">
        <v>1189</v>
      </c>
      <c r="T2503" t="s">
        <v>1190</v>
      </c>
      <c r="U2503" t="s">
        <v>1191</v>
      </c>
      <c r="V2503" t="s">
        <v>1192</v>
      </c>
      <c r="W2503" t="s">
        <v>41</v>
      </c>
      <c r="X2503" t="s">
        <v>42</v>
      </c>
      <c r="Y2503" t="s">
        <v>46</v>
      </c>
      <c r="Z2503" t="s">
        <v>46</v>
      </c>
      <c r="AA2503" t="s">
        <v>46</v>
      </c>
      <c r="AB2503" s="1"/>
      <c r="AD2503" t="s">
        <v>45</v>
      </c>
      <c r="AE2503" t="s">
        <v>377</v>
      </c>
      <c r="AF2503" t="s">
        <v>47</v>
      </c>
    </row>
    <row r="2504" spans="1:32" hidden="1" outlineLevel="3" x14ac:dyDescent="0.35">
      <c r="A2504" t="s">
        <v>32</v>
      </c>
      <c r="B2504">
        <v>1014516</v>
      </c>
      <c r="C2504">
        <v>5</v>
      </c>
      <c r="E2504" t="s">
        <v>182</v>
      </c>
      <c r="H2504" t="s">
        <v>141</v>
      </c>
      <c r="I2504">
        <v>1</v>
      </c>
      <c r="J2504">
        <v>4</v>
      </c>
      <c r="K2504">
        <v>4</v>
      </c>
      <c r="L2504">
        <v>19</v>
      </c>
      <c r="M2504">
        <v>0</v>
      </c>
      <c r="N2504">
        <v>288</v>
      </c>
      <c r="O2504">
        <v>10</v>
      </c>
      <c r="Q2504" t="s">
        <v>107</v>
      </c>
      <c r="R2504" t="s">
        <v>1188</v>
      </c>
      <c r="S2504" t="s">
        <v>1189</v>
      </c>
      <c r="T2504" t="s">
        <v>1190</v>
      </c>
      <c r="U2504" t="s">
        <v>1191</v>
      </c>
      <c r="V2504" t="s">
        <v>1192</v>
      </c>
      <c r="W2504" t="s">
        <v>41</v>
      </c>
      <c r="X2504" t="s">
        <v>42</v>
      </c>
      <c r="Y2504" t="s">
        <v>46</v>
      </c>
      <c r="Z2504" t="s">
        <v>46</v>
      </c>
      <c r="AA2504" t="s">
        <v>46</v>
      </c>
      <c r="AB2504" s="1"/>
      <c r="AD2504" t="s">
        <v>45</v>
      </c>
      <c r="AE2504" t="s">
        <v>377</v>
      </c>
      <c r="AF2504" t="s">
        <v>47</v>
      </c>
    </row>
    <row r="2505" spans="1:32" hidden="1" outlineLevel="3" x14ac:dyDescent="0.35">
      <c r="A2505" t="s">
        <v>32</v>
      </c>
      <c r="B2505">
        <v>1014516</v>
      </c>
      <c r="C2505">
        <v>5</v>
      </c>
      <c r="E2505" t="s">
        <v>182</v>
      </c>
      <c r="H2505" t="s">
        <v>142</v>
      </c>
      <c r="I2505">
        <v>1</v>
      </c>
      <c r="J2505">
        <v>4</v>
      </c>
      <c r="K2505">
        <v>4</v>
      </c>
      <c r="L2505">
        <v>19</v>
      </c>
      <c r="M2505">
        <v>0</v>
      </c>
      <c r="N2505">
        <v>288</v>
      </c>
      <c r="O2505">
        <v>2</v>
      </c>
      <c r="Q2505" t="s">
        <v>109</v>
      </c>
      <c r="R2505" t="s">
        <v>1188</v>
      </c>
      <c r="S2505" t="s">
        <v>1189</v>
      </c>
      <c r="T2505" t="s">
        <v>1190</v>
      </c>
      <c r="U2505" t="s">
        <v>1191</v>
      </c>
      <c r="V2505" t="s">
        <v>1192</v>
      </c>
      <c r="W2505" t="s">
        <v>41</v>
      </c>
      <c r="X2505" t="s">
        <v>42</v>
      </c>
      <c r="Y2505" t="s">
        <v>46</v>
      </c>
      <c r="Z2505" t="s">
        <v>46</v>
      </c>
      <c r="AA2505" t="s">
        <v>46</v>
      </c>
      <c r="AB2505" s="1"/>
      <c r="AD2505" t="s">
        <v>45</v>
      </c>
      <c r="AE2505" t="s">
        <v>377</v>
      </c>
      <c r="AF2505" t="s">
        <v>47</v>
      </c>
    </row>
    <row r="2506" spans="1:32" hidden="1" outlineLevel="3" x14ac:dyDescent="0.35">
      <c r="A2506" t="s">
        <v>32</v>
      </c>
      <c r="B2506">
        <v>1014516</v>
      </c>
      <c r="C2506">
        <v>5</v>
      </c>
      <c r="E2506" t="s">
        <v>182</v>
      </c>
      <c r="H2506" t="s">
        <v>143</v>
      </c>
      <c r="I2506">
        <v>1</v>
      </c>
      <c r="J2506">
        <v>4</v>
      </c>
      <c r="K2506">
        <v>4</v>
      </c>
      <c r="L2506">
        <v>19</v>
      </c>
      <c r="M2506">
        <v>0</v>
      </c>
      <c r="N2506">
        <v>288</v>
      </c>
      <c r="O2506">
        <v>12</v>
      </c>
      <c r="Q2506" t="s">
        <v>144</v>
      </c>
      <c r="R2506" t="s">
        <v>1188</v>
      </c>
      <c r="S2506" t="s">
        <v>1189</v>
      </c>
      <c r="T2506" t="s">
        <v>1190</v>
      </c>
      <c r="U2506" t="s">
        <v>1191</v>
      </c>
      <c r="V2506" t="s">
        <v>1192</v>
      </c>
      <c r="W2506" t="s">
        <v>41</v>
      </c>
      <c r="X2506" t="s">
        <v>42</v>
      </c>
      <c r="Y2506" t="s">
        <v>46</v>
      </c>
      <c r="Z2506" t="s">
        <v>46</v>
      </c>
      <c r="AA2506" t="s">
        <v>46</v>
      </c>
      <c r="AB2506" s="1"/>
      <c r="AD2506" t="s">
        <v>45</v>
      </c>
      <c r="AE2506" t="s">
        <v>377</v>
      </c>
      <c r="AF2506" t="s">
        <v>47</v>
      </c>
    </row>
    <row r="2507" spans="1:32" hidden="1" outlineLevel="2" x14ac:dyDescent="0.35">
      <c r="A2507" t="s">
        <v>32</v>
      </c>
      <c r="B2507">
        <v>1014516</v>
      </c>
      <c r="C2507">
        <v>5</v>
      </c>
      <c r="E2507" t="s">
        <v>182</v>
      </c>
      <c r="H2507" t="s">
        <v>145</v>
      </c>
      <c r="I2507">
        <v>1</v>
      </c>
      <c r="J2507">
        <v>4</v>
      </c>
      <c r="K2507">
        <v>4</v>
      </c>
      <c r="L2507">
        <v>13</v>
      </c>
      <c r="M2507">
        <v>0</v>
      </c>
      <c r="N2507">
        <v>288</v>
      </c>
      <c r="O2507">
        <v>9</v>
      </c>
      <c r="Q2507" t="s">
        <v>146</v>
      </c>
      <c r="R2507" t="s">
        <v>1188</v>
      </c>
      <c r="S2507" t="s">
        <v>1189</v>
      </c>
      <c r="T2507" t="s">
        <v>1190</v>
      </c>
      <c r="U2507" t="s">
        <v>1191</v>
      </c>
      <c r="V2507" t="s">
        <v>1192</v>
      </c>
      <c r="W2507" t="s">
        <v>41</v>
      </c>
      <c r="X2507" t="s">
        <v>42</v>
      </c>
      <c r="Y2507" t="s">
        <v>46</v>
      </c>
      <c r="Z2507" t="s">
        <v>46</v>
      </c>
      <c r="AA2507" t="s">
        <v>46</v>
      </c>
      <c r="AB2507" s="1"/>
      <c r="AD2507" t="s">
        <v>45</v>
      </c>
      <c r="AE2507" t="s">
        <v>377</v>
      </c>
      <c r="AF2507" t="s">
        <v>47</v>
      </c>
    </row>
    <row r="2508" spans="1:32" hidden="1" outlineLevel="1" x14ac:dyDescent="0.35">
      <c r="A2508" t="s">
        <v>32</v>
      </c>
      <c r="B2508">
        <v>1014516</v>
      </c>
      <c r="C2508" t="s">
        <v>163</v>
      </c>
      <c r="E2508" t="s">
        <v>182</v>
      </c>
      <c r="H2508" t="s">
        <v>164</v>
      </c>
      <c r="I2508">
        <v>46</v>
      </c>
      <c r="J2508" t="s">
        <v>35</v>
      </c>
      <c r="K2508">
        <v>795</v>
      </c>
      <c r="L2508">
        <v>9</v>
      </c>
      <c r="M2508">
        <v>7</v>
      </c>
      <c r="N2508">
        <v>145</v>
      </c>
      <c r="O2508">
        <v>77</v>
      </c>
      <c r="Q2508" t="s">
        <v>165</v>
      </c>
      <c r="R2508" t="s">
        <v>1188</v>
      </c>
      <c r="S2508" t="s">
        <v>1189</v>
      </c>
      <c r="T2508" t="s">
        <v>1190</v>
      </c>
      <c r="U2508" t="s">
        <v>1191</v>
      </c>
      <c r="V2508" t="s">
        <v>1192</v>
      </c>
      <c r="W2508" t="s">
        <v>41</v>
      </c>
      <c r="X2508" t="s">
        <v>42</v>
      </c>
      <c r="Y2508" t="s">
        <v>46</v>
      </c>
      <c r="Z2508" t="s">
        <v>46</v>
      </c>
      <c r="AA2508" t="s">
        <v>46</v>
      </c>
      <c r="AB2508" s="1"/>
      <c r="AD2508" t="s">
        <v>45</v>
      </c>
      <c r="AE2508" t="s">
        <v>377</v>
      </c>
      <c r="AF2508" t="s">
        <v>47</v>
      </c>
    </row>
    <row r="2509" spans="1:32" hidden="1" outlineLevel="2" x14ac:dyDescent="0.35">
      <c r="A2509" t="s">
        <v>32</v>
      </c>
      <c r="B2509">
        <v>1014516</v>
      </c>
      <c r="C2509">
        <v>6</v>
      </c>
      <c r="E2509" t="s">
        <v>182</v>
      </c>
      <c r="H2509" t="s">
        <v>1200</v>
      </c>
      <c r="I2509">
        <v>39</v>
      </c>
      <c r="J2509">
        <v>20</v>
      </c>
      <c r="K2509">
        <v>780</v>
      </c>
      <c r="L2509">
        <v>2</v>
      </c>
      <c r="M2509">
        <v>4</v>
      </c>
      <c r="N2509">
        <v>6</v>
      </c>
      <c r="O2509">
        <v>1</v>
      </c>
      <c r="P2509" t="s">
        <v>167</v>
      </c>
      <c r="Q2509" t="s">
        <v>1201</v>
      </c>
      <c r="R2509" t="s">
        <v>1188</v>
      </c>
      <c r="S2509" t="s">
        <v>1189</v>
      </c>
      <c r="T2509" t="s">
        <v>1190</v>
      </c>
      <c r="U2509" t="s">
        <v>1191</v>
      </c>
      <c r="V2509" t="s">
        <v>1192</v>
      </c>
      <c r="W2509" t="s">
        <v>41</v>
      </c>
      <c r="X2509" t="s">
        <v>42</v>
      </c>
      <c r="Y2509" t="s">
        <v>46</v>
      </c>
      <c r="Z2509" t="s">
        <v>46</v>
      </c>
      <c r="AA2509" t="s">
        <v>46</v>
      </c>
      <c r="AB2509" s="1"/>
      <c r="AD2509" t="s">
        <v>45</v>
      </c>
      <c r="AE2509" t="s">
        <v>377</v>
      </c>
      <c r="AF2509" t="s">
        <v>47</v>
      </c>
    </row>
    <row r="2510" spans="1:32" hidden="1" outlineLevel="2" x14ac:dyDescent="0.35">
      <c r="A2510" t="s">
        <v>32</v>
      </c>
      <c r="B2510">
        <v>1014516</v>
      </c>
      <c r="C2510">
        <v>6</v>
      </c>
      <c r="E2510" t="s">
        <v>182</v>
      </c>
      <c r="H2510" t="s">
        <v>179</v>
      </c>
      <c r="I2510">
        <v>1</v>
      </c>
      <c r="J2510">
        <v>1</v>
      </c>
      <c r="K2510">
        <v>1</v>
      </c>
      <c r="L2510">
        <v>4</v>
      </c>
      <c r="M2510">
        <v>4</v>
      </c>
      <c r="N2510">
        <v>144</v>
      </c>
      <c r="O2510">
        <v>4</v>
      </c>
      <c r="Q2510" t="s">
        <v>180</v>
      </c>
      <c r="R2510" t="s">
        <v>1188</v>
      </c>
      <c r="S2510" t="s">
        <v>1189</v>
      </c>
      <c r="T2510" t="s">
        <v>1190</v>
      </c>
      <c r="U2510" t="s">
        <v>1191</v>
      </c>
      <c r="V2510" t="s">
        <v>1192</v>
      </c>
      <c r="W2510" t="s">
        <v>41</v>
      </c>
      <c r="X2510" t="s">
        <v>42</v>
      </c>
      <c r="Y2510" t="s">
        <v>46</v>
      </c>
      <c r="Z2510" t="s">
        <v>46</v>
      </c>
      <c r="AA2510" t="s">
        <v>46</v>
      </c>
      <c r="AB2510" s="1"/>
      <c r="AD2510" t="s">
        <v>45</v>
      </c>
      <c r="AE2510" t="s">
        <v>377</v>
      </c>
      <c r="AF2510" t="s">
        <v>47</v>
      </c>
    </row>
    <row r="2511" spans="1:32" hidden="1" outlineLevel="3" x14ac:dyDescent="0.35">
      <c r="A2511" t="s">
        <v>32</v>
      </c>
      <c r="B2511">
        <v>1014516</v>
      </c>
      <c r="C2511">
        <v>6</v>
      </c>
      <c r="E2511" t="s">
        <v>182</v>
      </c>
      <c r="H2511" t="s">
        <v>100</v>
      </c>
      <c r="I2511">
        <v>1</v>
      </c>
      <c r="J2511">
        <v>4</v>
      </c>
      <c r="K2511">
        <v>4</v>
      </c>
      <c r="L2511">
        <v>3</v>
      </c>
      <c r="M2511">
        <v>0</v>
      </c>
      <c r="N2511">
        <v>144</v>
      </c>
      <c r="O2511">
        <v>12</v>
      </c>
      <c r="Q2511" t="s">
        <v>101</v>
      </c>
      <c r="R2511" t="s">
        <v>1188</v>
      </c>
      <c r="S2511" t="s">
        <v>1189</v>
      </c>
      <c r="T2511" t="s">
        <v>1190</v>
      </c>
      <c r="U2511" t="s">
        <v>1191</v>
      </c>
      <c r="V2511" t="s">
        <v>1192</v>
      </c>
      <c r="W2511" t="s">
        <v>41</v>
      </c>
      <c r="X2511" t="s">
        <v>42</v>
      </c>
      <c r="Y2511" t="s">
        <v>46</v>
      </c>
      <c r="Z2511" t="s">
        <v>46</v>
      </c>
      <c r="AA2511" t="s">
        <v>46</v>
      </c>
      <c r="AB2511" s="1"/>
      <c r="AD2511" t="s">
        <v>45</v>
      </c>
      <c r="AE2511" t="s">
        <v>377</v>
      </c>
      <c r="AF2511" t="s">
        <v>47</v>
      </c>
    </row>
    <row r="2512" spans="1:32" hidden="1" outlineLevel="3" x14ac:dyDescent="0.35">
      <c r="A2512" t="s">
        <v>32</v>
      </c>
      <c r="B2512">
        <v>1014516</v>
      </c>
      <c r="C2512">
        <v>6</v>
      </c>
      <c r="E2512" t="s">
        <v>182</v>
      </c>
      <c r="H2512" t="s">
        <v>102</v>
      </c>
      <c r="I2512">
        <v>1</v>
      </c>
      <c r="J2512">
        <v>2</v>
      </c>
      <c r="K2512">
        <v>2</v>
      </c>
      <c r="L2512">
        <v>4</v>
      </c>
      <c r="M2512">
        <v>1</v>
      </c>
      <c r="N2512">
        <v>19</v>
      </c>
      <c r="O2512">
        <v>2</v>
      </c>
      <c r="Q2512" t="s">
        <v>103</v>
      </c>
      <c r="R2512" t="s">
        <v>1188</v>
      </c>
      <c r="S2512" t="s">
        <v>1189</v>
      </c>
      <c r="T2512" t="s">
        <v>1190</v>
      </c>
      <c r="U2512" t="s">
        <v>1191</v>
      </c>
      <c r="V2512" t="s">
        <v>1192</v>
      </c>
      <c r="W2512" t="s">
        <v>41</v>
      </c>
      <c r="X2512" t="s">
        <v>42</v>
      </c>
      <c r="Y2512" t="s">
        <v>46</v>
      </c>
      <c r="Z2512" t="s">
        <v>46</v>
      </c>
      <c r="AA2512" t="s">
        <v>46</v>
      </c>
      <c r="AB2512" s="1"/>
      <c r="AD2512" t="s">
        <v>45</v>
      </c>
      <c r="AE2512" t="s">
        <v>377</v>
      </c>
      <c r="AF2512" t="s">
        <v>47</v>
      </c>
    </row>
    <row r="2513" spans="1:32" hidden="1" outlineLevel="3" x14ac:dyDescent="0.35">
      <c r="A2513" t="s">
        <v>32</v>
      </c>
      <c r="B2513">
        <v>1014516</v>
      </c>
      <c r="C2513">
        <v>6</v>
      </c>
      <c r="E2513" t="s">
        <v>182</v>
      </c>
      <c r="H2513" t="s">
        <v>104</v>
      </c>
      <c r="I2513">
        <v>1</v>
      </c>
      <c r="J2513">
        <v>2</v>
      </c>
      <c r="K2513">
        <v>2</v>
      </c>
      <c r="L2513">
        <v>3</v>
      </c>
      <c r="M2513">
        <v>1</v>
      </c>
      <c r="N2513">
        <v>19</v>
      </c>
      <c r="O2513">
        <v>4</v>
      </c>
      <c r="Q2513" t="s">
        <v>105</v>
      </c>
      <c r="R2513" t="s">
        <v>1188</v>
      </c>
      <c r="S2513" t="s">
        <v>1189</v>
      </c>
      <c r="T2513" t="s">
        <v>1190</v>
      </c>
      <c r="U2513" t="s">
        <v>1191</v>
      </c>
      <c r="V2513" t="s">
        <v>1192</v>
      </c>
      <c r="W2513" t="s">
        <v>41</v>
      </c>
      <c r="X2513" t="s">
        <v>42</v>
      </c>
      <c r="Y2513" t="s">
        <v>46</v>
      </c>
      <c r="Z2513" t="s">
        <v>46</v>
      </c>
      <c r="AA2513" t="s">
        <v>46</v>
      </c>
      <c r="AB2513" s="1"/>
      <c r="AD2513" t="s">
        <v>45</v>
      </c>
      <c r="AE2513" t="s">
        <v>377</v>
      </c>
      <c r="AF2513" t="s">
        <v>47</v>
      </c>
    </row>
    <row r="2514" spans="1:32" hidden="1" outlineLevel="3" x14ac:dyDescent="0.35">
      <c r="A2514" t="s">
        <v>32</v>
      </c>
      <c r="B2514">
        <v>1014516</v>
      </c>
      <c r="C2514">
        <v>6</v>
      </c>
      <c r="E2514" t="s">
        <v>182</v>
      </c>
      <c r="H2514" t="s">
        <v>106</v>
      </c>
      <c r="I2514">
        <v>1</v>
      </c>
      <c r="J2514">
        <v>2</v>
      </c>
      <c r="K2514">
        <v>2</v>
      </c>
      <c r="L2514">
        <v>19</v>
      </c>
      <c r="M2514">
        <v>0</v>
      </c>
      <c r="N2514">
        <v>144</v>
      </c>
      <c r="O2514">
        <v>5</v>
      </c>
      <c r="Q2514" t="s">
        <v>107</v>
      </c>
      <c r="R2514" t="s">
        <v>1188</v>
      </c>
      <c r="S2514" t="s">
        <v>1189</v>
      </c>
      <c r="T2514" t="s">
        <v>1190</v>
      </c>
      <c r="U2514" t="s">
        <v>1191</v>
      </c>
      <c r="V2514" t="s">
        <v>1192</v>
      </c>
      <c r="W2514" t="s">
        <v>41</v>
      </c>
      <c r="X2514" t="s">
        <v>42</v>
      </c>
      <c r="Y2514" t="s">
        <v>46</v>
      </c>
      <c r="Z2514" t="s">
        <v>46</v>
      </c>
      <c r="AA2514" t="s">
        <v>46</v>
      </c>
      <c r="AB2514" s="1"/>
      <c r="AD2514" t="s">
        <v>45</v>
      </c>
      <c r="AE2514" t="s">
        <v>377</v>
      </c>
      <c r="AF2514" t="s">
        <v>47</v>
      </c>
    </row>
    <row r="2515" spans="1:32" hidden="1" outlineLevel="3" x14ac:dyDescent="0.35">
      <c r="A2515" t="s">
        <v>32</v>
      </c>
      <c r="B2515">
        <v>1014516</v>
      </c>
      <c r="C2515">
        <v>6</v>
      </c>
      <c r="E2515" t="s">
        <v>182</v>
      </c>
      <c r="H2515" t="s">
        <v>108</v>
      </c>
      <c r="I2515">
        <v>1</v>
      </c>
      <c r="J2515">
        <v>2</v>
      </c>
      <c r="K2515">
        <v>2</v>
      </c>
      <c r="L2515">
        <v>19</v>
      </c>
      <c r="M2515">
        <v>0</v>
      </c>
      <c r="N2515">
        <v>144</v>
      </c>
      <c r="O2515">
        <v>1</v>
      </c>
      <c r="Q2515" t="s">
        <v>109</v>
      </c>
      <c r="R2515" t="s">
        <v>1188</v>
      </c>
      <c r="S2515" t="s">
        <v>1189</v>
      </c>
      <c r="T2515" t="s">
        <v>1190</v>
      </c>
      <c r="U2515" t="s">
        <v>1191</v>
      </c>
      <c r="V2515" t="s">
        <v>1192</v>
      </c>
      <c r="W2515" t="s">
        <v>41</v>
      </c>
      <c r="X2515" t="s">
        <v>42</v>
      </c>
      <c r="Y2515" t="s">
        <v>46</v>
      </c>
      <c r="Z2515" t="s">
        <v>46</v>
      </c>
      <c r="AA2515" t="s">
        <v>46</v>
      </c>
      <c r="AB2515" s="1"/>
      <c r="AD2515" t="s">
        <v>45</v>
      </c>
      <c r="AE2515" t="s">
        <v>377</v>
      </c>
      <c r="AF2515" t="s">
        <v>47</v>
      </c>
    </row>
    <row r="2516" spans="1:32" hidden="1" outlineLevel="2" x14ac:dyDescent="0.35">
      <c r="A2516" t="s">
        <v>32</v>
      </c>
      <c r="B2516">
        <v>1014516</v>
      </c>
      <c r="C2516">
        <v>6</v>
      </c>
      <c r="E2516" t="s">
        <v>182</v>
      </c>
      <c r="H2516" t="s">
        <v>110</v>
      </c>
      <c r="I2516">
        <v>1</v>
      </c>
      <c r="J2516">
        <v>2</v>
      </c>
      <c r="K2516">
        <v>2</v>
      </c>
      <c r="L2516">
        <v>8</v>
      </c>
      <c r="M2516">
        <v>0</v>
      </c>
      <c r="N2516">
        <v>144</v>
      </c>
      <c r="O2516">
        <v>2</v>
      </c>
      <c r="Q2516" t="s">
        <v>111</v>
      </c>
      <c r="R2516" t="s">
        <v>1188</v>
      </c>
      <c r="S2516" t="s">
        <v>1189</v>
      </c>
      <c r="T2516" t="s">
        <v>1190</v>
      </c>
      <c r="U2516" t="s">
        <v>1191</v>
      </c>
      <c r="V2516" t="s">
        <v>1192</v>
      </c>
      <c r="W2516" t="s">
        <v>41</v>
      </c>
      <c r="X2516" t="s">
        <v>42</v>
      </c>
      <c r="Y2516" t="s">
        <v>46</v>
      </c>
      <c r="Z2516" t="s">
        <v>46</v>
      </c>
      <c r="AA2516" t="s">
        <v>46</v>
      </c>
      <c r="AB2516" s="1"/>
      <c r="AD2516" t="s">
        <v>45</v>
      </c>
      <c r="AE2516" t="s">
        <v>377</v>
      </c>
      <c r="AF2516" t="s">
        <v>47</v>
      </c>
    </row>
    <row r="2517" spans="1:32" hidden="1" outlineLevel="1" x14ac:dyDescent="0.35">
      <c r="A2517" t="s">
        <v>32</v>
      </c>
      <c r="B2517">
        <v>1014516</v>
      </c>
      <c r="C2517" t="s">
        <v>169</v>
      </c>
      <c r="E2517" t="s">
        <v>57</v>
      </c>
      <c r="H2517" t="s">
        <v>170</v>
      </c>
      <c r="I2517">
        <v>21</v>
      </c>
      <c r="J2517" t="s">
        <v>35</v>
      </c>
      <c r="K2517">
        <v>145</v>
      </c>
      <c r="L2517">
        <v>15</v>
      </c>
      <c r="M2517">
        <v>8</v>
      </c>
      <c r="N2517">
        <v>145</v>
      </c>
      <c r="O2517">
        <v>246</v>
      </c>
      <c r="Q2517" t="s">
        <v>171</v>
      </c>
      <c r="R2517" t="s">
        <v>1188</v>
      </c>
      <c r="S2517" t="s">
        <v>1189</v>
      </c>
      <c r="T2517" t="s">
        <v>1190</v>
      </c>
      <c r="U2517" t="s">
        <v>1191</v>
      </c>
      <c r="V2517" t="s">
        <v>1192</v>
      </c>
      <c r="W2517" t="s">
        <v>41</v>
      </c>
      <c r="X2517" t="s">
        <v>42</v>
      </c>
      <c r="Y2517" t="s">
        <v>46</v>
      </c>
      <c r="Z2517" t="s">
        <v>46</v>
      </c>
      <c r="AA2517" t="s">
        <v>46</v>
      </c>
      <c r="AB2517" s="1"/>
      <c r="AD2517" t="s">
        <v>45</v>
      </c>
      <c r="AE2517" t="s">
        <v>377</v>
      </c>
      <c r="AF2517" t="s">
        <v>47</v>
      </c>
    </row>
    <row r="2518" spans="1:32" hidden="1" outlineLevel="2" x14ac:dyDescent="0.35">
      <c r="A2518" t="s">
        <v>32</v>
      </c>
      <c r="B2518">
        <v>1014516</v>
      </c>
      <c r="C2518">
        <v>7</v>
      </c>
      <c r="E2518" t="s">
        <v>57</v>
      </c>
      <c r="H2518" t="s">
        <v>349</v>
      </c>
      <c r="I2518">
        <v>3</v>
      </c>
      <c r="J2518">
        <v>10</v>
      </c>
      <c r="K2518">
        <v>30</v>
      </c>
      <c r="L2518">
        <v>2</v>
      </c>
      <c r="M2518">
        <v>3</v>
      </c>
      <c r="N2518">
        <v>145</v>
      </c>
      <c r="O2518">
        <v>22</v>
      </c>
      <c r="P2518" t="s">
        <v>52</v>
      </c>
      <c r="Q2518" t="s">
        <v>222</v>
      </c>
      <c r="R2518" t="s">
        <v>1188</v>
      </c>
      <c r="S2518" t="s">
        <v>1189</v>
      </c>
      <c r="T2518" t="s">
        <v>1190</v>
      </c>
      <c r="U2518" t="s">
        <v>1191</v>
      </c>
      <c r="V2518" t="s">
        <v>1192</v>
      </c>
      <c r="W2518" t="s">
        <v>41</v>
      </c>
      <c r="X2518" t="s">
        <v>42</v>
      </c>
      <c r="Y2518" t="s">
        <v>46</v>
      </c>
      <c r="Z2518" t="s">
        <v>46</v>
      </c>
      <c r="AA2518" t="s">
        <v>46</v>
      </c>
      <c r="AB2518" s="1"/>
      <c r="AD2518" t="s">
        <v>45</v>
      </c>
      <c r="AE2518" t="s">
        <v>377</v>
      </c>
      <c r="AF2518" t="s">
        <v>47</v>
      </c>
    </row>
    <row r="2519" spans="1:32" hidden="1" outlineLevel="2" x14ac:dyDescent="0.35">
      <c r="A2519" t="s">
        <v>32</v>
      </c>
      <c r="B2519">
        <v>1014516</v>
      </c>
      <c r="C2519">
        <v>7</v>
      </c>
      <c r="E2519" t="s">
        <v>57</v>
      </c>
      <c r="H2519" t="s">
        <v>1202</v>
      </c>
      <c r="I2519">
        <v>3</v>
      </c>
      <c r="J2519">
        <v>10</v>
      </c>
      <c r="K2519">
        <v>30</v>
      </c>
      <c r="L2519">
        <v>2</v>
      </c>
      <c r="M2519">
        <v>2</v>
      </c>
      <c r="N2519">
        <v>145</v>
      </c>
      <c r="O2519">
        <v>15</v>
      </c>
      <c r="P2519" t="s">
        <v>52</v>
      </c>
      <c r="Q2519" t="s">
        <v>891</v>
      </c>
      <c r="R2519" t="s">
        <v>1188</v>
      </c>
      <c r="S2519" t="s">
        <v>1189</v>
      </c>
      <c r="T2519" t="s">
        <v>1190</v>
      </c>
      <c r="U2519" t="s">
        <v>1191</v>
      </c>
      <c r="V2519" t="s">
        <v>1192</v>
      </c>
      <c r="W2519" t="s">
        <v>41</v>
      </c>
      <c r="X2519" t="s">
        <v>42</v>
      </c>
      <c r="Y2519" t="s">
        <v>46</v>
      </c>
      <c r="Z2519" t="s">
        <v>46</v>
      </c>
      <c r="AA2519" t="s">
        <v>46</v>
      </c>
      <c r="AB2519" s="1"/>
      <c r="AD2519" t="s">
        <v>45</v>
      </c>
      <c r="AE2519" t="s">
        <v>377</v>
      </c>
      <c r="AF2519" t="s">
        <v>47</v>
      </c>
    </row>
    <row r="2520" spans="1:32" hidden="1" outlineLevel="2" x14ac:dyDescent="0.35">
      <c r="A2520" t="s">
        <v>32</v>
      </c>
      <c r="B2520">
        <v>1014516</v>
      </c>
      <c r="C2520">
        <v>7</v>
      </c>
      <c r="E2520" t="s">
        <v>57</v>
      </c>
      <c r="H2520" t="s">
        <v>1203</v>
      </c>
      <c r="I2520">
        <v>1</v>
      </c>
      <c r="J2520">
        <v>2</v>
      </c>
      <c r="K2520">
        <v>2</v>
      </c>
      <c r="L2520">
        <v>0</v>
      </c>
      <c r="M2520">
        <v>3</v>
      </c>
      <c r="N2520">
        <v>145</v>
      </c>
      <c r="O2520">
        <v>2</v>
      </c>
      <c r="P2520" t="s">
        <v>52</v>
      </c>
      <c r="Q2520" t="s">
        <v>1204</v>
      </c>
      <c r="R2520" t="s">
        <v>1188</v>
      </c>
      <c r="S2520" t="s">
        <v>1189</v>
      </c>
      <c r="T2520" t="s">
        <v>1190</v>
      </c>
      <c r="U2520" t="s">
        <v>1191</v>
      </c>
      <c r="V2520" t="s">
        <v>1192</v>
      </c>
      <c r="W2520" t="s">
        <v>41</v>
      </c>
      <c r="X2520" t="s">
        <v>42</v>
      </c>
      <c r="Y2520" t="s">
        <v>46</v>
      </c>
      <c r="Z2520" t="s">
        <v>46</v>
      </c>
      <c r="AA2520" t="s">
        <v>46</v>
      </c>
      <c r="AB2520" s="1"/>
      <c r="AD2520" t="s">
        <v>45</v>
      </c>
      <c r="AE2520" t="s">
        <v>377</v>
      </c>
      <c r="AF2520" t="s">
        <v>47</v>
      </c>
    </row>
    <row r="2521" spans="1:32" hidden="1" outlineLevel="2" x14ac:dyDescent="0.35">
      <c r="A2521" t="s">
        <v>32</v>
      </c>
      <c r="B2521">
        <v>1014516</v>
      </c>
      <c r="C2521">
        <v>7</v>
      </c>
      <c r="E2521" t="s">
        <v>57</v>
      </c>
      <c r="H2521" t="s">
        <v>1205</v>
      </c>
      <c r="I2521">
        <v>1</v>
      </c>
      <c r="J2521">
        <v>20</v>
      </c>
      <c r="K2521">
        <v>20</v>
      </c>
      <c r="L2521">
        <v>1</v>
      </c>
      <c r="M2521">
        <v>3</v>
      </c>
      <c r="N2521">
        <v>145</v>
      </c>
      <c r="O2521">
        <v>24</v>
      </c>
      <c r="P2521" t="s">
        <v>52</v>
      </c>
      <c r="Q2521" t="s">
        <v>1204</v>
      </c>
      <c r="R2521" t="s">
        <v>1188</v>
      </c>
      <c r="S2521" t="s">
        <v>1189</v>
      </c>
      <c r="T2521" t="s">
        <v>1190</v>
      </c>
      <c r="U2521" t="s">
        <v>1191</v>
      </c>
      <c r="V2521" t="s">
        <v>1192</v>
      </c>
      <c r="W2521" t="s">
        <v>41</v>
      </c>
      <c r="X2521" t="s">
        <v>42</v>
      </c>
      <c r="Y2521" t="s">
        <v>46</v>
      </c>
      <c r="Z2521" t="s">
        <v>46</v>
      </c>
      <c r="AA2521" t="s">
        <v>46</v>
      </c>
      <c r="AB2521" s="1"/>
      <c r="AD2521" t="s">
        <v>45</v>
      </c>
      <c r="AE2521" t="s">
        <v>377</v>
      </c>
      <c r="AF2521" t="s">
        <v>47</v>
      </c>
    </row>
    <row r="2522" spans="1:32" hidden="1" outlineLevel="2" x14ac:dyDescent="0.35">
      <c r="A2522" t="s">
        <v>32</v>
      </c>
      <c r="B2522">
        <v>1014516</v>
      </c>
      <c r="C2522">
        <v>7</v>
      </c>
      <c r="E2522" t="s">
        <v>57</v>
      </c>
      <c r="H2522" t="s">
        <v>221</v>
      </c>
      <c r="I2522">
        <v>1</v>
      </c>
      <c r="J2522">
        <v>1</v>
      </c>
      <c r="K2522">
        <v>1</v>
      </c>
      <c r="L2522">
        <v>0</v>
      </c>
      <c r="M2522">
        <v>3</v>
      </c>
      <c r="N2522">
        <v>145</v>
      </c>
      <c r="O2522">
        <v>2</v>
      </c>
      <c r="P2522" t="s">
        <v>52</v>
      </c>
      <c r="Q2522" t="s">
        <v>222</v>
      </c>
      <c r="R2522" t="s">
        <v>1188</v>
      </c>
      <c r="S2522" t="s">
        <v>1189</v>
      </c>
      <c r="T2522" t="s">
        <v>1190</v>
      </c>
      <c r="U2522" t="s">
        <v>1191</v>
      </c>
      <c r="V2522" t="s">
        <v>1192</v>
      </c>
      <c r="W2522" t="s">
        <v>41</v>
      </c>
      <c r="X2522" t="s">
        <v>42</v>
      </c>
      <c r="Y2522" t="s">
        <v>46</v>
      </c>
      <c r="Z2522" t="s">
        <v>46</v>
      </c>
      <c r="AA2522" t="s">
        <v>46</v>
      </c>
      <c r="AB2522" s="1"/>
      <c r="AD2522" t="s">
        <v>45</v>
      </c>
      <c r="AE2522" t="s">
        <v>377</v>
      </c>
      <c r="AF2522" t="s">
        <v>47</v>
      </c>
    </row>
    <row r="2523" spans="1:32" hidden="1" outlineLevel="2" x14ac:dyDescent="0.35">
      <c r="A2523" t="s">
        <v>32</v>
      </c>
      <c r="B2523">
        <v>1014516</v>
      </c>
      <c r="C2523">
        <v>7</v>
      </c>
      <c r="E2523" t="s">
        <v>57</v>
      </c>
      <c r="H2523" t="s">
        <v>227</v>
      </c>
      <c r="I2523">
        <v>1</v>
      </c>
      <c r="J2523">
        <v>5</v>
      </c>
      <c r="K2523">
        <v>5</v>
      </c>
      <c r="L2523">
        <v>4</v>
      </c>
      <c r="M2523">
        <v>0</v>
      </c>
      <c r="N2523">
        <v>145</v>
      </c>
      <c r="O2523">
        <v>9</v>
      </c>
      <c r="P2523" t="s">
        <v>52</v>
      </c>
      <c r="Q2523" t="s">
        <v>228</v>
      </c>
      <c r="R2523" t="s">
        <v>1188</v>
      </c>
      <c r="S2523" t="s">
        <v>1189</v>
      </c>
      <c r="T2523" t="s">
        <v>1190</v>
      </c>
      <c r="U2523" t="s">
        <v>1191</v>
      </c>
      <c r="V2523" t="s">
        <v>1192</v>
      </c>
      <c r="W2523" t="s">
        <v>41</v>
      </c>
      <c r="X2523" t="s">
        <v>42</v>
      </c>
      <c r="Y2523" t="s">
        <v>46</v>
      </c>
      <c r="Z2523" t="s">
        <v>46</v>
      </c>
      <c r="AA2523" t="s">
        <v>46</v>
      </c>
      <c r="AB2523" s="1"/>
      <c r="AD2523" t="s">
        <v>45</v>
      </c>
      <c r="AE2523" t="s">
        <v>377</v>
      </c>
      <c r="AF2523" t="s">
        <v>47</v>
      </c>
    </row>
    <row r="2524" spans="1:32" hidden="1" outlineLevel="2" x14ac:dyDescent="0.35">
      <c r="A2524" t="s">
        <v>32</v>
      </c>
      <c r="B2524">
        <v>1014516</v>
      </c>
      <c r="C2524">
        <v>7</v>
      </c>
      <c r="E2524" t="s">
        <v>57</v>
      </c>
      <c r="H2524" t="s">
        <v>241</v>
      </c>
      <c r="I2524">
        <v>1</v>
      </c>
      <c r="J2524">
        <v>10</v>
      </c>
      <c r="K2524">
        <v>10</v>
      </c>
      <c r="L2524">
        <v>4</v>
      </c>
      <c r="M2524">
        <v>1</v>
      </c>
      <c r="N2524">
        <v>145</v>
      </c>
      <c r="O2524">
        <v>19</v>
      </c>
      <c r="P2524" t="s">
        <v>52</v>
      </c>
      <c r="Q2524" t="s">
        <v>228</v>
      </c>
      <c r="R2524" t="s">
        <v>1188</v>
      </c>
      <c r="S2524" t="s">
        <v>1189</v>
      </c>
      <c r="T2524" t="s">
        <v>1190</v>
      </c>
      <c r="U2524" t="s">
        <v>1191</v>
      </c>
      <c r="V2524" t="s">
        <v>1192</v>
      </c>
      <c r="W2524" t="s">
        <v>41</v>
      </c>
      <c r="X2524" t="s">
        <v>42</v>
      </c>
      <c r="Y2524" t="s">
        <v>46</v>
      </c>
      <c r="Z2524" t="s">
        <v>46</v>
      </c>
      <c r="AA2524" t="s">
        <v>46</v>
      </c>
      <c r="AB2524" s="1"/>
      <c r="AD2524" t="s">
        <v>45</v>
      </c>
      <c r="AE2524" t="s">
        <v>377</v>
      </c>
      <c r="AF2524" t="s">
        <v>47</v>
      </c>
    </row>
    <row r="2525" spans="1:32" hidden="1" outlineLevel="2" x14ac:dyDescent="0.35">
      <c r="A2525" t="s">
        <v>32</v>
      </c>
      <c r="B2525">
        <v>1014516</v>
      </c>
      <c r="C2525">
        <v>7</v>
      </c>
      <c r="E2525" t="s">
        <v>57</v>
      </c>
      <c r="H2525" t="s">
        <v>1206</v>
      </c>
      <c r="I2525">
        <v>1</v>
      </c>
      <c r="J2525">
        <v>10</v>
      </c>
      <c r="K2525">
        <v>10</v>
      </c>
      <c r="L2525">
        <v>3</v>
      </c>
      <c r="M2525">
        <v>1</v>
      </c>
      <c r="N2525">
        <v>145</v>
      </c>
      <c r="O2525">
        <v>23</v>
      </c>
      <c r="P2525" t="s">
        <v>52</v>
      </c>
      <c r="Q2525" t="s">
        <v>1207</v>
      </c>
      <c r="R2525" t="s">
        <v>1188</v>
      </c>
      <c r="S2525" t="s">
        <v>1189</v>
      </c>
      <c r="T2525" t="s">
        <v>1190</v>
      </c>
      <c r="U2525" t="s">
        <v>1191</v>
      </c>
      <c r="V2525" t="s">
        <v>1192</v>
      </c>
      <c r="W2525" t="s">
        <v>41</v>
      </c>
      <c r="X2525" t="s">
        <v>42</v>
      </c>
      <c r="Y2525" t="s">
        <v>46</v>
      </c>
      <c r="Z2525" t="s">
        <v>46</v>
      </c>
      <c r="AA2525" t="s">
        <v>46</v>
      </c>
      <c r="AB2525" s="1"/>
      <c r="AD2525" t="s">
        <v>45</v>
      </c>
      <c r="AE2525" t="s">
        <v>377</v>
      </c>
      <c r="AF2525" t="s">
        <v>47</v>
      </c>
    </row>
    <row r="2526" spans="1:32" hidden="1" outlineLevel="2" x14ac:dyDescent="0.35">
      <c r="A2526" t="s">
        <v>32</v>
      </c>
      <c r="B2526">
        <v>1014516</v>
      </c>
      <c r="C2526">
        <v>7</v>
      </c>
      <c r="E2526" t="s">
        <v>57</v>
      </c>
      <c r="H2526" t="s">
        <v>1208</v>
      </c>
      <c r="I2526">
        <v>1</v>
      </c>
      <c r="J2526">
        <v>2</v>
      </c>
      <c r="K2526">
        <v>2</v>
      </c>
      <c r="L2526">
        <v>2</v>
      </c>
      <c r="M2526">
        <v>0</v>
      </c>
      <c r="N2526">
        <v>145</v>
      </c>
      <c r="O2526">
        <v>2</v>
      </c>
      <c r="P2526" t="s">
        <v>52</v>
      </c>
      <c r="Q2526" t="s">
        <v>1209</v>
      </c>
      <c r="R2526" t="s">
        <v>1188</v>
      </c>
      <c r="S2526" t="s">
        <v>1189</v>
      </c>
      <c r="T2526" t="s">
        <v>1190</v>
      </c>
      <c r="U2526" t="s">
        <v>1191</v>
      </c>
      <c r="V2526" t="s">
        <v>1192</v>
      </c>
      <c r="W2526" t="s">
        <v>41</v>
      </c>
      <c r="X2526" t="s">
        <v>42</v>
      </c>
      <c r="Y2526" t="s">
        <v>46</v>
      </c>
      <c r="Z2526" t="s">
        <v>46</v>
      </c>
      <c r="AA2526" t="s">
        <v>46</v>
      </c>
      <c r="AB2526" s="1"/>
      <c r="AD2526" t="s">
        <v>45</v>
      </c>
      <c r="AE2526" t="s">
        <v>377</v>
      </c>
      <c r="AF2526" t="s">
        <v>47</v>
      </c>
    </row>
    <row r="2527" spans="1:32" hidden="1" outlineLevel="2" x14ac:dyDescent="0.35">
      <c r="A2527" t="s">
        <v>32</v>
      </c>
      <c r="B2527">
        <v>1014516</v>
      </c>
      <c r="C2527">
        <v>7</v>
      </c>
      <c r="E2527" t="s">
        <v>57</v>
      </c>
      <c r="H2527" t="s">
        <v>1210</v>
      </c>
      <c r="I2527">
        <v>1</v>
      </c>
      <c r="J2527">
        <v>20</v>
      </c>
      <c r="K2527">
        <v>20</v>
      </c>
      <c r="L2527">
        <v>2</v>
      </c>
      <c r="M2527">
        <v>1</v>
      </c>
      <c r="N2527">
        <v>145</v>
      </c>
      <c r="O2527">
        <v>21</v>
      </c>
      <c r="P2527" t="s">
        <v>52</v>
      </c>
      <c r="Q2527" t="s">
        <v>1209</v>
      </c>
      <c r="R2527" t="s">
        <v>1188</v>
      </c>
      <c r="S2527" t="s">
        <v>1189</v>
      </c>
      <c r="T2527" t="s">
        <v>1190</v>
      </c>
      <c r="U2527" t="s">
        <v>1191</v>
      </c>
      <c r="V2527" t="s">
        <v>1192</v>
      </c>
      <c r="W2527" t="s">
        <v>41</v>
      </c>
      <c r="X2527" t="s">
        <v>42</v>
      </c>
      <c r="Y2527" t="s">
        <v>46</v>
      </c>
      <c r="Z2527" t="s">
        <v>46</v>
      </c>
      <c r="AA2527" t="s">
        <v>46</v>
      </c>
      <c r="AB2527" s="1"/>
      <c r="AD2527" t="s">
        <v>45</v>
      </c>
      <c r="AE2527" t="s">
        <v>377</v>
      </c>
      <c r="AF2527" t="s">
        <v>47</v>
      </c>
    </row>
    <row r="2528" spans="1:32" hidden="1" outlineLevel="2" x14ac:dyDescent="0.35">
      <c r="A2528" t="s">
        <v>32</v>
      </c>
      <c r="B2528">
        <v>1014516</v>
      </c>
      <c r="C2528">
        <v>7</v>
      </c>
      <c r="E2528" t="s">
        <v>57</v>
      </c>
      <c r="H2528" t="s">
        <v>890</v>
      </c>
      <c r="I2528">
        <v>1</v>
      </c>
      <c r="J2528">
        <v>1</v>
      </c>
      <c r="K2528">
        <v>1</v>
      </c>
      <c r="L2528">
        <v>2</v>
      </c>
      <c r="M2528">
        <v>0</v>
      </c>
      <c r="N2528">
        <v>145</v>
      </c>
      <c r="O2528">
        <v>2</v>
      </c>
      <c r="P2528" t="s">
        <v>52</v>
      </c>
      <c r="Q2528" t="s">
        <v>891</v>
      </c>
      <c r="R2528" t="s">
        <v>1188</v>
      </c>
      <c r="S2528" t="s">
        <v>1189</v>
      </c>
      <c r="T2528" t="s">
        <v>1190</v>
      </c>
      <c r="U2528" t="s">
        <v>1191</v>
      </c>
      <c r="V2528" t="s">
        <v>1192</v>
      </c>
      <c r="W2528" t="s">
        <v>41</v>
      </c>
      <c r="X2528" t="s">
        <v>42</v>
      </c>
      <c r="Y2528" t="s">
        <v>46</v>
      </c>
      <c r="Z2528" t="s">
        <v>46</v>
      </c>
      <c r="AA2528" t="s">
        <v>46</v>
      </c>
      <c r="AB2528" s="1"/>
      <c r="AD2528" t="s">
        <v>45</v>
      </c>
      <c r="AE2528" t="s">
        <v>377</v>
      </c>
      <c r="AF2528" t="s">
        <v>47</v>
      </c>
    </row>
    <row r="2529" spans="1:32" hidden="1" outlineLevel="3" x14ac:dyDescent="0.35">
      <c r="A2529" t="s">
        <v>32</v>
      </c>
      <c r="B2529">
        <v>1014516</v>
      </c>
      <c r="C2529">
        <v>7</v>
      </c>
      <c r="E2529" t="s">
        <v>57</v>
      </c>
      <c r="H2529" t="s">
        <v>100</v>
      </c>
      <c r="I2529">
        <v>1</v>
      </c>
      <c r="J2529">
        <v>4</v>
      </c>
      <c r="K2529">
        <v>4</v>
      </c>
      <c r="L2529">
        <v>3</v>
      </c>
      <c r="M2529">
        <v>0</v>
      </c>
      <c r="N2529">
        <v>144</v>
      </c>
      <c r="O2529">
        <v>12</v>
      </c>
      <c r="Q2529" t="s">
        <v>101</v>
      </c>
      <c r="R2529" t="s">
        <v>1188</v>
      </c>
      <c r="S2529" t="s">
        <v>1189</v>
      </c>
      <c r="T2529" t="s">
        <v>1190</v>
      </c>
      <c r="U2529" t="s">
        <v>1191</v>
      </c>
      <c r="V2529" t="s">
        <v>1192</v>
      </c>
      <c r="W2529" t="s">
        <v>41</v>
      </c>
      <c r="X2529" t="s">
        <v>42</v>
      </c>
      <c r="Y2529" t="s">
        <v>46</v>
      </c>
      <c r="Z2529" t="s">
        <v>46</v>
      </c>
      <c r="AA2529" t="s">
        <v>46</v>
      </c>
      <c r="AB2529" s="1"/>
      <c r="AD2529" t="s">
        <v>45</v>
      </c>
      <c r="AE2529" t="s">
        <v>377</v>
      </c>
      <c r="AF2529" t="s">
        <v>47</v>
      </c>
    </row>
    <row r="2530" spans="1:32" hidden="1" outlineLevel="3" x14ac:dyDescent="0.35">
      <c r="A2530" t="s">
        <v>32</v>
      </c>
      <c r="B2530">
        <v>1014516</v>
      </c>
      <c r="C2530">
        <v>7</v>
      </c>
      <c r="E2530" t="s">
        <v>57</v>
      </c>
      <c r="H2530" t="s">
        <v>102</v>
      </c>
      <c r="I2530">
        <v>1</v>
      </c>
      <c r="J2530">
        <v>2</v>
      </c>
      <c r="K2530">
        <v>2</v>
      </c>
      <c r="L2530">
        <v>4</v>
      </c>
      <c r="M2530">
        <v>1</v>
      </c>
      <c r="N2530">
        <v>19</v>
      </c>
      <c r="O2530">
        <v>2</v>
      </c>
      <c r="Q2530" t="s">
        <v>103</v>
      </c>
      <c r="R2530" t="s">
        <v>1188</v>
      </c>
      <c r="S2530" t="s">
        <v>1189</v>
      </c>
      <c r="T2530" t="s">
        <v>1190</v>
      </c>
      <c r="U2530" t="s">
        <v>1191</v>
      </c>
      <c r="V2530" t="s">
        <v>1192</v>
      </c>
      <c r="W2530" t="s">
        <v>41</v>
      </c>
      <c r="X2530" t="s">
        <v>42</v>
      </c>
      <c r="Y2530" t="s">
        <v>46</v>
      </c>
      <c r="Z2530" t="s">
        <v>46</v>
      </c>
      <c r="AA2530" t="s">
        <v>46</v>
      </c>
      <c r="AB2530" s="1"/>
      <c r="AD2530" t="s">
        <v>45</v>
      </c>
      <c r="AE2530" t="s">
        <v>377</v>
      </c>
      <c r="AF2530" t="s">
        <v>47</v>
      </c>
    </row>
    <row r="2531" spans="1:32" hidden="1" outlineLevel="3" x14ac:dyDescent="0.35">
      <c r="A2531" t="s">
        <v>32</v>
      </c>
      <c r="B2531">
        <v>1014516</v>
      </c>
      <c r="C2531">
        <v>7</v>
      </c>
      <c r="E2531" t="s">
        <v>57</v>
      </c>
      <c r="H2531" t="s">
        <v>104</v>
      </c>
      <c r="I2531">
        <v>1</v>
      </c>
      <c r="J2531">
        <v>2</v>
      </c>
      <c r="K2531">
        <v>2</v>
      </c>
      <c r="L2531">
        <v>3</v>
      </c>
      <c r="M2531">
        <v>1</v>
      </c>
      <c r="N2531">
        <v>19</v>
      </c>
      <c r="O2531">
        <v>4</v>
      </c>
      <c r="Q2531" t="s">
        <v>105</v>
      </c>
      <c r="R2531" t="s">
        <v>1188</v>
      </c>
      <c r="S2531" t="s">
        <v>1189</v>
      </c>
      <c r="T2531" t="s">
        <v>1190</v>
      </c>
      <c r="U2531" t="s">
        <v>1191</v>
      </c>
      <c r="V2531" t="s">
        <v>1192</v>
      </c>
      <c r="W2531" t="s">
        <v>41</v>
      </c>
      <c r="X2531" t="s">
        <v>42</v>
      </c>
      <c r="Y2531" t="s">
        <v>46</v>
      </c>
      <c r="Z2531" t="s">
        <v>46</v>
      </c>
      <c r="AA2531" t="s">
        <v>46</v>
      </c>
      <c r="AB2531" s="1"/>
      <c r="AD2531" t="s">
        <v>45</v>
      </c>
      <c r="AE2531" t="s">
        <v>377</v>
      </c>
      <c r="AF2531" t="s">
        <v>47</v>
      </c>
    </row>
    <row r="2532" spans="1:32" hidden="1" outlineLevel="3" x14ac:dyDescent="0.35">
      <c r="A2532" t="s">
        <v>32</v>
      </c>
      <c r="B2532">
        <v>1014516</v>
      </c>
      <c r="C2532">
        <v>7</v>
      </c>
      <c r="E2532" t="s">
        <v>57</v>
      </c>
      <c r="H2532" t="s">
        <v>106</v>
      </c>
      <c r="I2532">
        <v>1</v>
      </c>
      <c r="J2532">
        <v>2</v>
      </c>
      <c r="K2532">
        <v>2</v>
      </c>
      <c r="L2532">
        <v>19</v>
      </c>
      <c r="M2532">
        <v>0</v>
      </c>
      <c r="N2532">
        <v>144</v>
      </c>
      <c r="O2532">
        <v>5</v>
      </c>
      <c r="Q2532" t="s">
        <v>107</v>
      </c>
      <c r="R2532" t="s">
        <v>1188</v>
      </c>
      <c r="S2532" t="s">
        <v>1189</v>
      </c>
      <c r="T2532" t="s">
        <v>1190</v>
      </c>
      <c r="U2532" t="s">
        <v>1191</v>
      </c>
      <c r="V2532" t="s">
        <v>1192</v>
      </c>
      <c r="W2532" t="s">
        <v>41</v>
      </c>
      <c r="X2532" t="s">
        <v>42</v>
      </c>
      <c r="Y2532" t="s">
        <v>46</v>
      </c>
      <c r="Z2532" t="s">
        <v>46</v>
      </c>
      <c r="AA2532" t="s">
        <v>46</v>
      </c>
      <c r="AB2532" s="1"/>
      <c r="AD2532" t="s">
        <v>45</v>
      </c>
      <c r="AE2532" t="s">
        <v>377</v>
      </c>
      <c r="AF2532" t="s">
        <v>47</v>
      </c>
    </row>
    <row r="2533" spans="1:32" hidden="1" outlineLevel="3" x14ac:dyDescent="0.35">
      <c r="A2533" t="s">
        <v>32</v>
      </c>
      <c r="B2533">
        <v>1014516</v>
      </c>
      <c r="C2533">
        <v>7</v>
      </c>
      <c r="E2533" t="s">
        <v>57</v>
      </c>
      <c r="H2533" t="s">
        <v>108</v>
      </c>
      <c r="I2533">
        <v>1</v>
      </c>
      <c r="J2533">
        <v>2</v>
      </c>
      <c r="K2533">
        <v>2</v>
      </c>
      <c r="L2533">
        <v>19</v>
      </c>
      <c r="M2533">
        <v>0</v>
      </c>
      <c r="N2533">
        <v>144</v>
      </c>
      <c r="O2533">
        <v>1</v>
      </c>
      <c r="Q2533" t="s">
        <v>109</v>
      </c>
      <c r="R2533" t="s">
        <v>1188</v>
      </c>
      <c r="S2533" t="s">
        <v>1189</v>
      </c>
      <c r="T2533" t="s">
        <v>1190</v>
      </c>
      <c r="U2533" t="s">
        <v>1191</v>
      </c>
      <c r="V2533" t="s">
        <v>1192</v>
      </c>
      <c r="W2533" t="s">
        <v>41</v>
      </c>
      <c r="X2533" t="s">
        <v>42</v>
      </c>
      <c r="Y2533" t="s">
        <v>46</v>
      </c>
      <c r="Z2533" t="s">
        <v>46</v>
      </c>
      <c r="AA2533" t="s">
        <v>46</v>
      </c>
      <c r="AB2533" s="1"/>
      <c r="AD2533" t="s">
        <v>45</v>
      </c>
      <c r="AE2533" t="s">
        <v>377</v>
      </c>
      <c r="AF2533" t="s">
        <v>47</v>
      </c>
    </row>
    <row r="2534" spans="1:32" hidden="1" outlineLevel="2" x14ac:dyDescent="0.35">
      <c r="A2534" t="s">
        <v>32</v>
      </c>
      <c r="B2534">
        <v>1014516</v>
      </c>
      <c r="C2534">
        <v>7</v>
      </c>
      <c r="E2534" t="s">
        <v>57</v>
      </c>
      <c r="H2534" t="s">
        <v>248</v>
      </c>
      <c r="I2534">
        <v>1</v>
      </c>
      <c r="J2534">
        <v>2</v>
      </c>
      <c r="K2534">
        <v>2</v>
      </c>
      <c r="L2534">
        <v>19</v>
      </c>
      <c r="M2534">
        <v>0</v>
      </c>
      <c r="N2534">
        <v>144</v>
      </c>
      <c r="O2534">
        <v>6</v>
      </c>
      <c r="Q2534" t="s">
        <v>144</v>
      </c>
      <c r="R2534" t="s">
        <v>1188</v>
      </c>
      <c r="S2534" t="s">
        <v>1189</v>
      </c>
      <c r="T2534" t="s">
        <v>1190</v>
      </c>
      <c r="U2534" t="s">
        <v>1191</v>
      </c>
      <c r="V2534" t="s">
        <v>1192</v>
      </c>
      <c r="W2534" t="s">
        <v>41</v>
      </c>
      <c r="X2534" t="s">
        <v>42</v>
      </c>
      <c r="Y2534" t="s">
        <v>46</v>
      </c>
      <c r="Z2534" t="s">
        <v>46</v>
      </c>
      <c r="AA2534" t="s">
        <v>46</v>
      </c>
      <c r="AB2534" s="1"/>
      <c r="AD2534" t="s">
        <v>45</v>
      </c>
      <c r="AE2534" t="s">
        <v>377</v>
      </c>
      <c r="AF2534" t="s">
        <v>47</v>
      </c>
    </row>
    <row r="2535" spans="1:32" hidden="1" collapsed="1" x14ac:dyDescent="0.35"/>
    <row r="2536" spans="1:32" hidden="1" x14ac:dyDescent="0.35">
      <c r="A2536" t="s">
        <v>32</v>
      </c>
      <c r="B2536">
        <v>1014468</v>
      </c>
      <c r="C2536" t="s">
        <v>33</v>
      </c>
      <c r="H2536" t="s">
        <v>34</v>
      </c>
      <c r="I2536">
        <v>22</v>
      </c>
      <c r="J2536" t="s">
        <v>35</v>
      </c>
      <c r="K2536">
        <v>145</v>
      </c>
      <c r="L2536" t="s">
        <v>35</v>
      </c>
      <c r="M2536" t="s">
        <v>35</v>
      </c>
      <c r="N2536" t="s">
        <v>35</v>
      </c>
      <c r="O2536">
        <v>951</v>
      </c>
      <c r="Q2536" t="s">
        <v>36</v>
      </c>
      <c r="R2536" t="s">
        <v>1211</v>
      </c>
      <c r="S2536" t="s">
        <v>1212</v>
      </c>
      <c r="U2536" t="s">
        <v>448</v>
      </c>
      <c r="V2536" t="s">
        <v>449</v>
      </c>
      <c r="W2536" t="s">
        <v>41</v>
      </c>
      <c r="X2536" t="s">
        <v>117</v>
      </c>
      <c r="Y2536" t="s">
        <v>614</v>
      </c>
      <c r="Z2536" t="s">
        <v>614</v>
      </c>
      <c r="AA2536" t="s">
        <v>614</v>
      </c>
      <c r="AB2536" s="1"/>
      <c r="AD2536" t="s">
        <v>45</v>
      </c>
      <c r="AE2536" t="s">
        <v>46</v>
      </c>
      <c r="AF2536" t="s">
        <v>47</v>
      </c>
    </row>
    <row r="2537" spans="1:32" hidden="1" outlineLevel="1" x14ac:dyDescent="0.35">
      <c r="A2537" t="s">
        <v>32</v>
      </c>
      <c r="B2537">
        <v>1014468</v>
      </c>
      <c r="C2537" t="s">
        <v>56</v>
      </c>
      <c r="E2537" t="s">
        <v>182</v>
      </c>
      <c r="H2537" t="s">
        <v>58</v>
      </c>
      <c r="I2537">
        <v>22</v>
      </c>
      <c r="J2537" t="s">
        <v>35</v>
      </c>
      <c r="K2537">
        <v>145</v>
      </c>
      <c r="L2537">
        <v>20</v>
      </c>
      <c r="M2537">
        <v>10</v>
      </c>
      <c r="N2537">
        <v>289</v>
      </c>
      <c r="O2537">
        <v>951</v>
      </c>
      <c r="Q2537" t="s">
        <v>59</v>
      </c>
      <c r="R2537" t="s">
        <v>1211</v>
      </c>
      <c r="S2537" t="s">
        <v>1212</v>
      </c>
      <c r="U2537" t="s">
        <v>448</v>
      </c>
      <c r="V2537" t="s">
        <v>449</v>
      </c>
      <c r="W2537" t="s">
        <v>41</v>
      </c>
      <c r="X2537" t="s">
        <v>117</v>
      </c>
      <c r="Y2537" t="s">
        <v>614</v>
      </c>
      <c r="Z2537" t="s">
        <v>614</v>
      </c>
      <c r="AA2537" t="s">
        <v>614</v>
      </c>
      <c r="AB2537" s="1"/>
      <c r="AD2537" t="s">
        <v>45</v>
      </c>
      <c r="AE2537" t="s">
        <v>46</v>
      </c>
      <c r="AF2537" t="s">
        <v>47</v>
      </c>
    </row>
    <row r="2538" spans="1:32" hidden="1" outlineLevel="2" x14ac:dyDescent="0.35">
      <c r="A2538" t="s">
        <v>32</v>
      </c>
      <c r="B2538">
        <v>1014468</v>
      </c>
      <c r="C2538">
        <v>1</v>
      </c>
      <c r="E2538" t="s">
        <v>182</v>
      </c>
      <c r="H2538" t="s">
        <v>1213</v>
      </c>
      <c r="I2538">
        <v>7</v>
      </c>
      <c r="J2538">
        <v>8</v>
      </c>
      <c r="K2538">
        <v>56</v>
      </c>
      <c r="L2538">
        <v>2</v>
      </c>
      <c r="M2538">
        <v>7</v>
      </c>
      <c r="N2538">
        <v>289</v>
      </c>
      <c r="O2538">
        <v>112</v>
      </c>
      <c r="P2538" t="s">
        <v>136</v>
      </c>
      <c r="Q2538" t="s">
        <v>1214</v>
      </c>
      <c r="R2538" t="s">
        <v>1211</v>
      </c>
      <c r="S2538" t="s">
        <v>1212</v>
      </c>
      <c r="U2538" t="s">
        <v>448</v>
      </c>
      <c r="V2538" t="s">
        <v>449</v>
      </c>
      <c r="W2538" t="s">
        <v>41</v>
      </c>
      <c r="X2538" t="s">
        <v>117</v>
      </c>
      <c r="Y2538" t="s">
        <v>614</v>
      </c>
      <c r="Z2538" t="s">
        <v>614</v>
      </c>
      <c r="AA2538" t="s">
        <v>614</v>
      </c>
      <c r="AB2538" s="1"/>
      <c r="AD2538" t="s">
        <v>45</v>
      </c>
      <c r="AE2538" t="s">
        <v>46</v>
      </c>
      <c r="AF2538" t="s">
        <v>47</v>
      </c>
    </row>
    <row r="2539" spans="1:32" hidden="1" outlineLevel="2" x14ac:dyDescent="0.35">
      <c r="A2539" t="s">
        <v>32</v>
      </c>
      <c r="B2539">
        <v>1014468</v>
      </c>
      <c r="C2539">
        <v>1</v>
      </c>
      <c r="E2539" t="s">
        <v>182</v>
      </c>
      <c r="H2539" t="s">
        <v>1215</v>
      </c>
      <c r="I2539">
        <v>2</v>
      </c>
      <c r="J2539">
        <v>10</v>
      </c>
      <c r="K2539">
        <v>20</v>
      </c>
      <c r="L2539">
        <v>1</v>
      </c>
      <c r="M2539">
        <v>3</v>
      </c>
      <c r="N2539">
        <v>145</v>
      </c>
      <c r="O2539">
        <v>23</v>
      </c>
      <c r="P2539" t="s">
        <v>52</v>
      </c>
      <c r="Q2539" t="s">
        <v>1216</v>
      </c>
      <c r="R2539" t="s">
        <v>1211</v>
      </c>
      <c r="S2539" t="s">
        <v>1212</v>
      </c>
      <c r="U2539" t="s">
        <v>448</v>
      </c>
      <c r="V2539" t="s">
        <v>449</v>
      </c>
      <c r="W2539" t="s">
        <v>41</v>
      </c>
      <c r="X2539" t="s">
        <v>117</v>
      </c>
      <c r="Y2539" t="s">
        <v>614</v>
      </c>
      <c r="Z2539" t="s">
        <v>614</v>
      </c>
      <c r="AA2539" t="s">
        <v>614</v>
      </c>
      <c r="AB2539" s="1"/>
      <c r="AD2539" t="s">
        <v>45</v>
      </c>
      <c r="AE2539" t="s">
        <v>46</v>
      </c>
      <c r="AF2539" t="s">
        <v>47</v>
      </c>
    </row>
    <row r="2540" spans="1:32" hidden="1" outlineLevel="2" x14ac:dyDescent="0.35">
      <c r="A2540" t="s">
        <v>32</v>
      </c>
      <c r="B2540">
        <v>1014468</v>
      </c>
      <c r="C2540">
        <v>1</v>
      </c>
      <c r="E2540" t="s">
        <v>182</v>
      </c>
      <c r="H2540" t="s">
        <v>365</v>
      </c>
      <c r="I2540">
        <v>1</v>
      </c>
      <c r="J2540">
        <v>3</v>
      </c>
      <c r="K2540">
        <v>3</v>
      </c>
      <c r="L2540">
        <v>0</v>
      </c>
      <c r="M2540">
        <v>4</v>
      </c>
      <c r="N2540">
        <v>145</v>
      </c>
      <c r="O2540">
        <v>6</v>
      </c>
      <c r="P2540" t="s">
        <v>52</v>
      </c>
      <c r="Q2540" t="s">
        <v>366</v>
      </c>
      <c r="R2540" t="s">
        <v>1211</v>
      </c>
      <c r="S2540" t="s">
        <v>1212</v>
      </c>
      <c r="U2540" t="s">
        <v>448</v>
      </c>
      <c r="V2540" t="s">
        <v>449</v>
      </c>
      <c r="W2540" t="s">
        <v>41</v>
      </c>
      <c r="X2540" t="s">
        <v>117</v>
      </c>
      <c r="Y2540" t="s">
        <v>614</v>
      </c>
      <c r="Z2540" t="s">
        <v>614</v>
      </c>
      <c r="AA2540" t="s">
        <v>614</v>
      </c>
      <c r="AB2540" s="1"/>
      <c r="AD2540" t="s">
        <v>45</v>
      </c>
      <c r="AE2540" t="s">
        <v>46</v>
      </c>
      <c r="AF2540" t="s">
        <v>47</v>
      </c>
    </row>
    <row r="2541" spans="1:32" hidden="1" outlineLevel="2" x14ac:dyDescent="0.35">
      <c r="A2541" t="s">
        <v>32</v>
      </c>
      <c r="B2541">
        <v>1014468</v>
      </c>
      <c r="C2541">
        <v>1</v>
      </c>
      <c r="E2541" t="s">
        <v>182</v>
      </c>
      <c r="H2541" t="s">
        <v>1217</v>
      </c>
      <c r="I2541">
        <v>1</v>
      </c>
      <c r="J2541">
        <v>1</v>
      </c>
      <c r="K2541">
        <v>1</v>
      </c>
      <c r="L2541">
        <v>0</v>
      </c>
      <c r="M2541">
        <v>4</v>
      </c>
      <c r="N2541">
        <v>145</v>
      </c>
      <c r="O2541">
        <v>3</v>
      </c>
      <c r="P2541" t="s">
        <v>52</v>
      </c>
      <c r="Q2541" t="s">
        <v>1218</v>
      </c>
      <c r="R2541" t="s">
        <v>1211</v>
      </c>
      <c r="S2541" t="s">
        <v>1212</v>
      </c>
      <c r="U2541" t="s">
        <v>448</v>
      </c>
      <c r="V2541" t="s">
        <v>449</v>
      </c>
      <c r="W2541" t="s">
        <v>41</v>
      </c>
      <c r="X2541" t="s">
        <v>117</v>
      </c>
      <c r="Y2541" t="s">
        <v>614</v>
      </c>
      <c r="Z2541" t="s">
        <v>614</v>
      </c>
      <c r="AA2541" t="s">
        <v>614</v>
      </c>
      <c r="AB2541" s="1"/>
      <c r="AD2541" t="s">
        <v>45</v>
      </c>
      <c r="AE2541" t="s">
        <v>46</v>
      </c>
      <c r="AF2541" t="s">
        <v>47</v>
      </c>
    </row>
    <row r="2542" spans="1:32" hidden="1" outlineLevel="2" x14ac:dyDescent="0.35">
      <c r="A2542" t="s">
        <v>32</v>
      </c>
      <c r="B2542">
        <v>1014468</v>
      </c>
      <c r="C2542">
        <v>1</v>
      </c>
      <c r="E2542" t="s">
        <v>182</v>
      </c>
      <c r="H2542" t="s">
        <v>367</v>
      </c>
      <c r="I2542">
        <v>1</v>
      </c>
      <c r="J2542">
        <v>13</v>
      </c>
      <c r="K2542">
        <v>13</v>
      </c>
      <c r="L2542">
        <v>1</v>
      </c>
      <c r="M2542">
        <v>3</v>
      </c>
      <c r="N2542">
        <v>145</v>
      </c>
      <c r="O2542">
        <v>15</v>
      </c>
      <c r="P2542" t="s">
        <v>52</v>
      </c>
      <c r="Q2542" t="s">
        <v>368</v>
      </c>
      <c r="R2542" t="s">
        <v>1211</v>
      </c>
      <c r="S2542" t="s">
        <v>1212</v>
      </c>
      <c r="U2542" t="s">
        <v>448</v>
      </c>
      <c r="V2542" t="s">
        <v>449</v>
      </c>
      <c r="W2542" t="s">
        <v>41</v>
      </c>
      <c r="X2542" t="s">
        <v>117</v>
      </c>
      <c r="Y2542" t="s">
        <v>614</v>
      </c>
      <c r="Z2542" t="s">
        <v>614</v>
      </c>
      <c r="AA2542" t="s">
        <v>614</v>
      </c>
      <c r="AB2542" s="1"/>
      <c r="AD2542" t="s">
        <v>45</v>
      </c>
      <c r="AE2542" t="s">
        <v>46</v>
      </c>
      <c r="AF2542" t="s">
        <v>47</v>
      </c>
    </row>
    <row r="2543" spans="1:32" hidden="1" outlineLevel="2" x14ac:dyDescent="0.35">
      <c r="A2543" t="s">
        <v>32</v>
      </c>
      <c r="B2543">
        <v>1014468</v>
      </c>
      <c r="C2543">
        <v>1</v>
      </c>
      <c r="E2543" t="s">
        <v>182</v>
      </c>
      <c r="H2543" t="s">
        <v>1219</v>
      </c>
      <c r="I2543">
        <v>1</v>
      </c>
      <c r="J2543">
        <v>6</v>
      </c>
      <c r="K2543">
        <v>6</v>
      </c>
      <c r="L2543">
        <v>1</v>
      </c>
      <c r="M2543">
        <v>3</v>
      </c>
      <c r="N2543">
        <v>145</v>
      </c>
      <c r="O2543">
        <v>14</v>
      </c>
      <c r="P2543" t="s">
        <v>52</v>
      </c>
      <c r="Q2543" t="s">
        <v>1216</v>
      </c>
      <c r="R2543" t="s">
        <v>1211</v>
      </c>
      <c r="S2543" t="s">
        <v>1212</v>
      </c>
      <c r="U2543" t="s">
        <v>448</v>
      </c>
      <c r="V2543" t="s">
        <v>449</v>
      </c>
      <c r="W2543" t="s">
        <v>41</v>
      </c>
      <c r="X2543" t="s">
        <v>117</v>
      </c>
      <c r="Y2543" t="s">
        <v>614</v>
      </c>
      <c r="Z2543" t="s">
        <v>614</v>
      </c>
      <c r="AA2543" t="s">
        <v>614</v>
      </c>
      <c r="AB2543" s="1"/>
      <c r="AD2543" t="s">
        <v>45</v>
      </c>
      <c r="AE2543" t="s">
        <v>46</v>
      </c>
      <c r="AF2543" t="s">
        <v>47</v>
      </c>
    </row>
    <row r="2544" spans="1:32" hidden="1" outlineLevel="2" x14ac:dyDescent="0.35">
      <c r="A2544" t="s">
        <v>32</v>
      </c>
      <c r="B2544">
        <v>1014468</v>
      </c>
      <c r="C2544">
        <v>1</v>
      </c>
      <c r="E2544" t="s">
        <v>182</v>
      </c>
      <c r="H2544" t="s">
        <v>1220</v>
      </c>
      <c r="I2544">
        <v>1</v>
      </c>
      <c r="J2544">
        <v>1</v>
      </c>
      <c r="K2544">
        <v>1</v>
      </c>
      <c r="L2544">
        <v>0</v>
      </c>
      <c r="M2544">
        <v>3</v>
      </c>
      <c r="N2544">
        <v>145</v>
      </c>
      <c r="O2544">
        <v>4</v>
      </c>
      <c r="P2544" t="s">
        <v>52</v>
      </c>
      <c r="Q2544" t="s">
        <v>1221</v>
      </c>
      <c r="R2544" t="s">
        <v>1211</v>
      </c>
      <c r="S2544" t="s">
        <v>1212</v>
      </c>
      <c r="U2544" t="s">
        <v>448</v>
      </c>
      <c r="V2544" t="s">
        <v>449</v>
      </c>
      <c r="W2544" t="s">
        <v>41</v>
      </c>
      <c r="X2544" t="s">
        <v>117</v>
      </c>
      <c r="Y2544" t="s">
        <v>614</v>
      </c>
      <c r="Z2544" t="s">
        <v>614</v>
      </c>
      <c r="AA2544" t="s">
        <v>614</v>
      </c>
      <c r="AB2544" s="1"/>
      <c r="AD2544" t="s">
        <v>45</v>
      </c>
      <c r="AE2544" t="s">
        <v>46</v>
      </c>
      <c r="AF2544" t="s">
        <v>47</v>
      </c>
    </row>
    <row r="2545" spans="1:32" hidden="1" outlineLevel="2" x14ac:dyDescent="0.35">
      <c r="A2545" t="s">
        <v>32</v>
      </c>
      <c r="B2545">
        <v>1014468</v>
      </c>
      <c r="C2545">
        <v>1</v>
      </c>
      <c r="E2545" t="s">
        <v>182</v>
      </c>
      <c r="H2545" t="s">
        <v>371</v>
      </c>
      <c r="I2545">
        <v>1</v>
      </c>
      <c r="J2545">
        <v>13</v>
      </c>
      <c r="K2545">
        <v>13</v>
      </c>
      <c r="L2545">
        <v>1</v>
      </c>
      <c r="M2545">
        <v>2</v>
      </c>
      <c r="N2545">
        <v>145</v>
      </c>
      <c r="O2545">
        <v>14</v>
      </c>
      <c r="P2545" t="s">
        <v>52</v>
      </c>
      <c r="Q2545" t="s">
        <v>372</v>
      </c>
      <c r="R2545" t="s">
        <v>1211</v>
      </c>
      <c r="S2545" t="s">
        <v>1212</v>
      </c>
      <c r="U2545" t="s">
        <v>448</v>
      </c>
      <c r="V2545" t="s">
        <v>449</v>
      </c>
      <c r="W2545" t="s">
        <v>41</v>
      </c>
      <c r="X2545" t="s">
        <v>117</v>
      </c>
      <c r="Y2545" t="s">
        <v>614</v>
      </c>
      <c r="Z2545" t="s">
        <v>614</v>
      </c>
      <c r="AA2545" t="s">
        <v>614</v>
      </c>
      <c r="AB2545" s="1"/>
      <c r="AD2545" t="s">
        <v>45</v>
      </c>
      <c r="AE2545" t="s">
        <v>46</v>
      </c>
      <c r="AF2545" t="s">
        <v>47</v>
      </c>
    </row>
    <row r="2546" spans="1:32" hidden="1" outlineLevel="3" x14ac:dyDescent="0.35">
      <c r="A2546" t="s">
        <v>32</v>
      </c>
      <c r="B2546">
        <v>1014468</v>
      </c>
      <c r="C2546">
        <v>1</v>
      </c>
      <c r="E2546" t="s">
        <v>182</v>
      </c>
      <c r="H2546" t="s">
        <v>138</v>
      </c>
      <c r="I2546">
        <v>1</v>
      </c>
      <c r="J2546">
        <v>8</v>
      </c>
      <c r="K2546">
        <v>8</v>
      </c>
      <c r="L2546">
        <v>3</v>
      </c>
      <c r="M2546">
        <v>0</v>
      </c>
      <c r="N2546">
        <v>288</v>
      </c>
      <c r="O2546">
        <v>24</v>
      </c>
      <c r="Q2546" t="s">
        <v>101</v>
      </c>
      <c r="R2546" t="s">
        <v>1211</v>
      </c>
      <c r="S2546" t="s">
        <v>1212</v>
      </c>
      <c r="U2546" t="s">
        <v>448</v>
      </c>
      <c r="V2546" t="s">
        <v>449</v>
      </c>
      <c r="W2546" t="s">
        <v>41</v>
      </c>
      <c r="X2546" t="s">
        <v>117</v>
      </c>
      <c r="Y2546" t="s">
        <v>614</v>
      </c>
      <c r="Z2546" t="s">
        <v>614</v>
      </c>
      <c r="AA2546" t="s">
        <v>614</v>
      </c>
      <c r="AB2546" s="1"/>
      <c r="AD2546" t="s">
        <v>45</v>
      </c>
      <c r="AE2546" t="s">
        <v>46</v>
      </c>
      <c r="AF2546" t="s">
        <v>47</v>
      </c>
    </row>
    <row r="2547" spans="1:32" hidden="1" outlineLevel="3" x14ac:dyDescent="0.35">
      <c r="A2547" t="s">
        <v>32</v>
      </c>
      <c r="B2547">
        <v>1014468</v>
      </c>
      <c r="C2547">
        <v>1</v>
      </c>
      <c r="E2547" t="s">
        <v>182</v>
      </c>
      <c r="H2547" t="s">
        <v>139</v>
      </c>
      <c r="I2547">
        <v>1</v>
      </c>
      <c r="J2547">
        <v>4</v>
      </c>
      <c r="K2547">
        <v>4</v>
      </c>
      <c r="L2547">
        <v>4</v>
      </c>
      <c r="M2547">
        <v>1</v>
      </c>
      <c r="N2547">
        <v>38</v>
      </c>
      <c r="O2547">
        <v>4</v>
      </c>
      <c r="Q2547" t="s">
        <v>103</v>
      </c>
      <c r="R2547" t="s">
        <v>1211</v>
      </c>
      <c r="S2547" t="s">
        <v>1212</v>
      </c>
      <c r="U2547" t="s">
        <v>448</v>
      </c>
      <c r="V2547" t="s">
        <v>449</v>
      </c>
      <c r="W2547" t="s">
        <v>41</v>
      </c>
      <c r="X2547" t="s">
        <v>117</v>
      </c>
      <c r="Y2547" t="s">
        <v>614</v>
      </c>
      <c r="Z2547" t="s">
        <v>614</v>
      </c>
      <c r="AA2547" t="s">
        <v>614</v>
      </c>
      <c r="AB2547" s="1"/>
      <c r="AD2547" t="s">
        <v>45</v>
      </c>
      <c r="AE2547" t="s">
        <v>46</v>
      </c>
      <c r="AF2547" t="s">
        <v>47</v>
      </c>
    </row>
    <row r="2548" spans="1:32" hidden="1" outlineLevel="3" x14ac:dyDescent="0.35">
      <c r="A2548" t="s">
        <v>32</v>
      </c>
      <c r="B2548">
        <v>1014468</v>
      </c>
      <c r="C2548">
        <v>1</v>
      </c>
      <c r="E2548" t="s">
        <v>182</v>
      </c>
      <c r="H2548" t="s">
        <v>140</v>
      </c>
      <c r="I2548">
        <v>1</v>
      </c>
      <c r="J2548">
        <v>4</v>
      </c>
      <c r="K2548">
        <v>4</v>
      </c>
      <c r="L2548">
        <v>3</v>
      </c>
      <c r="M2548">
        <v>1</v>
      </c>
      <c r="N2548">
        <v>38</v>
      </c>
      <c r="O2548">
        <v>8</v>
      </c>
      <c r="Q2548" t="s">
        <v>105</v>
      </c>
      <c r="R2548" t="s">
        <v>1211</v>
      </c>
      <c r="S2548" t="s">
        <v>1212</v>
      </c>
      <c r="U2548" t="s">
        <v>448</v>
      </c>
      <c r="V2548" t="s">
        <v>449</v>
      </c>
      <c r="W2548" t="s">
        <v>41</v>
      </c>
      <c r="X2548" t="s">
        <v>117</v>
      </c>
      <c r="Y2548" t="s">
        <v>614</v>
      </c>
      <c r="Z2548" t="s">
        <v>614</v>
      </c>
      <c r="AA2548" t="s">
        <v>614</v>
      </c>
      <c r="AB2548" s="1"/>
      <c r="AD2548" t="s">
        <v>45</v>
      </c>
      <c r="AE2548" t="s">
        <v>46</v>
      </c>
      <c r="AF2548" t="s">
        <v>47</v>
      </c>
    </row>
    <row r="2549" spans="1:32" hidden="1" outlineLevel="3" x14ac:dyDescent="0.35">
      <c r="A2549" t="s">
        <v>32</v>
      </c>
      <c r="B2549">
        <v>1014468</v>
      </c>
      <c r="C2549">
        <v>1</v>
      </c>
      <c r="E2549" t="s">
        <v>182</v>
      </c>
      <c r="H2549" t="s">
        <v>141</v>
      </c>
      <c r="I2549">
        <v>1</v>
      </c>
      <c r="J2549">
        <v>4</v>
      </c>
      <c r="K2549">
        <v>4</v>
      </c>
      <c r="L2549">
        <v>19</v>
      </c>
      <c r="M2549">
        <v>0</v>
      </c>
      <c r="N2549">
        <v>288</v>
      </c>
      <c r="O2549">
        <v>10</v>
      </c>
      <c r="Q2549" t="s">
        <v>107</v>
      </c>
      <c r="R2549" t="s">
        <v>1211</v>
      </c>
      <c r="S2549" t="s">
        <v>1212</v>
      </c>
      <c r="U2549" t="s">
        <v>448</v>
      </c>
      <c r="V2549" t="s">
        <v>449</v>
      </c>
      <c r="W2549" t="s">
        <v>41</v>
      </c>
      <c r="X2549" t="s">
        <v>117</v>
      </c>
      <c r="Y2549" t="s">
        <v>614</v>
      </c>
      <c r="Z2549" t="s">
        <v>614</v>
      </c>
      <c r="AA2549" t="s">
        <v>614</v>
      </c>
      <c r="AB2549" s="1"/>
      <c r="AD2549" t="s">
        <v>45</v>
      </c>
      <c r="AE2549" t="s">
        <v>46</v>
      </c>
      <c r="AF2549" t="s">
        <v>47</v>
      </c>
    </row>
    <row r="2550" spans="1:32" hidden="1" outlineLevel="3" x14ac:dyDescent="0.35">
      <c r="A2550" t="s">
        <v>32</v>
      </c>
      <c r="B2550">
        <v>1014468</v>
      </c>
      <c r="C2550">
        <v>1</v>
      </c>
      <c r="E2550" t="s">
        <v>182</v>
      </c>
      <c r="H2550" t="s">
        <v>142</v>
      </c>
      <c r="I2550">
        <v>1</v>
      </c>
      <c r="J2550">
        <v>4</v>
      </c>
      <c r="K2550">
        <v>4</v>
      </c>
      <c r="L2550">
        <v>19</v>
      </c>
      <c r="M2550">
        <v>0</v>
      </c>
      <c r="N2550">
        <v>288</v>
      </c>
      <c r="O2550">
        <v>2</v>
      </c>
      <c r="Q2550" t="s">
        <v>109</v>
      </c>
      <c r="R2550" t="s">
        <v>1211</v>
      </c>
      <c r="S2550" t="s">
        <v>1212</v>
      </c>
      <c r="U2550" t="s">
        <v>448</v>
      </c>
      <c r="V2550" t="s">
        <v>449</v>
      </c>
      <c r="W2550" t="s">
        <v>41</v>
      </c>
      <c r="X2550" t="s">
        <v>117</v>
      </c>
      <c r="Y2550" t="s">
        <v>614</v>
      </c>
      <c r="Z2550" t="s">
        <v>614</v>
      </c>
      <c r="AA2550" t="s">
        <v>614</v>
      </c>
      <c r="AB2550" s="1"/>
      <c r="AD2550" t="s">
        <v>45</v>
      </c>
      <c r="AE2550" t="s">
        <v>46</v>
      </c>
      <c r="AF2550" t="s">
        <v>47</v>
      </c>
    </row>
    <row r="2551" spans="1:32" hidden="1" outlineLevel="3" x14ac:dyDescent="0.35">
      <c r="A2551" t="s">
        <v>32</v>
      </c>
      <c r="B2551">
        <v>1014468</v>
      </c>
      <c r="C2551">
        <v>1</v>
      </c>
      <c r="E2551" t="s">
        <v>182</v>
      </c>
      <c r="H2551" t="s">
        <v>143</v>
      </c>
      <c r="I2551">
        <v>1</v>
      </c>
      <c r="J2551">
        <v>4</v>
      </c>
      <c r="K2551">
        <v>4</v>
      </c>
      <c r="L2551">
        <v>19</v>
      </c>
      <c r="M2551">
        <v>0</v>
      </c>
      <c r="N2551">
        <v>288</v>
      </c>
      <c r="O2551">
        <v>12</v>
      </c>
      <c r="Q2551" t="s">
        <v>144</v>
      </c>
      <c r="R2551" t="s">
        <v>1211</v>
      </c>
      <c r="S2551" t="s">
        <v>1212</v>
      </c>
      <c r="U2551" t="s">
        <v>448</v>
      </c>
      <c r="V2551" t="s">
        <v>449</v>
      </c>
      <c r="W2551" t="s">
        <v>41</v>
      </c>
      <c r="X2551" t="s">
        <v>117</v>
      </c>
      <c r="Y2551" t="s">
        <v>614</v>
      </c>
      <c r="Z2551" t="s">
        <v>614</v>
      </c>
      <c r="AA2551" t="s">
        <v>614</v>
      </c>
      <c r="AB2551" s="1"/>
      <c r="AD2551" t="s">
        <v>45</v>
      </c>
      <c r="AE2551" t="s">
        <v>46</v>
      </c>
      <c r="AF2551" t="s">
        <v>47</v>
      </c>
    </row>
    <row r="2552" spans="1:32" hidden="1" outlineLevel="2" x14ac:dyDescent="0.35">
      <c r="A2552" t="s">
        <v>32</v>
      </c>
      <c r="B2552">
        <v>1014468</v>
      </c>
      <c r="C2552">
        <v>1</v>
      </c>
      <c r="E2552" t="s">
        <v>182</v>
      </c>
      <c r="H2552" t="s">
        <v>237</v>
      </c>
      <c r="I2552">
        <v>1</v>
      </c>
      <c r="J2552">
        <v>4</v>
      </c>
      <c r="K2552">
        <v>4</v>
      </c>
      <c r="L2552">
        <v>8</v>
      </c>
      <c r="M2552">
        <v>0</v>
      </c>
      <c r="N2552">
        <v>288</v>
      </c>
      <c r="O2552">
        <v>4</v>
      </c>
      <c r="Q2552" t="s">
        <v>111</v>
      </c>
      <c r="R2552" t="s">
        <v>1211</v>
      </c>
      <c r="S2552" t="s">
        <v>1212</v>
      </c>
      <c r="U2552" t="s">
        <v>448</v>
      </c>
      <c r="V2552" t="s">
        <v>449</v>
      </c>
      <c r="W2552" t="s">
        <v>41</v>
      </c>
      <c r="X2552" t="s">
        <v>117</v>
      </c>
      <c r="Y2552" t="s">
        <v>614</v>
      </c>
      <c r="Z2552" t="s">
        <v>614</v>
      </c>
      <c r="AA2552" t="s">
        <v>614</v>
      </c>
      <c r="AB2552" s="1"/>
      <c r="AD2552" t="s">
        <v>45</v>
      </c>
      <c r="AE2552" t="s">
        <v>46</v>
      </c>
      <c r="AF2552" t="s">
        <v>47</v>
      </c>
    </row>
    <row r="2553" spans="1:32" hidden="1" collapsed="1" x14ac:dyDescent="0.35"/>
    <row r="2554" spans="1:32" hidden="1" x14ac:dyDescent="0.35">
      <c r="A2554" t="s">
        <v>32</v>
      </c>
      <c r="B2554">
        <v>1013696</v>
      </c>
      <c r="C2554" t="s">
        <v>33</v>
      </c>
      <c r="H2554" t="s">
        <v>34</v>
      </c>
      <c r="I2554">
        <v>8</v>
      </c>
      <c r="J2554" t="s">
        <v>35</v>
      </c>
      <c r="K2554">
        <v>52</v>
      </c>
      <c r="L2554" t="s">
        <v>35</v>
      </c>
      <c r="M2554" t="s">
        <v>35</v>
      </c>
      <c r="N2554" t="s">
        <v>35</v>
      </c>
      <c r="O2554">
        <v>283</v>
      </c>
      <c r="Q2554" t="s">
        <v>36</v>
      </c>
      <c r="R2554" t="s">
        <v>1222</v>
      </c>
      <c r="S2554" t="s">
        <v>1223</v>
      </c>
      <c r="U2554" t="s">
        <v>842</v>
      </c>
      <c r="V2554" t="s">
        <v>541</v>
      </c>
      <c r="W2554" t="s">
        <v>41</v>
      </c>
      <c r="X2554" t="s">
        <v>117</v>
      </c>
      <c r="Y2554" t="s">
        <v>877</v>
      </c>
      <c r="Z2554" t="s">
        <v>877</v>
      </c>
      <c r="AA2554" t="s">
        <v>877</v>
      </c>
      <c r="AB2554" s="1"/>
      <c r="AD2554" t="s">
        <v>45</v>
      </c>
      <c r="AE2554" t="s">
        <v>328</v>
      </c>
      <c r="AF2554" t="s">
        <v>47</v>
      </c>
    </row>
    <row r="2555" spans="1:32" hidden="1" outlineLevel="1" x14ac:dyDescent="0.35">
      <c r="A2555" t="s">
        <v>32</v>
      </c>
      <c r="B2555">
        <v>1013696</v>
      </c>
      <c r="C2555" t="s">
        <v>56</v>
      </c>
      <c r="E2555" t="s">
        <v>134</v>
      </c>
      <c r="H2555" t="s">
        <v>58</v>
      </c>
      <c r="I2555">
        <v>8</v>
      </c>
      <c r="J2555" t="s">
        <v>35</v>
      </c>
      <c r="K2555">
        <v>52</v>
      </c>
      <c r="L2555">
        <v>7</v>
      </c>
      <c r="M2555">
        <v>8</v>
      </c>
      <c r="N2555">
        <v>289</v>
      </c>
      <c r="O2555">
        <v>283</v>
      </c>
      <c r="Q2555" t="s">
        <v>59</v>
      </c>
      <c r="R2555" t="s">
        <v>1222</v>
      </c>
      <c r="S2555" t="s">
        <v>1223</v>
      </c>
      <c r="U2555" t="s">
        <v>842</v>
      </c>
      <c r="V2555" t="s">
        <v>541</v>
      </c>
      <c r="W2555" t="s">
        <v>41</v>
      </c>
      <c r="X2555" t="s">
        <v>117</v>
      </c>
      <c r="Y2555" t="s">
        <v>877</v>
      </c>
      <c r="Z2555" t="s">
        <v>877</v>
      </c>
      <c r="AA2555" t="s">
        <v>877</v>
      </c>
      <c r="AB2555" s="1"/>
      <c r="AD2555" t="s">
        <v>45</v>
      </c>
      <c r="AE2555" t="s">
        <v>328</v>
      </c>
      <c r="AF2555" t="s">
        <v>47</v>
      </c>
    </row>
    <row r="2556" spans="1:32" hidden="1" outlineLevel="2" x14ac:dyDescent="0.35">
      <c r="A2556" t="s">
        <v>32</v>
      </c>
      <c r="B2556">
        <v>1013696</v>
      </c>
      <c r="C2556">
        <v>1</v>
      </c>
      <c r="E2556" t="s">
        <v>134</v>
      </c>
      <c r="H2556" t="s">
        <v>1224</v>
      </c>
      <c r="I2556">
        <v>2</v>
      </c>
      <c r="J2556">
        <v>12</v>
      </c>
      <c r="K2556">
        <v>24</v>
      </c>
      <c r="L2556">
        <v>3</v>
      </c>
      <c r="M2556">
        <v>5</v>
      </c>
      <c r="N2556">
        <v>289</v>
      </c>
      <c r="O2556">
        <v>115</v>
      </c>
      <c r="P2556" t="s">
        <v>132</v>
      </c>
      <c r="Q2556" t="s">
        <v>1225</v>
      </c>
      <c r="R2556" t="s">
        <v>1222</v>
      </c>
      <c r="S2556" t="s">
        <v>1223</v>
      </c>
      <c r="U2556" t="s">
        <v>842</v>
      </c>
      <c r="V2556" t="s">
        <v>541</v>
      </c>
      <c r="W2556" t="s">
        <v>41</v>
      </c>
      <c r="X2556" t="s">
        <v>117</v>
      </c>
      <c r="Y2556" t="s">
        <v>877</v>
      </c>
      <c r="Z2556" t="s">
        <v>877</v>
      </c>
      <c r="AA2556" t="s">
        <v>877</v>
      </c>
      <c r="AB2556" s="1"/>
      <c r="AD2556" t="s">
        <v>45</v>
      </c>
      <c r="AE2556" t="s">
        <v>328</v>
      </c>
      <c r="AF2556" t="s">
        <v>47</v>
      </c>
    </row>
    <row r="2557" spans="1:32" hidden="1" outlineLevel="3" x14ac:dyDescent="0.35">
      <c r="A2557" t="s">
        <v>32</v>
      </c>
      <c r="B2557">
        <v>1013696</v>
      </c>
      <c r="C2557">
        <v>1</v>
      </c>
      <c r="E2557" t="s">
        <v>134</v>
      </c>
      <c r="H2557" t="s">
        <v>138</v>
      </c>
      <c r="I2557">
        <v>1</v>
      </c>
      <c r="J2557">
        <v>8</v>
      </c>
      <c r="K2557">
        <v>8</v>
      </c>
      <c r="L2557">
        <v>3</v>
      </c>
      <c r="M2557">
        <v>0</v>
      </c>
      <c r="N2557">
        <v>288</v>
      </c>
      <c r="O2557">
        <v>24</v>
      </c>
      <c r="Q2557" t="s">
        <v>101</v>
      </c>
      <c r="R2557" t="s">
        <v>1222</v>
      </c>
      <c r="S2557" t="s">
        <v>1223</v>
      </c>
      <c r="U2557" t="s">
        <v>842</v>
      </c>
      <c r="V2557" t="s">
        <v>541</v>
      </c>
      <c r="W2557" t="s">
        <v>41</v>
      </c>
      <c r="X2557" t="s">
        <v>117</v>
      </c>
      <c r="Y2557" t="s">
        <v>877</v>
      </c>
      <c r="Z2557" t="s">
        <v>877</v>
      </c>
      <c r="AA2557" t="s">
        <v>877</v>
      </c>
      <c r="AB2557" s="1"/>
      <c r="AD2557" t="s">
        <v>45</v>
      </c>
      <c r="AE2557" t="s">
        <v>328</v>
      </c>
      <c r="AF2557" t="s">
        <v>47</v>
      </c>
    </row>
    <row r="2558" spans="1:32" hidden="1" outlineLevel="3" x14ac:dyDescent="0.35">
      <c r="A2558" t="s">
        <v>32</v>
      </c>
      <c r="B2558">
        <v>1013696</v>
      </c>
      <c r="C2558">
        <v>1</v>
      </c>
      <c r="E2558" t="s">
        <v>134</v>
      </c>
      <c r="H2558" t="s">
        <v>139</v>
      </c>
      <c r="I2558">
        <v>1</v>
      </c>
      <c r="J2558">
        <v>4</v>
      </c>
      <c r="K2558">
        <v>4</v>
      </c>
      <c r="L2558">
        <v>4</v>
      </c>
      <c r="M2558">
        <v>1</v>
      </c>
      <c r="N2558">
        <v>38</v>
      </c>
      <c r="O2558">
        <v>4</v>
      </c>
      <c r="Q2558" t="s">
        <v>103</v>
      </c>
      <c r="R2558" t="s">
        <v>1222</v>
      </c>
      <c r="S2558" t="s">
        <v>1223</v>
      </c>
      <c r="U2558" t="s">
        <v>842</v>
      </c>
      <c r="V2558" t="s">
        <v>541</v>
      </c>
      <c r="W2558" t="s">
        <v>41</v>
      </c>
      <c r="X2558" t="s">
        <v>117</v>
      </c>
      <c r="Y2558" t="s">
        <v>877</v>
      </c>
      <c r="Z2558" t="s">
        <v>877</v>
      </c>
      <c r="AA2558" t="s">
        <v>877</v>
      </c>
      <c r="AB2558" s="1"/>
      <c r="AD2558" t="s">
        <v>45</v>
      </c>
      <c r="AE2558" t="s">
        <v>328</v>
      </c>
      <c r="AF2558" t="s">
        <v>47</v>
      </c>
    </row>
    <row r="2559" spans="1:32" hidden="1" outlineLevel="3" x14ac:dyDescent="0.35">
      <c r="A2559" t="s">
        <v>32</v>
      </c>
      <c r="B2559">
        <v>1013696</v>
      </c>
      <c r="C2559">
        <v>1</v>
      </c>
      <c r="E2559" t="s">
        <v>134</v>
      </c>
      <c r="H2559" t="s">
        <v>140</v>
      </c>
      <c r="I2559">
        <v>1</v>
      </c>
      <c r="J2559">
        <v>4</v>
      </c>
      <c r="K2559">
        <v>4</v>
      </c>
      <c r="L2559">
        <v>3</v>
      </c>
      <c r="M2559">
        <v>1</v>
      </c>
      <c r="N2559">
        <v>38</v>
      </c>
      <c r="O2559">
        <v>8</v>
      </c>
      <c r="Q2559" t="s">
        <v>105</v>
      </c>
      <c r="R2559" t="s">
        <v>1222</v>
      </c>
      <c r="S2559" t="s">
        <v>1223</v>
      </c>
      <c r="U2559" t="s">
        <v>842</v>
      </c>
      <c r="V2559" t="s">
        <v>541</v>
      </c>
      <c r="W2559" t="s">
        <v>41</v>
      </c>
      <c r="X2559" t="s">
        <v>117</v>
      </c>
      <c r="Y2559" t="s">
        <v>877</v>
      </c>
      <c r="Z2559" t="s">
        <v>877</v>
      </c>
      <c r="AA2559" t="s">
        <v>877</v>
      </c>
      <c r="AB2559" s="1"/>
      <c r="AD2559" t="s">
        <v>45</v>
      </c>
      <c r="AE2559" t="s">
        <v>328</v>
      </c>
      <c r="AF2559" t="s">
        <v>47</v>
      </c>
    </row>
    <row r="2560" spans="1:32" hidden="1" outlineLevel="3" x14ac:dyDescent="0.35">
      <c r="A2560" t="s">
        <v>32</v>
      </c>
      <c r="B2560">
        <v>1013696</v>
      </c>
      <c r="C2560">
        <v>1</v>
      </c>
      <c r="E2560" t="s">
        <v>134</v>
      </c>
      <c r="H2560" t="s">
        <v>141</v>
      </c>
      <c r="I2560">
        <v>1</v>
      </c>
      <c r="J2560">
        <v>4</v>
      </c>
      <c r="K2560">
        <v>4</v>
      </c>
      <c r="L2560">
        <v>19</v>
      </c>
      <c r="M2560">
        <v>0</v>
      </c>
      <c r="N2560">
        <v>288</v>
      </c>
      <c r="O2560">
        <v>10</v>
      </c>
      <c r="Q2560" t="s">
        <v>107</v>
      </c>
      <c r="R2560" t="s">
        <v>1222</v>
      </c>
      <c r="S2560" t="s">
        <v>1223</v>
      </c>
      <c r="U2560" t="s">
        <v>842</v>
      </c>
      <c r="V2560" t="s">
        <v>541</v>
      </c>
      <c r="W2560" t="s">
        <v>41</v>
      </c>
      <c r="X2560" t="s">
        <v>117</v>
      </c>
      <c r="Y2560" t="s">
        <v>877</v>
      </c>
      <c r="Z2560" t="s">
        <v>877</v>
      </c>
      <c r="AA2560" t="s">
        <v>877</v>
      </c>
      <c r="AB2560" s="1"/>
      <c r="AD2560" t="s">
        <v>45</v>
      </c>
      <c r="AE2560" t="s">
        <v>328</v>
      </c>
      <c r="AF2560" t="s">
        <v>47</v>
      </c>
    </row>
    <row r="2561" spans="1:32" hidden="1" outlineLevel="3" x14ac:dyDescent="0.35">
      <c r="A2561" t="s">
        <v>32</v>
      </c>
      <c r="B2561">
        <v>1013696</v>
      </c>
      <c r="C2561">
        <v>1</v>
      </c>
      <c r="E2561" t="s">
        <v>134</v>
      </c>
      <c r="H2561" t="s">
        <v>142</v>
      </c>
      <c r="I2561">
        <v>1</v>
      </c>
      <c r="J2561">
        <v>4</v>
      </c>
      <c r="K2561">
        <v>4</v>
      </c>
      <c r="L2561">
        <v>19</v>
      </c>
      <c r="M2561">
        <v>0</v>
      </c>
      <c r="N2561">
        <v>288</v>
      </c>
      <c r="O2561">
        <v>2</v>
      </c>
      <c r="Q2561" t="s">
        <v>109</v>
      </c>
      <c r="R2561" t="s">
        <v>1222</v>
      </c>
      <c r="S2561" t="s">
        <v>1223</v>
      </c>
      <c r="U2561" t="s">
        <v>842</v>
      </c>
      <c r="V2561" t="s">
        <v>541</v>
      </c>
      <c r="W2561" t="s">
        <v>41</v>
      </c>
      <c r="X2561" t="s">
        <v>117</v>
      </c>
      <c r="Y2561" t="s">
        <v>877</v>
      </c>
      <c r="Z2561" t="s">
        <v>877</v>
      </c>
      <c r="AA2561" t="s">
        <v>877</v>
      </c>
      <c r="AB2561" s="1"/>
      <c r="AD2561" t="s">
        <v>45</v>
      </c>
      <c r="AE2561" t="s">
        <v>328</v>
      </c>
      <c r="AF2561" t="s">
        <v>47</v>
      </c>
    </row>
    <row r="2562" spans="1:32" hidden="1" outlineLevel="2" x14ac:dyDescent="0.35">
      <c r="A2562" t="s">
        <v>32</v>
      </c>
      <c r="B2562">
        <v>1013696</v>
      </c>
      <c r="C2562">
        <v>1</v>
      </c>
      <c r="E2562" t="s">
        <v>134</v>
      </c>
      <c r="H2562" t="s">
        <v>237</v>
      </c>
      <c r="I2562">
        <v>1</v>
      </c>
      <c r="J2562">
        <v>4</v>
      </c>
      <c r="K2562">
        <v>4</v>
      </c>
      <c r="L2562">
        <v>8</v>
      </c>
      <c r="M2562">
        <v>0</v>
      </c>
      <c r="N2562">
        <v>288</v>
      </c>
      <c r="O2562">
        <v>4</v>
      </c>
      <c r="Q2562" t="s">
        <v>111</v>
      </c>
      <c r="R2562" t="s">
        <v>1222</v>
      </c>
      <c r="S2562" t="s">
        <v>1223</v>
      </c>
      <c r="U2562" t="s">
        <v>842</v>
      </c>
      <c r="V2562" t="s">
        <v>541</v>
      </c>
      <c r="W2562" t="s">
        <v>41</v>
      </c>
      <c r="X2562" t="s">
        <v>117</v>
      </c>
      <c r="Y2562" t="s">
        <v>877</v>
      </c>
      <c r="Z2562" t="s">
        <v>877</v>
      </c>
      <c r="AA2562" t="s">
        <v>877</v>
      </c>
      <c r="AB2562" s="1"/>
      <c r="AD2562" t="s">
        <v>45</v>
      </c>
      <c r="AE2562" t="s">
        <v>328</v>
      </c>
      <c r="AF2562" t="s">
        <v>47</v>
      </c>
    </row>
    <row r="2563" spans="1:32" hidden="1" collapsed="1" x14ac:dyDescent="0.35"/>
    <row r="2564" spans="1:32" hidden="1" x14ac:dyDescent="0.35">
      <c r="A2564" t="s">
        <v>32</v>
      </c>
      <c r="B2564">
        <v>1011854</v>
      </c>
      <c r="C2564" t="s">
        <v>33</v>
      </c>
      <c r="H2564" t="s">
        <v>34</v>
      </c>
      <c r="I2564">
        <v>104</v>
      </c>
      <c r="J2564" t="s">
        <v>35</v>
      </c>
      <c r="K2564">
        <v>423</v>
      </c>
      <c r="L2564" t="s">
        <v>35</v>
      </c>
      <c r="M2564" t="s">
        <v>35</v>
      </c>
      <c r="N2564" t="s">
        <v>35</v>
      </c>
      <c r="O2564">
        <v>3231</v>
      </c>
      <c r="Q2564" t="s">
        <v>36</v>
      </c>
      <c r="R2564" t="s">
        <v>1226</v>
      </c>
      <c r="S2564" t="s">
        <v>1227</v>
      </c>
      <c r="U2564" t="s">
        <v>1228</v>
      </c>
      <c r="V2564" t="s">
        <v>889</v>
      </c>
      <c r="W2564" t="s">
        <v>41</v>
      </c>
      <c r="X2564" t="s">
        <v>42</v>
      </c>
      <c r="Y2564" t="s">
        <v>1229</v>
      </c>
      <c r="Z2564" t="s">
        <v>1229</v>
      </c>
      <c r="AA2564" t="s">
        <v>1229</v>
      </c>
      <c r="AB2564" s="1"/>
      <c r="AD2564" t="s">
        <v>45</v>
      </c>
      <c r="AE2564" t="s">
        <v>1230</v>
      </c>
      <c r="AF2564" t="s">
        <v>47</v>
      </c>
    </row>
    <row r="2565" spans="1:32" hidden="1" outlineLevel="1" x14ac:dyDescent="0.35">
      <c r="A2565" t="s">
        <v>32</v>
      </c>
      <c r="B2565">
        <v>1011854</v>
      </c>
      <c r="C2565" t="s">
        <v>48</v>
      </c>
      <c r="H2565" t="s">
        <v>49</v>
      </c>
      <c r="I2565">
        <v>22</v>
      </c>
      <c r="J2565" t="s">
        <v>35</v>
      </c>
      <c r="K2565" t="s">
        <v>35</v>
      </c>
      <c r="L2565" t="s">
        <v>35</v>
      </c>
      <c r="M2565" t="s">
        <v>35</v>
      </c>
      <c r="N2565" t="s">
        <v>35</v>
      </c>
      <c r="O2565" t="s">
        <v>35</v>
      </c>
      <c r="Q2565" t="s">
        <v>50</v>
      </c>
      <c r="R2565" t="s">
        <v>1226</v>
      </c>
      <c r="S2565" t="s">
        <v>1227</v>
      </c>
      <c r="U2565" t="s">
        <v>1228</v>
      </c>
      <c r="V2565" t="s">
        <v>889</v>
      </c>
      <c r="W2565" t="s">
        <v>41</v>
      </c>
      <c r="X2565" t="s">
        <v>42</v>
      </c>
      <c r="Y2565" t="s">
        <v>1229</v>
      </c>
      <c r="Z2565" t="s">
        <v>1229</v>
      </c>
      <c r="AA2565" t="s">
        <v>1229</v>
      </c>
      <c r="AB2565" s="1"/>
      <c r="AD2565" t="s">
        <v>45</v>
      </c>
      <c r="AE2565" t="s">
        <v>1230</v>
      </c>
      <c r="AF2565" t="s">
        <v>47</v>
      </c>
    </row>
    <row r="2566" spans="1:32" hidden="1" outlineLevel="2" x14ac:dyDescent="0.35">
      <c r="A2566" t="s">
        <v>32</v>
      </c>
      <c r="B2566">
        <v>1011854</v>
      </c>
      <c r="C2566">
        <v>0</v>
      </c>
      <c r="H2566" t="s">
        <v>119</v>
      </c>
      <c r="I2566">
        <v>27</v>
      </c>
      <c r="J2566" t="s">
        <v>35</v>
      </c>
      <c r="K2566" t="s">
        <v>35</v>
      </c>
      <c r="L2566" t="s">
        <v>35</v>
      </c>
      <c r="M2566" t="s">
        <v>35</v>
      </c>
      <c r="N2566" t="s">
        <v>35</v>
      </c>
      <c r="O2566" t="s">
        <v>35</v>
      </c>
      <c r="P2566" t="s">
        <v>52</v>
      </c>
      <c r="Q2566" t="s">
        <v>120</v>
      </c>
      <c r="R2566" t="s">
        <v>1226</v>
      </c>
      <c r="S2566" t="s">
        <v>1227</v>
      </c>
      <c r="U2566" t="s">
        <v>1228</v>
      </c>
      <c r="V2566" t="s">
        <v>889</v>
      </c>
      <c r="W2566" t="s">
        <v>41</v>
      </c>
      <c r="X2566" t="s">
        <v>42</v>
      </c>
      <c r="Y2566" t="s">
        <v>1229</v>
      </c>
      <c r="Z2566" t="s">
        <v>1229</v>
      </c>
      <c r="AA2566" t="s">
        <v>1229</v>
      </c>
      <c r="AB2566" s="1"/>
      <c r="AD2566" t="s">
        <v>45</v>
      </c>
      <c r="AE2566" t="s">
        <v>1230</v>
      </c>
      <c r="AF2566" t="s">
        <v>47</v>
      </c>
    </row>
    <row r="2567" spans="1:32" hidden="1" outlineLevel="2" x14ac:dyDescent="0.35">
      <c r="A2567" t="s">
        <v>32</v>
      </c>
      <c r="B2567">
        <v>1011854</v>
      </c>
      <c r="C2567">
        <v>0</v>
      </c>
      <c r="H2567" t="s">
        <v>1231</v>
      </c>
      <c r="I2567">
        <v>17</v>
      </c>
      <c r="J2567" t="s">
        <v>35</v>
      </c>
      <c r="K2567" t="s">
        <v>35</v>
      </c>
      <c r="L2567" t="s">
        <v>35</v>
      </c>
      <c r="M2567" t="s">
        <v>35</v>
      </c>
      <c r="N2567" t="s">
        <v>35</v>
      </c>
      <c r="O2567" t="s">
        <v>35</v>
      </c>
      <c r="P2567" t="s">
        <v>132</v>
      </c>
      <c r="Q2567" t="s">
        <v>1232</v>
      </c>
      <c r="R2567" t="s">
        <v>1226</v>
      </c>
      <c r="S2567" t="s">
        <v>1227</v>
      </c>
      <c r="U2567" t="s">
        <v>1228</v>
      </c>
      <c r="V2567" t="s">
        <v>889</v>
      </c>
      <c r="W2567" t="s">
        <v>41</v>
      </c>
      <c r="X2567" t="s">
        <v>42</v>
      </c>
      <c r="Y2567" t="s">
        <v>1229</v>
      </c>
      <c r="Z2567" t="s">
        <v>1229</v>
      </c>
      <c r="AA2567" t="s">
        <v>1229</v>
      </c>
      <c r="AB2567" s="1"/>
      <c r="AD2567" t="s">
        <v>45</v>
      </c>
      <c r="AE2567" t="s">
        <v>1230</v>
      </c>
      <c r="AF2567" t="s">
        <v>47</v>
      </c>
    </row>
    <row r="2568" spans="1:32" hidden="1" outlineLevel="1" x14ac:dyDescent="0.35">
      <c r="A2568" t="s">
        <v>32</v>
      </c>
      <c r="B2568">
        <v>1011854</v>
      </c>
      <c r="C2568" t="s">
        <v>56</v>
      </c>
      <c r="E2568" t="s">
        <v>182</v>
      </c>
      <c r="H2568" t="s">
        <v>58</v>
      </c>
      <c r="I2568">
        <v>26</v>
      </c>
      <c r="J2568" t="s">
        <v>35</v>
      </c>
      <c r="K2568">
        <v>184</v>
      </c>
      <c r="L2568">
        <v>22</v>
      </c>
      <c r="M2568">
        <v>16</v>
      </c>
      <c r="N2568">
        <v>289</v>
      </c>
      <c r="O2568">
        <v>2197</v>
      </c>
      <c r="Q2568" t="s">
        <v>59</v>
      </c>
      <c r="R2568" t="s">
        <v>1226</v>
      </c>
      <c r="S2568" t="s">
        <v>1227</v>
      </c>
      <c r="U2568" t="s">
        <v>1228</v>
      </c>
      <c r="V2568" t="s">
        <v>889</v>
      </c>
      <c r="W2568" t="s">
        <v>41</v>
      </c>
      <c r="X2568" t="s">
        <v>42</v>
      </c>
      <c r="Y2568" t="s">
        <v>1229</v>
      </c>
      <c r="Z2568" t="s">
        <v>1229</v>
      </c>
      <c r="AA2568" t="s">
        <v>1229</v>
      </c>
      <c r="AB2568" s="1"/>
      <c r="AD2568" t="s">
        <v>45</v>
      </c>
      <c r="AE2568" t="s">
        <v>1230</v>
      </c>
      <c r="AF2568" t="s">
        <v>47</v>
      </c>
    </row>
    <row r="2569" spans="1:32" hidden="1" outlineLevel="2" x14ac:dyDescent="0.35">
      <c r="A2569" t="s">
        <v>32</v>
      </c>
      <c r="B2569">
        <v>1011854</v>
      </c>
      <c r="C2569">
        <v>1</v>
      </c>
      <c r="E2569" t="s">
        <v>182</v>
      </c>
      <c r="H2569" t="s">
        <v>555</v>
      </c>
      <c r="I2569">
        <v>19</v>
      </c>
      <c r="J2569">
        <v>8</v>
      </c>
      <c r="K2569">
        <v>152</v>
      </c>
      <c r="L2569">
        <v>2</v>
      </c>
      <c r="M2569">
        <v>7</v>
      </c>
      <c r="N2569">
        <v>289</v>
      </c>
      <c r="O2569">
        <v>112</v>
      </c>
      <c r="P2569" t="s">
        <v>136</v>
      </c>
      <c r="Q2569" t="s">
        <v>556</v>
      </c>
      <c r="R2569" t="s">
        <v>1226</v>
      </c>
      <c r="S2569" t="s">
        <v>1227</v>
      </c>
      <c r="U2569" t="s">
        <v>1228</v>
      </c>
      <c r="V2569" t="s">
        <v>889</v>
      </c>
      <c r="W2569" t="s">
        <v>41</v>
      </c>
      <c r="X2569" t="s">
        <v>42</v>
      </c>
      <c r="Y2569" t="s">
        <v>1229</v>
      </c>
      <c r="Z2569" t="s">
        <v>1229</v>
      </c>
      <c r="AA2569" t="s">
        <v>1229</v>
      </c>
      <c r="AB2569" s="1"/>
      <c r="AD2569" t="s">
        <v>45</v>
      </c>
      <c r="AE2569" t="s">
        <v>1230</v>
      </c>
      <c r="AF2569" t="s">
        <v>47</v>
      </c>
    </row>
    <row r="2570" spans="1:32" hidden="1" outlineLevel="3" x14ac:dyDescent="0.35">
      <c r="A2570" t="s">
        <v>32</v>
      </c>
      <c r="B2570">
        <v>1011854</v>
      </c>
      <c r="C2570">
        <v>1</v>
      </c>
      <c r="E2570" t="s">
        <v>182</v>
      </c>
      <c r="H2570" t="s">
        <v>138</v>
      </c>
      <c r="I2570">
        <v>1</v>
      </c>
      <c r="J2570">
        <v>8</v>
      </c>
      <c r="K2570">
        <v>8</v>
      </c>
      <c r="L2570">
        <v>3</v>
      </c>
      <c r="M2570">
        <v>0</v>
      </c>
      <c r="N2570">
        <v>288</v>
      </c>
      <c r="O2570">
        <v>24</v>
      </c>
      <c r="Q2570" t="s">
        <v>101</v>
      </c>
      <c r="R2570" t="s">
        <v>1226</v>
      </c>
      <c r="S2570" t="s">
        <v>1227</v>
      </c>
      <c r="U2570" t="s">
        <v>1228</v>
      </c>
      <c r="V2570" t="s">
        <v>889</v>
      </c>
      <c r="W2570" t="s">
        <v>41</v>
      </c>
      <c r="X2570" t="s">
        <v>42</v>
      </c>
      <c r="Y2570" t="s">
        <v>1229</v>
      </c>
      <c r="Z2570" t="s">
        <v>1229</v>
      </c>
      <c r="AA2570" t="s">
        <v>1229</v>
      </c>
      <c r="AB2570" s="1"/>
      <c r="AD2570" t="s">
        <v>45</v>
      </c>
      <c r="AE2570" t="s">
        <v>1230</v>
      </c>
      <c r="AF2570" t="s">
        <v>47</v>
      </c>
    </row>
    <row r="2571" spans="1:32" hidden="1" outlineLevel="3" x14ac:dyDescent="0.35">
      <c r="A2571" t="s">
        <v>32</v>
      </c>
      <c r="B2571">
        <v>1011854</v>
      </c>
      <c r="C2571">
        <v>1</v>
      </c>
      <c r="E2571" t="s">
        <v>182</v>
      </c>
      <c r="H2571" t="s">
        <v>139</v>
      </c>
      <c r="I2571">
        <v>1</v>
      </c>
      <c r="J2571">
        <v>4</v>
      </c>
      <c r="K2571">
        <v>4</v>
      </c>
      <c r="L2571">
        <v>4</v>
      </c>
      <c r="M2571">
        <v>1</v>
      </c>
      <c r="N2571">
        <v>38</v>
      </c>
      <c r="O2571">
        <v>4</v>
      </c>
      <c r="Q2571" t="s">
        <v>103</v>
      </c>
      <c r="R2571" t="s">
        <v>1226</v>
      </c>
      <c r="S2571" t="s">
        <v>1227</v>
      </c>
      <c r="U2571" t="s">
        <v>1228</v>
      </c>
      <c r="V2571" t="s">
        <v>889</v>
      </c>
      <c r="W2571" t="s">
        <v>41</v>
      </c>
      <c r="X2571" t="s">
        <v>42</v>
      </c>
      <c r="Y2571" t="s">
        <v>1229</v>
      </c>
      <c r="Z2571" t="s">
        <v>1229</v>
      </c>
      <c r="AA2571" t="s">
        <v>1229</v>
      </c>
      <c r="AB2571" s="1"/>
      <c r="AD2571" t="s">
        <v>45</v>
      </c>
      <c r="AE2571" t="s">
        <v>1230</v>
      </c>
      <c r="AF2571" t="s">
        <v>47</v>
      </c>
    </row>
    <row r="2572" spans="1:32" hidden="1" outlineLevel="3" x14ac:dyDescent="0.35">
      <c r="A2572" t="s">
        <v>32</v>
      </c>
      <c r="B2572">
        <v>1011854</v>
      </c>
      <c r="C2572">
        <v>1</v>
      </c>
      <c r="E2572" t="s">
        <v>182</v>
      </c>
      <c r="H2572" t="s">
        <v>140</v>
      </c>
      <c r="I2572">
        <v>1</v>
      </c>
      <c r="J2572">
        <v>4</v>
      </c>
      <c r="K2572">
        <v>4</v>
      </c>
      <c r="L2572">
        <v>3</v>
      </c>
      <c r="M2572">
        <v>1</v>
      </c>
      <c r="N2572">
        <v>38</v>
      </c>
      <c r="O2572">
        <v>8</v>
      </c>
      <c r="Q2572" t="s">
        <v>105</v>
      </c>
      <c r="R2572" t="s">
        <v>1226</v>
      </c>
      <c r="S2572" t="s">
        <v>1227</v>
      </c>
      <c r="U2572" t="s">
        <v>1228</v>
      </c>
      <c r="V2572" t="s">
        <v>889</v>
      </c>
      <c r="W2572" t="s">
        <v>41</v>
      </c>
      <c r="X2572" t="s">
        <v>42</v>
      </c>
      <c r="Y2572" t="s">
        <v>1229</v>
      </c>
      <c r="Z2572" t="s">
        <v>1229</v>
      </c>
      <c r="AA2572" t="s">
        <v>1229</v>
      </c>
      <c r="AB2572" s="1"/>
      <c r="AD2572" t="s">
        <v>45</v>
      </c>
      <c r="AE2572" t="s">
        <v>1230</v>
      </c>
      <c r="AF2572" t="s">
        <v>47</v>
      </c>
    </row>
    <row r="2573" spans="1:32" hidden="1" outlineLevel="3" x14ac:dyDescent="0.35">
      <c r="A2573" t="s">
        <v>32</v>
      </c>
      <c r="B2573">
        <v>1011854</v>
      </c>
      <c r="C2573">
        <v>1</v>
      </c>
      <c r="E2573" t="s">
        <v>182</v>
      </c>
      <c r="H2573" t="s">
        <v>141</v>
      </c>
      <c r="I2573">
        <v>1</v>
      </c>
      <c r="J2573">
        <v>4</v>
      </c>
      <c r="K2573">
        <v>4</v>
      </c>
      <c r="L2573">
        <v>19</v>
      </c>
      <c r="M2573">
        <v>0</v>
      </c>
      <c r="N2573">
        <v>288</v>
      </c>
      <c r="O2573">
        <v>10</v>
      </c>
      <c r="Q2573" t="s">
        <v>107</v>
      </c>
      <c r="R2573" t="s">
        <v>1226</v>
      </c>
      <c r="S2573" t="s">
        <v>1227</v>
      </c>
      <c r="U2573" t="s">
        <v>1228</v>
      </c>
      <c r="V2573" t="s">
        <v>889</v>
      </c>
      <c r="W2573" t="s">
        <v>41</v>
      </c>
      <c r="X2573" t="s">
        <v>42</v>
      </c>
      <c r="Y2573" t="s">
        <v>1229</v>
      </c>
      <c r="Z2573" t="s">
        <v>1229</v>
      </c>
      <c r="AA2573" t="s">
        <v>1229</v>
      </c>
      <c r="AB2573" s="1"/>
      <c r="AD2573" t="s">
        <v>45</v>
      </c>
      <c r="AE2573" t="s">
        <v>1230</v>
      </c>
      <c r="AF2573" t="s">
        <v>47</v>
      </c>
    </row>
    <row r="2574" spans="1:32" hidden="1" outlineLevel="3" x14ac:dyDescent="0.35">
      <c r="A2574" t="s">
        <v>32</v>
      </c>
      <c r="B2574">
        <v>1011854</v>
      </c>
      <c r="C2574">
        <v>1</v>
      </c>
      <c r="E2574" t="s">
        <v>182</v>
      </c>
      <c r="H2574" t="s">
        <v>142</v>
      </c>
      <c r="I2574">
        <v>1</v>
      </c>
      <c r="J2574">
        <v>4</v>
      </c>
      <c r="K2574">
        <v>4</v>
      </c>
      <c r="L2574">
        <v>19</v>
      </c>
      <c r="M2574">
        <v>0</v>
      </c>
      <c r="N2574">
        <v>288</v>
      </c>
      <c r="O2574">
        <v>2</v>
      </c>
      <c r="Q2574" t="s">
        <v>109</v>
      </c>
      <c r="R2574" t="s">
        <v>1226</v>
      </c>
      <c r="S2574" t="s">
        <v>1227</v>
      </c>
      <c r="U2574" t="s">
        <v>1228</v>
      </c>
      <c r="V2574" t="s">
        <v>889</v>
      </c>
      <c r="W2574" t="s">
        <v>41</v>
      </c>
      <c r="X2574" t="s">
        <v>42</v>
      </c>
      <c r="Y2574" t="s">
        <v>1229</v>
      </c>
      <c r="Z2574" t="s">
        <v>1229</v>
      </c>
      <c r="AA2574" t="s">
        <v>1229</v>
      </c>
      <c r="AB2574" s="1"/>
      <c r="AD2574" t="s">
        <v>45</v>
      </c>
      <c r="AE2574" t="s">
        <v>1230</v>
      </c>
      <c r="AF2574" t="s">
        <v>47</v>
      </c>
    </row>
    <row r="2575" spans="1:32" hidden="1" outlineLevel="3" x14ac:dyDescent="0.35">
      <c r="A2575" t="s">
        <v>32</v>
      </c>
      <c r="B2575">
        <v>1011854</v>
      </c>
      <c r="C2575">
        <v>1</v>
      </c>
      <c r="E2575" t="s">
        <v>182</v>
      </c>
      <c r="H2575" t="s">
        <v>143</v>
      </c>
      <c r="I2575">
        <v>1</v>
      </c>
      <c r="J2575">
        <v>4</v>
      </c>
      <c r="K2575">
        <v>4</v>
      </c>
      <c r="L2575">
        <v>19</v>
      </c>
      <c r="M2575">
        <v>0</v>
      </c>
      <c r="N2575">
        <v>288</v>
      </c>
      <c r="O2575">
        <v>12</v>
      </c>
      <c r="Q2575" t="s">
        <v>144</v>
      </c>
      <c r="R2575" t="s">
        <v>1226</v>
      </c>
      <c r="S2575" t="s">
        <v>1227</v>
      </c>
      <c r="U2575" t="s">
        <v>1228</v>
      </c>
      <c r="V2575" t="s">
        <v>889</v>
      </c>
      <c r="W2575" t="s">
        <v>41</v>
      </c>
      <c r="X2575" t="s">
        <v>42</v>
      </c>
      <c r="Y2575" t="s">
        <v>1229</v>
      </c>
      <c r="Z2575" t="s">
        <v>1229</v>
      </c>
      <c r="AA2575" t="s">
        <v>1229</v>
      </c>
      <c r="AB2575" s="1"/>
      <c r="AD2575" t="s">
        <v>45</v>
      </c>
      <c r="AE2575" t="s">
        <v>1230</v>
      </c>
      <c r="AF2575" t="s">
        <v>47</v>
      </c>
    </row>
    <row r="2576" spans="1:32" hidden="1" outlineLevel="2" x14ac:dyDescent="0.35">
      <c r="A2576" t="s">
        <v>32</v>
      </c>
      <c r="B2576">
        <v>1011854</v>
      </c>
      <c r="C2576">
        <v>1</v>
      </c>
      <c r="E2576" t="s">
        <v>182</v>
      </c>
      <c r="H2576" t="s">
        <v>145</v>
      </c>
      <c r="I2576">
        <v>1</v>
      </c>
      <c r="J2576">
        <v>4</v>
      </c>
      <c r="K2576">
        <v>4</v>
      </c>
      <c r="L2576">
        <v>13</v>
      </c>
      <c r="M2576">
        <v>0</v>
      </c>
      <c r="N2576">
        <v>288</v>
      </c>
      <c r="O2576">
        <v>9</v>
      </c>
      <c r="Q2576" t="s">
        <v>146</v>
      </c>
      <c r="R2576" t="s">
        <v>1226</v>
      </c>
      <c r="S2576" t="s">
        <v>1227</v>
      </c>
      <c r="U2576" t="s">
        <v>1228</v>
      </c>
      <c r="V2576" t="s">
        <v>889</v>
      </c>
      <c r="W2576" t="s">
        <v>41</v>
      </c>
      <c r="X2576" t="s">
        <v>42</v>
      </c>
      <c r="Y2576" t="s">
        <v>1229</v>
      </c>
      <c r="Z2576" t="s">
        <v>1229</v>
      </c>
      <c r="AA2576" t="s">
        <v>1229</v>
      </c>
      <c r="AB2576" s="1"/>
      <c r="AD2576" t="s">
        <v>45</v>
      </c>
      <c r="AE2576" t="s">
        <v>1230</v>
      </c>
      <c r="AF2576" t="s">
        <v>47</v>
      </c>
    </row>
    <row r="2577" spans="1:32" hidden="1" outlineLevel="1" x14ac:dyDescent="0.35">
      <c r="A2577" t="s">
        <v>32</v>
      </c>
      <c r="B2577">
        <v>1011854</v>
      </c>
      <c r="C2577" t="s">
        <v>147</v>
      </c>
      <c r="E2577" t="s">
        <v>182</v>
      </c>
      <c r="H2577" t="s">
        <v>148</v>
      </c>
      <c r="I2577">
        <v>27</v>
      </c>
      <c r="J2577" t="s">
        <v>35</v>
      </c>
      <c r="K2577">
        <v>150</v>
      </c>
      <c r="L2577">
        <v>20</v>
      </c>
      <c r="M2577">
        <v>10</v>
      </c>
      <c r="N2577">
        <v>289</v>
      </c>
      <c r="O2577">
        <v>910</v>
      </c>
      <c r="Q2577" t="s">
        <v>149</v>
      </c>
      <c r="R2577" t="s">
        <v>1226</v>
      </c>
      <c r="S2577" t="s">
        <v>1227</v>
      </c>
      <c r="U2577" t="s">
        <v>1228</v>
      </c>
      <c r="V2577" t="s">
        <v>889</v>
      </c>
      <c r="W2577" t="s">
        <v>41</v>
      </c>
      <c r="X2577" t="s">
        <v>42</v>
      </c>
      <c r="Y2577" t="s">
        <v>1229</v>
      </c>
      <c r="Z2577" t="s">
        <v>1229</v>
      </c>
      <c r="AA2577" t="s">
        <v>1229</v>
      </c>
      <c r="AB2577" s="1"/>
      <c r="AD2577" t="s">
        <v>45</v>
      </c>
      <c r="AE2577" t="s">
        <v>1230</v>
      </c>
      <c r="AF2577" t="s">
        <v>47</v>
      </c>
    </row>
    <row r="2578" spans="1:32" hidden="1" outlineLevel="2" x14ac:dyDescent="0.35">
      <c r="A2578" t="s">
        <v>32</v>
      </c>
      <c r="B2578">
        <v>1011854</v>
      </c>
      <c r="C2578">
        <v>2</v>
      </c>
      <c r="E2578" t="s">
        <v>182</v>
      </c>
      <c r="H2578" t="s">
        <v>555</v>
      </c>
      <c r="I2578">
        <v>6</v>
      </c>
      <c r="J2578">
        <v>8</v>
      </c>
      <c r="K2578">
        <v>48</v>
      </c>
      <c r="L2578">
        <v>2</v>
      </c>
      <c r="M2578">
        <v>7</v>
      </c>
      <c r="N2578">
        <v>289</v>
      </c>
      <c r="O2578">
        <v>112</v>
      </c>
      <c r="P2578" t="s">
        <v>136</v>
      </c>
      <c r="Q2578" t="s">
        <v>556</v>
      </c>
      <c r="R2578" t="s">
        <v>1226</v>
      </c>
      <c r="S2578" t="s">
        <v>1227</v>
      </c>
      <c r="U2578" t="s">
        <v>1228</v>
      </c>
      <c r="V2578" t="s">
        <v>889</v>
      </c>
      <c r="W2578" t="s">
        <v>41</v>
      </c>
      <c r="X2578" t="s">
        <v>42</v>
      </c>
      <c r="Y2578" t="s">
        <v>1229</v>
      </c>
      <c r="Z2578" t="s">
        <v>1229</v>
      </c>
      <c r="AA2578" t="s">
        <v>1229</v>
      </c>
      <c r="AB2578" s="1"/>
      <c r="AD2578" t="s">
        <v>45</v>
      </c>
      <c r="AE2578" t="s">
        <v>1230</v>
      </c>
      <c r="AF2578" t="s">
        <v>47</v>
      </c>
    </row>
    <row r="2579" spans="1:32" hidden="1" outlineLevel="2" x14ac:dyDescent="0.35">
      <c r="A2579" t="s">
        <v>32</v>
      </c>
      <c r="B2579">
        <v>1011854</v>
      </c>
      <c r="C2579">
        <v>2</v>
      </c>
      <c r="E2579" t="s">
        <v>182</v>
      </c>
      <c r="H2579" t="s">
        <v>1233</v>
      </c>
      <c r="I2579">
        <v>5</v>
      </c>
      <c r="J2579">
        <v>10</v>
      </c>
      <c r="K2579">
        <v>50</v>
      </c>
      <c r="L2579">
        <v>1</v>
      </c>
      <c r="M2579">
        <v>3</v>
      </c>
      <c r="N2579">
        <v>145</v>
      </c>
      <c r="O2579">
        <v>23</v>
      </c>
      <c r="P2579" t="s">
        <v>52</v>
      </c>
      <c r="Q2579" t="s">
        <v>1234</v>
      </c>
      <c r="R2579" t="s">
        <v>1226</v>
      </c>
      <c r="S2579" t="s">
        <v>1227</v>
      </c>
      <c r="U2579" t="s">
        <v>1228</v>
      </c>
      <c r="V2579" t="s">
        <v>889</v>
      </c>
      <c r="W2579" t="s">
        <v>41</v>
      </c>
      <c r="X2579" t="s">
        <v>42</v>
      </c>
      <c r="Y2579" t="s">
        <v>1229</v>
      </c>
      <c r="Z2579" t="s">
        <v>1229</v>
      </c>
      <c r="AA2579" t="s">
        <v>1229</v>
      </c>
      <c r="AB2579" s="1"/>
      <c r="AD2579" t="s">
        <v>45</v>
      </c>
      <c r="AE2579" t="s">
        <v>1230</v>
      </c>
      <c r="AF2579" t="s">
        <v>47</v>
      </c>
    </row>
    <row r="2580" spans="1:32" hidden="1" outlineLevel="2" x14ac:dyDescent="0.35">
      <c r="A2580" t="s">
        <v>32</v>
      </c>
      <c r="B2580">
        <v>1011854</v>
      </c>
      <c r="C2580">
        <v>2</v>
      </c>
      <c r="E2580" t="s">
        <v>182</v>
      </c>
      <c r="H2580" t="s">
        <v>563</v>
      </c>
      <c r="I2580">
        <v>1</v>
      </c>
      <c r="J2580">
        <v>5</v>
      </c>
      <c r="K2580">
        <v>5</v>
      </c>
      <c r="L2580">
        <v>0</v>
      </c>
      <c r="M2580">
        <v>3</v>
      </c>
      <c r="N2580">
        <v>145</v>
      </c>
      <c r="O2580">
        <v>6</v>
      </c>
      <c r="P2580" t="s">
        <v>52</v>
      </c>
      <c r="Q2580" t="s">
        <v>564</v>
      </c>
      <c r="R2580" t="s">
        <v>1226</v>
      </c>
      <c r="S2580" t="s">
        <v>1227</v>
      </c>
      <c r="U2580" t="s">
        <v>1228</v>
      </c>
      <c r="V2580" t="s">
        <v>889</v>
      </c>
      <c r="W2580" t="s">
        <v>41</v>
      </c>
      <c r="X2580" t="s">
        <v>42</v>
      </c>
      <c r="Y2580" t="s">
        <v>1229</v>
      </c>
      <c r="Z2580" t="s">
        <v>1229</v>
      </c>
      <c r="AA2580" t="s">
        <v>1229</v>
      </c>
      <c r="AB2580" s="1"/>
      <c r="AD2580" t="s">
        <v>45</v>
      </c>
      <c r="AE2580" t="s">
        <v>1230</v>
      </c>
      <c r="AF2580" t="s">
        <v>47</v>
      </c>
    </row>
    <row r="2581" spans="1:32" hidden="1" outlineLevel="2" x14ac:dyDescent="0.35">
      <c r="A2581" t="s">
        <v>32</v>
      </c>
      <c r="B2581">
        <v>1011854</v>
      </c>
      <c r="C2581">
        <v>2</v>
      </c>
      <c r="E2581" t="s">
        <v>182</v>
      </c>
      <c r="H2581" t="s">
        <v>1235</v>
      </c>
      <c r="I2581">
        <v>1</v>
      </c>
      <c r="J2581">
        <v>1</v>
      </c>
      <c r="K2581">
        <v>1</v>
      </c>
      <c r="L2581">
        <v>0</v>
      </c>
      <c r="M2581">
        <v>3</v>
      </c>
      <c r="N2581">
        <v>145</v>
      </c>
      <c r="O2581">
        <v>4</v>
      </c>
      <c r="P2581" t="s">
        <v>52</v>
      </c>
      <c r="Q2581" t="s">
        <v>1236</v>
      </c>
      <c r="R2581" t="s">
        <v>1226</v>
      </c>
      <c r="S2581" t="s">
        <v>1227</v>
      </c>
      <c r="U2581" t="s">
        <v>1228</v>
      </c>
      <c r="V2581" t="s">
        <v>889</v>
      </c>
      <c r="W2581" t="s">
        <v>41</v>
      </c>
      <c r="X2581" t="s">
        <v>42</v>
      </c>
      <c r="Y2581" t="s">
        <v>1229</v>
      </c>
      <c r="Z2581" t="s">
        <v>1229</v>
      </c>
      <c r="AA2581" t="s">
        <v>1229</v>
      </c>
      <c r="AB2581" s="1"/>
      <c r="AD2581" t="s">
        <v>45</v>
      </c>
      <c r="AE2581" t="s">
        <v>1230</v>
      </c>
      <c r="AF2581" t="s">
        <v>47</v>
      </c>
    </row>
    <row r="2582" spans="1:32" hidden="1" outlineLevel="2" x14ac:dyDescent="0.35">
      <c r="A2582" t="s">
        <v>32</v>
      </c>
      <c r="B2582">
        <v>1011854</v>
      </c>
      <c r="C2582">
        <v>2</v>
      </c>
      <c r="E2582" t="s">
        <v>182</v>
      </c>
      <c r="H2582" t="s">
        <v>1237</v>
      </c>
      <c r="I2582">
        <v>1</v>
      </c>
      <c r="J2582">
        <v>4</v>
      </c>
      <c r="K2582">
        <v>4</v>
      </c>
      <c r="L2582">
        <v>2</v>
      </c>
      <c r="M2582">
        <v>3</v>
      </c>
      <c r="N2582">
        <v>145</v>
      </c>
      <c r="O2582">
        <v>17</v>
      </c>
      <c r="P2582" t="s">
        <v>52</v>
      </c>
      <c r="Q2582" t="s">
        <v>1236</v>
      </c>
      <c r="R2582" t="s">
        <v>1226</v>
      </c>
      <c r="S2582" t="s">
        <v>1227</v>
      </c>
      <c r="U2582" t="s">
        <v>1228</v>
      </c>
      <c r="V2582" t="s">
        <v>889</v>
      </c>
      <c r="W2582" t="s">
        <v>41</v>
      </c>
      <c r="X2582" t="s">
        <v>42</v>
      </c>
      <c r="Y2582" t="s">
        <v>1229</v>
      </c>
      <c r="Z2582" t="s">
        <v>1229</v>
      </c>
      <c r="AA2582" t="s">
        <v>1229</v>
      </c>
      <c r="AB2582" s="1"/>
      <c r="AD2582" t="s">
        <v>45</v>
      </c>
      <c r="AE2582" t="s">
        <v>1230</v>
      </c>
      <c r="AF2582" t="s">
        <v>47</v>
      </c>
    </row>
    <row r="2583" spans="1:32" hidden="1" outlineLevel="2" x14ac:dyDescent="0.35">
      <c r="A2583" t="s">
        <v>32</v>
      </c>
      <c r="B2583">
        <v>1011854</v>
      </c>
      <c r="C2583">
        <v>2</v>
      </c>
      <c r="E2583" t="s">
        <v>182</v>
      </c>
      <c r="H2583" t="s">
        <v>905</v>
      </c>
      <c r="I2583">
        <v>1</v>
      </c>
      <c r="J2583">
        <v>1</v>
      </c>
      <c r="K2583">
        <v>1</v>
      </c>
      <c r="L2583">
        <v>1</v>
      </c>
      <c r="M2583">
        <v>2</v>
      </c>
      <c r="N2583">
        <v>145</v>
      </c>
      <c r="O2583">
        <v>4</v>
      </c>
      <c r="P2583" t="s">
        <v>52</v>
      </c>
      <c r="Q2583" t="s">
        <v>906</v>
      </c>
      <c r="R2583" t="s">
        <v>1226</v>
      </c>
      <c r="S2583" t="s">
        <v>1227</v>
      </c>
      <c r="U2583" t="s">
        <v>1228</v>
      </c>
      <c r="V2583" t="s">
        <v>889</v>
      </c>
      <c r="W2583" t="s">
        <v>41</v>
      </c>
      <c r="X2583" t="s">
        <v>42</v>
      </c>
      <c r="Y2583" t="s">
        <v>1229</v>
      </c>
      <c r="Z2583" t="s">
        <v>1229</v>
      </c>
      <c r="AA2583" t="s">
        <v>1229</v>
      </c>
      <c r="AB2583" s="1"/>
      <c r="AD2583" t="s">
        <v>45</v>
      </c>
      <c r="AE2583" t="s">
        <v>1230</v>
      </c>
      <c r="AF2583" t="s">
        <v>47</v>
      </c>
    </row>
    <row r="2584" spans="1:32" hidden="1" outlineLevel="2" x14ac:dyDescent="0.35">
      <c r="A2584" t="s">
        <v>32</v>
      </c>
      <c r="B2584">
        <v>1011854</v>
      </c>
      <c r="C2584">
        <v>2</v>
      </c>
      <c r="E2584" t="s">
        <v>182</v>
      </c>
      <c r="H2584" t="s">
        <v>302</v>
      </c>
      <c r="I2584">
        <v>1</v>
      </c>
      <c r="J2584">
        <v>5</v>
      </c>
      <c r="K2584">
        <v>5</v>
      </c>
      <c r="L2584">
        <v>0</v>
      </c>
      <c r="M2584">
        <v>2</v>
      </c>
      <c r="N2584">
        <v>145</v>
      </c>
      <c r="O2584">
        <v>5</v>
      </c>
      <c r="P2584" t="s">
        <v>52</v>
      </c>
      <c r="Q2584" t="s">
        <v>303</v>
      </c>
      <c r="R2584" t="s">
        <v>1226</v>
      </c>
      <c r="S2584" t="s">
        <v>1227</v>
      </c>
      <c r="U2584" t="s">
        <v>1228</v>
      </c>
      <c r="V2584" t="s">
        <v>889</v>
      </c>
      <c r="W2584" t="s">
        <v>41</v>
      </c>
      <c r="X2584" t="s">
        <v>42</v>
      </c>
      <c r="Y2584" t="s">
        <v>1229</v>
      </c>
      <c r="Z2584" t="s">
        <v>1229</v>
      </c>
      <c r="AA2584" t="s">
        <v>1229</v>
      </c>
      <c r="AB2584" s="1"/>
      <c r="AD2584" t="s">
        <v>45</v>
      </c>
      <c r="AE2584" t="s">
        <v>1230</v>
      </c>
      <c r="AF2584" t="s">
        <v>47</v>
      </c>
    </row>
    <row r="2585" spans="1:32" hidden="1" outlineLevel="2" x14ac:dyDescent="0.35">
      <c r="A2585" t="s">
        <v>32</v>
      </c>
      <c r="B2585">
        <v>1011854</v>
      </c>
      <c r="C2585">
        <v>2</v>
      </c>
      <c r="E2585" t="s">
        <v>182</v>
      </c>
      <c r="H2585" t="s">
        <v>98</v>
      </c>
      <c r="I2585">
        <v>4</v>
      </c>
      <c r="J2585">
        <v>1</v>
      </c>
      <c r="K2585">
        <v>4</v>
      </c>
      <c r="L2585">
        <v>6</v>
      </c>
      <c r="M2585">
        <v>2</v>
      </c>
      <c r="N2585">
        <v>144</v>
      </c>
      <c r="O2585">
        <v>5</v>
      </c>
      <c r="Q2585" t="s">
        <v>99</v>
      </c>
      <c r="R2585" t="s">
        <v>1226</v>
      </c>
      <c r="S2585" t="s">
        <v>1227</v>
      </c>
      <c r="U2585" t="s">
        <v>1228</v>
      </c>
      <c r="V2585" t="s">
        <v>889</v>
      </c>
      <c r="W2585" t="s">
        <v>41</v>
      </c>
      <c r="X2585" t="s">
        <v>42</v>
      </c>
      <c r="Y2585" t="s">
        <v>1229</v>
      </c>
      <c r="Z2585" t="s">
        <v>1229</v>
      </c>
      <c r="AA2585" t="s">
        <v>1229</v>
      </c>
      <c r="AB2585" s="1"/>
      <c r="AD2585" t="s">
        <v>45</v>
      </c>
      <c r="AE2585" t="s">
        <v>1230</v>
      </c>
      <c r="AF2585" t="s">
        <v>47</v>
      </c>
    </row>
    <row r="2586" spans="1:32" hidden="1" outlineLevel="3" x14ac:dyDescent="0.35">
      <c r="A2586" t="s">
        <v>32</v>
      </c>
      <c r="B2586">
        <v>1011854</v>
      </c>
      <c r="C2586">
        <v>2</v>
      </c>
      <c r="E2586" t="s">
        <v>182</v>
      </c>
      <c r="H2586" t="s">
        <v>138</v>
      </c>
      <c r="I2586">
        <v>1</v>
      </c>
      <c r="J2586">
        <v>8</v>
      </c>
      <c r="K2586">
        <v>8</v>
      </c>
      <c r="L2586">
        <v>3</v>
      </c>
      <c r="M2586">
        <v>0</v>
      </c>
      <c r="N2586">
        <v>288</v>
      </c>
      <c r="O2586">
        <v>24</v>
      </c>
      <c r="Q2586" t="s">
        <v>101</v>
      </c>
      <c r="R2586" t="s">
        <v>1226</v>
      </c>
      <c r="S2586" t="s">
        <v>1227</v>
      </c>
      <c r="U2586" t="s">
        <v>1228</v>
      </c>
      <c r="V2586" t="s">
        <v>889</v>
      </c>
      <c r="W2586" t="s">
        <v>41</v>
      </c>
      <c r="X2586" t="s">
        <v>42</v>
      </c>
      <c r="Y2586" t="s">
        <v>1229</v>
      </c>
      <c r="Z2586" t="s">
        <v>1229</v>
      </c>
      <c r="AA2586" t="s">
        <v>1229</v>
      </c>
      <c r="AB2586" s="1"/>
      <c r="AD2586" t="s">
        <v>45</v>
      </c>
      <c r="AE2586" t="s">
        <v>1230</v>
      </c>
      <c r="AF2586" t="s">
        <v>47</v>
      </c>
    </row>
    <row r="2587" spans="1:32" hidden="1" outlineLevel="3" x14ac:dyDescent="0.35">
      <c r="A2587" t="s">
        <v>32</v>
      </c>
      <c r="B2587">
        <v>1011854</v>
      </c>
      <c r="C2587">
        <v>2</v>
      </c>
      <c r="E2587" t="s">
        <v>182</v>
      </c>
      <c r="H2587" t="s">
        <v>139</v>
      </c>
      <c r="I2587">
        <v>1</v>
      </c>
      <c r="J2587">
        <v>4</v>
      </c>
      <c r="K2587">
        <v>4</v>
      </c>
      <c r="L2587">
        <v>4</v>
      </c>
      <c r="M2587">
        <v>1</v>
      </c>
      <c r="N2587">
        <v>38</v>
      </c>
      <c r="O2587">
        <v>4</v>
      </c>
      <c r="Q2587" t="s">
        <v>103</v>
      </c>
      <c r="R2587" t="s">
        <v>1226</v>
      </c>
      <c r="S2587" t="s">
        <v>1227</v>
      </c>
      <c r="U2587" t="s">
        <v>1228</v>
      </c>
      <c r="V2587" t="s">
        <v>889</v>
      </c>
      <c r="W2587" t="s">
        <v>41</v>
      </c>
      <c r="X2587" t="s">
        <v>42</v>
      </c>
      <c r="Y2587" t="s">
        <v>1229</v>
      </c>
      <c r="Z2587" t="s">
        <v>1229</v>
      </c>
      <c r="AA2587" t="s">
        <v>1229</v>
      </c>
      <c r="AB2587" s="1"/>
      <c r="AD2587" t="s">
        <v>45</v>
      </c>
      <c r="AE2587" t="s">
        <v>1230</v>
      </c>
      <c r="AF2587" t="s">
        <v>47</v>
      </c>
    </row>
    <row r="2588" spans="1:32" hidden="1" outlineLevel="3" x14ac:dyDescent="0.35">
      <c r="A2588" t="s">
        <v>32</v>
      </c>
      <c r="B2588">
        <v>1011854</v>
      </c>
      <c r="C2588">
        <v>2</v>
      </c>
      <c r="E2588" t="s">
        <v>182</v>
      </c>
      <c r="H2588" t="s">
        <v>140</v>
      </c>
      <c r="I2588">
        <v>1</v>
      </c>
      <c r="J2588">
        <v>4</v>
      </c>
      <c r="K2588">
        <v>4</v>
      </c>
      <c r="L2588">
        <v>3</v>
      </c>
      <c r="M2588">
        <v>1</v>
      </c>
      <c r="N2588">
        <v>38</v>
      </c>
      <c r="O2588">
        <v>8</v>
      </c>
      <c r="Q2588" t="s">
        <v>105</v>
      </c>
      <c r="R2588" t="s">
        <v>1226</v>
      </c>
      <c r="S2588" t="s">
        <v>1227</v>
      </c>
      <c r="U2588" t="s">
        <v>1228</v>
      </c>
      <c r="V2588" t="s">
        <v>889</v>
      </c>
      <c r="W2588" t="s">
        <v>41</v>
      </c>
      <c r="X2588" t="s">
        <v>42</v>
      </c>
      <c r="Y2588" t="s">
        <v>1229</v>
      </c>
      <c r="Z2588" t="s">
        <v>1229</v>
      </c>
      <c r="AA2588" t="s">
        <v>1229</v>
      </c>
      <c r="AB2588" s="1"/>
      <c r="AD2588" t="s">
        <v>45</v>
      </c>
      <c r="AE2588" t="s">
        <v>1230</v>
      </c>
      <c r="AF2588" t="s">
        <v>47</v>
      </c>
    </row>
    <row r="2589" spans="1:32" hidden="1" outlineLevel="3" x14ac:dyDescent="0.35">
      <c r="A2589" t="s">
        <v>32</v>
      </c>
      <c r="B2589">
        <v>1011854</v>
      </c>
      <c r="C2589">
        <v>2</v>
      </c>
      <c r="E2589" t="s">
        <v>182</v>
      </c>
      <c r="H2589" t="s">
        <v>141</v>
      </c>
      <c r="I2589">
        <v>1</v>
      </c>
      <c r="J2589">
        <v>4</v>
      </c>
      <c r="K2589">
        <v>4</v>
      </c>
      <c r="L2589">
        <v>19</v>
      </c>
      <c r="M2589">
        <v>0</v>
      </c>
      <c r="N2589">
        <v>288</v>
      </c>
      <c r="O2589">
        <v>10</v>
      </c>
      <c r="Q2589" t="s">
        <v>107</v>
      </c>
      <c r="R2589" t="s">
        <v>1226</v>
      </c>
      <c r="S2589" t="s">
        <v>1227</v>
      </c>
      <c r="U2589" t="s">
        <v>1228</v>
      </c>
      <c r="V2589" t="s">
        <v>889</v>
      </c>
      <c r="W2589" t="s">
        <v>41</v>
      </c>
      <c r="X2589" t="s">
        <v>42</v>
      </c>
      <c r="Y2589" t="s">
        <v>1229</v>
      </c>
      <c r="Z2589" t="s">
        <v>1229</v>
      </c>
      <c r="AA2589" t="s">
        <v>1229</v>
      </c>
      <c r="AB2589" s="1"/>
      <c r="AD2589" t="s">
        <v>45</v>
      </c>
      <c r="AE2589" t="s">
        <v>1230</v>
      </c>
      <c r="AF2589" t="s">
        <v>47</v>
      </c>
    </row>
    <row r="2590" spans="1:32" hidden="1" outlineLevel="3" x14ac:dyDescent="0.35">
      <c r="A2590" t="s">
        <v>32</v>
      </c>
      <c r="B2590">
        <v>1011854</v>
      </c>
      <c r="C2590">
        <v>2</v>
      </c>
      <c r="E2590" t="s">
        <v>182</v>
      </c>
      <c r="H2590" t="s">
        <v>142</v>
      </c>
      <c r="I2590">
        <v>1</v>
      </c>
      <c r="J2590">
        <v>4</v>
      </c>
      <c r="K2590">
        <v>4</v>
      </c>
      <c r="L2590">
        <v>19</v>
      </c>
      <c r="M2590">
        <v>0</v>
      </c>
      <c r="N2590">
        <v>288</v>
      </c>
      <c r="O2590">
        <v>2</v>
      </c>
      <c r="Q2590" t="s">
        <v>109</v>
      </c>
      <c r="R2590" t="s">
        <v>1226</v>
      </c>
      <c r="S2590" t="s">
        <v>1227</v>
      </c>
      <c r="U2590" t="s">
        <v>1228</v>
      </c>
      <c r="V2590" t="s">
        <v>889</v>
      </c>
      <c r="W2590" t="s">
        <v>41</v>
      </c>
      <c r="X2590" t="s">
        <v>42</v>
      </c>
      <c r="Y2590" t="s">
        <v>1229</v>
      </c>
      <c r="Z2590" t="s">
        <v>1229</v>
      </c>
      <c r="AA2590" t="s">
        <v>1229</v>
      </c>
      <c r="AB2590" s="1"/>
      <c r="AD2590" t="s">
        <v>45</v>
      </c>
      <c r="AE2590" t="s">
        <v>1230</v>
      </c>
      <c r="AF2590" t="s">
        <v>47</v>
      </c>
    </row>
    <row r="2591" spans="1:32" hidden="1" outlineLevel="3" x14ac:dyDescent="0.35">
      <c r="A2591" t="s">
        <v>32</v>
      </c>
      <c r="B2591">
        <v>1011854</v>
      </c>
      <c r="C2591">
        <v>2</v>
      </c>
      <c r="E2591" t="s">
        <v>182</v>
      </c>
      <c r="H2591" t="s">
        <v>143</v>
      </c>
      <c r="I2591">
        <v>1</v>
      </c>
      <c r="J2591">
        <v>4</v>
      </c>
      <c r="K2591">
        <v>4</v>
      </c>
      <c r="L2591">
        <v>19</v>
      </c>
      <c r="M2591">
        <v>0</v>
      </c>
      <c r="N2591">
        <v>288</v>
      </c>
      <c r="O2591">
        <v>12</v>
      </c>
      <c r="Q2591" t="s">
        <v>144</v>
      </c>
      <c r="R2591" t="s">
        <v>1226</v>
      </c>
      <c r="S2591" t="s">
        <v>1227</v>
      </c>
      <c r="U2591" t="s">
        <v>1228</v>
      </c>
      <c r="V2591" t="s">
        <v>889</v>
      </c>
      <c r="W2591" t="s">
        <v>41</v>
      </c>
      <c r="X2591" t="s">
        <v>42</v>
      </c>
      <c r="Y2591" t="s">
        <v>1229</v>
      </c>
      <c r="Z2591" t="s">
        <v>1229</v>
      </c>
      <c r="AA2591" t="s">
        <v>1229</v>
      </c>
      <c r="AB2591" s="1"/>
      <c r="AD2591" t="s">
        <v>45</v>
      </c>
      <c r="AE2591" t="s">
        <v>1230</v>
      </c>
      <c r="AF2591" t="s">
        <v>47</v>
      </c>
    </row>
    <row r="2592" spans="1:32" hidden="1" outlineLevel="2" x14ac:dyDescent="0.35">
      <c r="A2592" t="s">
        <v>32</v>
      </c>
      <c r="B2592">
        <v>1011854</v>
      </c>
      <c r="C2592">
        <v>2</v>
      </c>
      <c r="E2592" t="s">
        <v>182</v>
      </c>
      <c r="H2592" t="s">
        <v>237</v>
      </c>
      <c r="I2592">
        <v>1</v>
      </c>
      <c r="J2592">
        <v>4</v>
      </c>
      <c r="K2592">
        <v>4</v>
      </c>
      <c r="L2592">
        <v>8</v>
      </c>
      <c r="M2592">
        <v>0</v>
      </c>
      <c r="N2592">
        <v>288</v>
      </c>
      <c r="O2592">
        <v>4</v>
      </c>
      <c r="Q2592" t="s">
        <v>111</v>
      </c>
      <c r="R2592" t="s">
        <v>1226</v>
      </c>
      <c r="S2592" t="s">
        <v>1227</v>
      </c>
      <c r="U2592" t="s">
        <v>1228</v>
      </c>
      <c r="V2592" t="s">
        <v>889</v>
      </c>
      <c r="W2592" t="s">
        <v>41</v>
      </c>
      <c r="X2592" t="s">
        <v>42</v>
      </c>
      <c r="Y2592" t="s">
        <v>1229</v>
      </c>
      <c r="Z2592" t="s">
        <v>1229</v>
      </c>
      <c r="AA2592" t="s">
        <v>1229</v>
      </c>
      <c r="AB2592" s="1"/>
      <c r="AD2592" t="s">
        <v>45</v>
      </c>
      <c r="AE2592" t="s">
        <v>1230</v>
      </c>
      <c r="AF2592" t="s">
        <v>47</v>
      </c>
    </row>
    <row r="2593" spans="1:32" hidden="1" outlineLevel="1" x14ac:dyDescent="0.35">
      <c r="A2593" t="s">
        <v>32</v>
      </c>
      <c r="B2593">
        <v>1011854</v>
      </c>
      <c r="C2593" t="s">
        <v>150</v>
      </c>
      <c r="E2593" t="s">
        <v>182</v>
      </c>
      <c r="H2593" t="s">
        <v>151</v>
      </c>
      <c r="I2593">
        <v>7</v>
      </c>
      <c r="J2593" t="s">
        <v>35</v>
      </c>
      <c r="K2593">
        <v>36</v>
      </c>
      <c r="L2593">
        <v>5</v>
      </c>
      <c r="M2593">
        <v>7</v>
      </c>
      <c r="N2593">
        <v>145</v>
      </c>
      <c r="O2593">
        <v>79</v>
      </c>
      <c r="Q2593" t="s">
        <v>152</v>
      </c>
      <c r="R2593" t="s">
        <v>1226</v>
      </c>
      <c r="S2593" t="s">
        <v>1227</v>
      </c>
      <c r="U2593" t="s">
        <v>1228</v>
      </c>
      <c r="V2593" t="s">
        <v>889</v>
      </c>
      <c r="W2593" t="s">
        <v>41</v>
      </c>
      <c r="X2593" t="s">
        <v>42</v>
      </c>
      <c r="Y2593" t="s">
        <v>1229</v>
      </c>
      <c r="Z2593" t="s">
        <v>1229</v>
      </c>
      <c r="AA2593" t="s">
        <v>1229</v>
      </c>
      <c r="AB2593" s="1"/>
      <c r="AD2593" t="s">
        <v>45</v>
      </c>
      <c r="AE2593" t="s">
        <v>1230</v>
      </c>
      <c r="AF2593" t="s">
        <v>47</v>
      </c>
    </row>
    <row r="2594" spans="1:32" hidden="1" outlineLevel="2" x14ac:dyDescent="0.35">
      <c r="A2594" t="s">
        <v>32</v>
      </c>
      <c r="B2594">
        <v>1011854</v>
      </c>
      <c r="C2594">
        <v>3</v>
      </c>
      <c r="E2594" t="s">
        <v>182</v>
      </c>
      <c r="H2594" t="s">
        <v>904</v>
      </c>
      <c r="I2594">
        <v>1</v>
      </c>
      <c r="J2594">
        <v>20</v>
      </c>
      <c r="K2594">
        <v>20</v>
      </c>
      <c r="L2594">
        <v>2</v>
      </c>
      <c r="M2594">
        <v>4</v>
      </c>
      <c r="N2594">
        <v>145</v>
      </c>
      <c r="O2594">
        <v>38</v>
      </c>
      <c r="P2594" t="s">
        <v>52</v>
      </c>
      <c r="Q2594" t="s">
        <v>558</v>
      </c>
      <c r="R2594" t="s">
        <v>1226</v>
      </c>
      <c r="S2594" t="s">
        <v>1227</v>
      </c>
      <c r="U2594" t="s">
        <v>1228</v>
      </c>
      <c r="V2594" t="s">
        <v>889</v>
      </c>
      <c r="W2594" t="s">
        <v>41</v>
      </c>
      <c r="X2594" t="s">
        <v>42</v>
      </c>
      <c r="Y2594" t="s">
        <v>1229</v>
      </c>
      <c r="Z2594" t="s">
        <v>1229</v>
      </c>
      <c r="AA2594" t="s">
        <v>1229</v>
      </c>
      <c r="AB2594" s="1"/>
      <c r="AD2594" t="s">
        <v>45</v>
      </c>
      <c r="AE2594" t="s">
        <v>1230</v>
      </c>
      <c r="AF2594" t="s">
        <v>47</v>
      </c>
    </row>
    <row r="2595" spans="1:32" hidden="1" outlineLevel="2" x14ac:dyDescent="0.35">
      <c r="A2595" t="s">
        <v>32</v>
      </c>
      <c r="B2595">
        <v>1011854</v>
      </c>
      <c r="C2595">
        <v>3</v>
      </c>
      <c r="E2595" t="s">
        <v>182</v>
      </c>
      <c r="H2595" t="s">
        <v>1238</v>
      </c>
      <c r="I2595">
        <v>1</v>
      </c>
      <c r="J2595">
        <v>4</v>
      </c>
      <c r="K2595">
        <v>4</v>
      </c>
      <c r="L2595">
        <v>2</v>
      </c>
      <c r="M2595">
        <v>2</v>
      </c>
      <c r="N2595">
        <v>145</v>
      </c>
      <c r="O2595">
        <v>17</v>
      </c>
      <c r="P2595" t="s">
        <v>52</v>
      </c>
      <c r="Q2595" t="s">
        <v>906</v>
      </c>
      <c r="R2595" t="s">
        <v>1226</v>
      </c>
      <c r="S2595" t="s">
        <v>1227</v>
      </c>
      <c r="U2595" t="s">
        <v>1228</v>
      </c>
      <c r="V2595" t="s">
        <v>889</v>
      </c>
      <c r="W2595" t="s">
        <v>41</v>
      </c>
      <c r="X2595" t="s">
        <v>42</v>
      </c>
      <c r="Y2595" t="s">
        <v>1229</v>
      </c>
      <c r="Z2595" t="s">
        <v>1229</v>
      </c>
      <c r="AA2595" t="s">
        <v>1229</v>
      </c>
      <c r="AB2595" s="1"/>
      <c r="AD2595" t="s">
        <v>45</v>
      </c>
      <c r="AE2595" t="s">
        <v>1230</v>
      </c>
      <c r="AF2595" t="s">
        <v>47</v>
      </c>
    </row>
    <row r="2596" spans="1:32" hidden="1" outlineLevel="3" x14ac:dyDescent="0.35">
      <c r="A2596" t="s">
        <v>32</v>
      </c>
      <c r="B2596">
        <v>1011854</v>
      </c>
      <c r="C2596">
        <v>3</v>
      </c>
      <c r="E2596" t="s">
        <v>182</v>
      </c>
      <c r="H2596" t="s">
        <v>100</v>
      </c>
      <c r="I2596">
        <v>1</v>
      </c>
      <c r="J2596">
        <v>4</v>
      </c>
      <c r="K2596">
        <v>4</v>
      </c>
      <c r="L2596">
        <v>3</v>
      </c>
      <c r="M2596">
        <v>0</v>
      </c>
      <c r="N2596">
        <v>144</v>
      </c>
      <c r="O2596">
        <v>12</v>
      </c>
      <c r="Q2596" t="s">
        <v>101</v>
      </c>
      <c r="R2596" t="s">
        <v>1226</v>
      </c>
      <c r="S2596" t="s">
        <v>1227</v>
      </c>
      <c r="U2596" t="s">
        <v>1228</v>
      </c>
      <c r="V2596" t="s">
        <v>889</v>
      </c>
      <c r="W2596" t="s">
        <v>41</v>
      </c>
      <c r="X2596" t="s">
        <v>42</v>
      </c>
      <c r="Y2596" t="s">
        <v>1229</v>
      </c>
      <c r="Z2596" t="s">
        <v>1229</v>
      </c>
      <c r="AA2596" t="s">
        <v>1229</v>
      </c>
      <c r="AB2596" s="1"/>
      <c r="AD2596" t="s">
        <v>45</v>
      </c>
      <c r="AE2596" t="s">
        <v>1230</v>
      </c>
      <c r="AF2596" t="s">
        <v>47</v>
      </c>
    </row>
    <row r="2597" spans="1:32" hidden="1" outlineLevel="3" x14ac:dyDescent="0.35">
      <c r="A2597" t="s">
        <v>32</v>
      </c>
      <c r="B2597">
        <v>1011854</v>
      </c>
      <c r="C2597">
        <v>3</v>
      </c>
      <c r="E2597" t="s">
        <v>182</v>
      </c>
      <c r="H2597" t="s">
        <v>102</v>
      </c>
      <c r="I2597">
        <v>1</v>
      </c>
      <c r="J2597">
        <v>2</v>
      </c>
      <c r="K2597">
        <v>2</v>
      </c>
      <c r="L2597">
        <v>4</v>
      </c>
      <c r="M2597">
        <v>1</v>
      </c>
      <c r="N2597">
        <v>19</v>
      </c>
      <c r="O2597">
        <v>2</v>
      </c>
      <c r="Q2597" t="s">
        <v>103</v>
      </c>
      <c r="R2597" t="s">
        <v>1226</v>
      </c>
      <c r="S2597" t="s">
        <v>1227</v>
      </c>
      <c r="U2597" t="s">
        <v>1228</v>
      </c>
      <c r="V2597" t="s">
        <v>889</v>
      </c>
      <c r="W2597" t="s">
        <v>41</v>
      </c>
      <c r="X2597" t="s">
        <v>42</v>
      </c>
      <c r="Y2597" t="s">
        <v>1229</v>
      </c>
      <c r="Z2597" t="s">
        <v>1229</v>
      </c>
      <c r="AA2597" t="s">
        <v>1229</v>
      </c>
      <c r="AB2597" s="1"/>
      <c r="AD2597" t="s">
        <v>45</v>
      </c>
      <c r="AE2597" t="s">
        <v>1230</v>
      </c>
      <c r="AF2597" t="s">
        <v>47</v>
      </c>
    </row>
    <row r="2598" spans="1:32" hidden="1" outlineLevel="3" x14ac:dyDescent="0.35">
      <c r="A2598" t="s">
        <v>32</v>
      </c>
      <c r="B2598">
        <v>1011854</v>
      </c>
      <c r="C2598">
        <v>3</v>
      </c>
      <c r="E2598" t="s">
        <v>182</v>
      </c>
      <c r="H2598" t="s">
        <v>104</v>
      </c>
      <c r="I2598">
        <v>1</v>
      </c>
      <c r="J2598">
        <v>2</v>
      </c>
      <c r="K2598">
        <v>2</v>
      </c>
      <c r="L2598">
        <v>3</v>
      </c>
      <c r="M2598">
        <v>1</v>
      </c>
      <c r="N2598">
        <v>19</v>
      </c>
      <c r="O2598">
        <v>4</v>
      </c>
      <c r="Q2598" t="s">
        <v>105</v>
      </c>
      <c r="R2598" t="s">
        <v>1226</v>
      </c>
      <c r="S2598" t="s">
        <v>1227</v>
      </c>
      <c r="U2598" t="s">
        <v>1228</v>
      </c>
      <c r="V2598" t="s">
        <v>889</v>
      </c>
      <c r="W2598" t="s">
        <v>41</v>
      </c>
      <c r="X2598" t="s">
        <v>42</v>
      </c>
      <c r="Y2598" t="s">
        <v>1229</v>
      </c>
      <c r="Z2598" t="s">
        <v>1229</v>
      </c>
      <c r="AA2598" t="s">
        <v>1229</v>
      </c>
      <c r="AB2598" s="1"/>
      <c r="AD2598" t="s">
        <v>45</v>
      </c>
      <c r="AE2598" t="s">
        <v>1230</v>
      </c>
      <c r="AF2598" t="s">
        <v>47</v>
      </c>
    </row>
    <row r="2599" spans="1:32" hidden="1" outlineLevel="3" x14ac:dyDescent="0.35">
      <c r="A2599" t="s">
        <v>32</v>
      </c>
      <c r="B2599">
        <v>1011854</v>
      </c>
      <c r="C2599">
        <v>3</v>
      </c>
      <c r="E2599" t="s">
        <v>182</v>
      </c>
      <c r="H2599" t="s">
        <v>106</v>
      </c>
      <c r="I2599">
        <v>1</v>
      </c>
      <c r="J2599">
        <v>2</v>
      </c>
      <c r="K2599">
        <v>2</v>
      </c>
      <c r="L2599">
        <v>19</v>
      </c>
      <c r="M2599">
        <v>0</v>
      </c>
      <c r="N2599">
        <v>144</v>
      </c>
      <c r="O2599">
        <v>5</v>
      </c>
      <c r="Q2599" t="s">
        <v>107</v>
      </c>
      <c r="R2599" t="s">
        <v>1226</v>
      </c>
      <c r="S2599" t="s">
        <v>1227</v>
      </c>
      <c r="U2599" t="s">
        <v>1228</v>
      </c>
      <c r="V2599" t="s">
        <v>889</v>
      </c>
      <c r="W2599" t="s">
        <v>41</v>
      </c>
      <c r="X2599" t="s">
        <v>42</v>
      </c>
      <c r="Y2599" t="s">
        <v>1229</v>
      </c>
      <c r="Z2599" t="s">
        <v>1229</v>
      </c>
      <c r="AA2599" t="s">
        <v>1229</v>
      </c>
      <c r="AB2599" s="1"/>
      <c r="AD2599" t="s">
        <v>45</v>
      </c>
      <c r="AE2599" t="s">
        <v>1230</v>
      </c>
      <c r="AF2599" t="s">
        <v>47</v>
      </c>
    </row>
    <row r="2600" spans="1:32" hidden="1" outlineLevel="2" x14ac:dyDescent="0.35">
      <c r="A2600" t="s">
        <v>32</v>
      </c>
      <c r="B2600">
        <v>1011854</v>
      </c>
      <c r="C2600">
        <v>3</v>
      </c>
      <c r="E2600" t="s">
        <v>182</v>
      </c>
      <c r="H2600" t="s">
        <v>108</v>
      </c>
      <c r="I2600">
        <v>1</v>
      </c>
      <c r="J2600">
        <v>2</v>
      </c>
      <c r="K2600">
        <v>2</v>
      </c>
      <c r="L2600">
        <v>19</v>
      </c>
      <c r="M2600">
        <v>0</v>
      </c>
      <c r="N2600">
        <v>144</v>
      </c>
      <c r="O2600">
        <v>1</v>
      </c>
      <c r="Q2600" t="s">
        <v>109</v>
      </c>
      <c r="R2600" t="s">
        <v>1226</v>
      </c>
      <c r="S2600" t="s">
        <v>1227</v>
      </c>
      <c r="U2600" t="s">
        <v>1228</v>
      </c>
      <c r="V2600" t="s">
        <v>889</v>
      </c>
      <c r="W2600" t="s">
        <v>41</v>
      </c>
      <c r="X2600" t="s">
        <v>42</v>
      </c>
      <c r="Y2600" t="s">
        <v>1229</v>
      </c>
      <c r="Z2600" t="s">
        <v>1229</v>
      </c>
      <c r="AA2600" t="s">
        <v>1229</v>
      </c>
      <c r="AB2600" s="1"/>
      <c r="AD2600" t="s">
        <v>45</v>
      </c>
      <c r="AE2600" t="s">
        <v>1230</v>
      </c>
      <c r="AF2600" t="s">
        <v>47</v>
      </c>
    </row>
    <row r="2601" spans="1:32" hidden="1" outlineLevel="1" x14ac:dyDescent="0.35">
      <c r="A2601" t="s">
        <v>32</v>
      </c>
      <c r="B2601">
        <v>1011854</v>
      </c>
      <c r="C2601" t="s">
        <v>153</v>
      </c>
      <c r="E2601" t="s">
        <v>182</v>
      </c>
      <c r="H2601" t="s">
        <v>154</v>
      </c>
      <c r="I2601">
        <v>44</v>
      </c>
      <c r="J2601" t="s">
        <v>35</v>
      </c>
      <c r="K2601">
        <v>53</v>
      </c>
      <c r="L2601">
        <v>18</v>
      </c>
      <c r="M2601">
        <v>12</v>
      </c>
      <c r="N2601">
        <v>145</v>
      </c>
      <c r="O2601">
        <v>44</v>
      </c>
      <c r="Q2601" t="s">
        <v>155</v>
      </c>
      <c r="R2601" t="s">
        <v>1226</v>
      </c>
      <c r="S2601" t="s">
        <v>1227</v>
      </c>
      <c r="U2601" t="s">
        <v>1228</v>
      </c>
      <c r="V2601" t="s">
        <v>889</v>
      </c>
      <c r="W2601" t="s">
        <v>41</v>
      </c>
      <c r="X2601" t="s">
        <v>42</v>
      </c>
      <c r="Y2601" t="s">
        <v>1229</v>
      </c>
      <c r="Z2601" t="s">
        <v>1229</v>
      </c>
      <c r="AA2601" t="s">
        <v>1229</v>
      </c>
      <c r="AB2601" s="1"/>
      <c r="AD2601" t="s">
        <v>45</v>
      </c>
      <c r="AE2601" t="s">
        <v>1230</v>
      </c>
      <c r="AF2601" t="s">
        <v>47</v>
      </c>
    </row>
    <row r="2602" spans="1:32" hidden="1" outlineLevel="2" x14ac:dyDescent="0.35">
      <c r="A2602" t="s">
        <v>32</v>
      </c>
      <c r="B2602">
        <v>1011854</v>
      </c>
      <c r="C2602">
        <v>4</v>
      </c>
      <c r="E2602" t="s">
        <v>182</v>
      </c>
      <c r="H2602" t="s">
        <v>1239</v>
      </c>
      <c r="I2602">
        <v>35</v>
      </c>
      <c r="J2602">
        <v>1</v>
      </c>
      <c r="K2602">
        <v>35</v>
      </c>
      <c r="L2602">
        <v>4</v>
      </c>
      <c r="M2602">
        <v>8</v>
      </c>
      <c r="N2602">
        <v>20</v>
      </c>
      <c r="O2602">
        <v>0</v>
      </c>
      <c r="P2602" t="s">
        <v>52</v>
      </c>
      <c r="Q2602" t="s">
        <v>1240</v>
      </c>
      <c r="R2602" t="s">
        <v>1226</v>
      </c>
      <c r="S2602" t="s">
        <v>1227</v>
      </c>
      <c r="U2602" t="s">
        <v>1228</v>
      </c>
      <c r="V2602" t="s">
        <v>889</v>
      </c>
      <c r="W2602" t="s">
        <v>41</v>
      </c>
      <c r="X2602" t="s">
        <v>42</v>
      </c>
      <c r="Y2602" t="s">
        <v>1229</v>
      </c>
      <c r="Z2602" t="s">
        <v>1229</v>
      </c>
      <c r="AA2602" t="s">
        <v>1229</v>
      </c>
      <c r="AB2602" s="1"/>
      <c r="AD2602" t="s">
        <v>45</v>
      </c>
      <c r="AE2602" t="s">
        <v>1230</v>
      </c>
      <c r="AF2602" t="s">
        <v>47</v>
      </c>
    </row>
    <row r="2603" spans="1:32" hidden="1" outlineLevel="3" x14ac:dyDescent="0.35">
      <c r="A2603" t="s">
        <v>32</v>
      </c>
      <c r="B2603">
        <v>1011854</v>
      </c>
      <c r="C2603">
        <v>4</v>
      </c>
      <c r="E2603" t="s">
        <v>182</v>
      </c>
      <c r="H2603" t="s">
        <v>100</v>
      </c>
      <c r="I2603">
        <v>1</v>
      </c>
      <c r="J2603">
        <v>4</v>
      </c>
      <c r="K2603">
        <v>4</v>
      </c>
      <c r="L2603">
        <v>3</v>
      </c>
      <c r="M2603">
        <v>0</v>
      </c>
      <c r="N2603">
        <v>144</v>
      </c>
      <c r="O2603">
        <v>12</v>
      </c>
      <c r="Q2603" t="s">
        <v>101</v>
      </c>
      <c r="R2603" t="s">
        <v>1226</v>
      </c>
      <c r="S2603" t="s">
        <v>1227</v>
      </c>
      <c r="U2603" t="s">
        <v>1228</v>
      </c>
      <c r="V2603" t="s">
        <v>889</v>
      </c>
      <c r="W2603" t="s">
        <v>41</v>
      </c>
      <c r="X2603" t="s">
        <v>42</v>
      </c>
      <c r="Y2603" t="s">
        <v>1229</v>
      </c>
      <c r="Z2603" t="s">
        <v>1229</v>
      </c>
      <c r="AA2603" t="s">
        <v>1229</v>
      </c>
      <c r="AB2603" s="1"/>
      <c r="AD2603" t="s">
        <v>45</v>
      </c>
      <c r="AE2603" t="s">
        <v>1230</v>
      </c>
      <c r="AF2603" t="s">
        <v>47</v>
      </c>
    </row>
    <row r="2604" spans="1:32" hidden="1" outlineLevel="3" x14ac:dyDescent="0.35">
      <c r="A2604" t="s">
        <v>32</v>
      </c>
      <c r="B2604">
        <v>1011854</v>
      </c>
      <c r="C2604">
        <v>4</v>
      </c>
      <c r="E2604" t="s">
        <v>182</v>
      </c>
      <c r="H2604" t="s">
        <v>102</v>
      </c>
      <c r="I2604">
        <v>1</v>
      </c>
      <c r="J2604">
        <v>2</v>
      </c>
      <c r="K2604">
        <v>2</v>
      </c>
      <c r="L2604">
        <v>4</v>
      </c>
      <c r="M2604">
        <v>1</v>
      </c>
      <c r="N2604">
        <v>19</v>
      </c>
      <c r="O2604">
        <v>2</v>
      </c>
      <c r="Q2604" t="s">
        <v>103</v>
      </c>
      <c r="R2604" t="s">
        <v>1226</v>
      </c>
      <c r="S2604" t="s">
        <v>1227</v>
      </c>
      <c r="U2604" t="s">
        <v>1228</v>
      </c>
      <c r="V2604" t="s">
        <v>889</v>
      </c>
      <c r="W2604" t="s">
        <v>41</v>
      </c>
      <c r="X2604" t="s">
        <v>42</v>
      </c>
      <c r="Y2604" t="s">
        <v>1229</v>
      </c>
      <c r="Z2604" t="s">
        <v>1229</v>
      </c>
      <c r="AA2604" t="s">
        <v>1229</v>
      </c>
      <c r="AB2604" s="1"/>
      <c r="AD2604" t="s">
        <v>45</v>
      </c>
      <c r="AE2604" t="s">
        <v>1230</v>
      </c>
      <c r="AF2604" t="s">
        <v>47</v>
      </c>
    </row>
    <row r="2605" spans="1:32" hidden="1" outlineLevel="3" x14ac:dyDescent="0.35">
      <c r="A2605" t="s">
        <v>32</v>
      </c>
      <c r="B2605">
        <v>1011854</v>
      </c>
      <c r="C2605">
        <v>4</v>
      </c>
      <c r="E2605" t="s">
        <v>182</v>
      </c>
      <c r="H2605" t="s">
        <v>104</v>
      </c>
      <c r="I2605">
        <v>1</v>
      </c>
      <c r="J2605">
        <v>2</v>
      </c>
      <c r="K2605">
        <v>2</v>
      </c>
      <c r="L2605">
        <v>3</v>
      </c>
      <c r="M2605">
        <v>1</v>
      </c>
      <c r="N2605">
        <v>19</v>
      </c>
      <c r="O2605">
        <v>4</v>
      </c>
      <c r="Q2605" t="s">
        <v>105</v>
      </c>
      <c r="R2605" t="s">
        <v>1226</v>
      </c>
      <c r="S2605" t="s">
        <v>1227</v>
      </c>
      <c r="U2605" t="s">
        <v>1228</v>
      </c>
      <c r="V2605" t="s">
        <v>889</v>
      </c>
      <c r="W2605" t="s">
        <v>41</v>
      </c>
      <c r="X2605" t="s">
        <v>42</v>
      </c>
      <c r="Y2605" t="s">
        <v>1229</v>
      </c>
      <c r="Z2605" t="s">
        <v>1229</v>
      </c>
      <c r="AA2605" t="s">
        <v>1229</v>
      </c>
      <c r="AB2605" s="1"/>
      <c r="AD2605" t="s">
        <v>45</v>
      </c>
      <c r="AE2605" t="s">
        <v>1230</v>
      </c>
      <c r="AF2605" t="s">
        <v>47</v>
      </c>
    </row>
    <row r="2606" spans="1:32" hidden="1" outlineLevel="3" x14ac:dyDescent="0.35">
      <c r="A2606" t="s">
        <v>32</v>
      </c>
      <c r="B2606">
        <v>1011854</v>
      </c>
      <c r="C2606">
        <v>4</v>
      </c>
      <c r="E2606" t="s">
        <v>182</v>
      </c>
      <c r="H2606" t="s">
        <v>106</v>
      </c>
      <c r="I2606">
        <v>1</v>
      </c>
      <c r="J2606">
        <v>2</v>
      </c>
      <c r="K2606">
        <v>2</v>
      </c>
      <c r="L2606">
        <v>19</v>
      </c>
      <c r="M2606">
        <v>0</v>
      </c>
      <c r="N2606">
        <v>144</v>
      </c>
      <c r="O2606">
        <v>5</v>
      </c>
      <c r="Q2606" t="s">
        <v>107</v>
      </c>
      <c r="R2606" t="s">
        <v>1226</v>
      </c>
      <c r="S2606" t="s">
        <v>1227</v>
      </c>
      <c r="U2606" t="s">
        <v>1228</v>
      </c>
      <c r="V2606" t="s">
        <v>889</v>
      </c>
      <c r="W2606" t="s">
        <v>41</v>
      </c>
      <c r="X2606" t="s">
        <v>42</v>
      </c>
      <c r="Y2606" t="s">
        <v>1229</v>
      </c>
      <c r="Z2606" t="s">
        <v>1229</v>
      </c>
      <c r="AA2606" t="s">
        <v>1229</v>
      </c>
      <c r="AB2606" s="1"/>
      <c r="AD2606" t="s">
        <v>45</v>
      </c>
      <c r="AE2606" t="s">
        <v>1230</v>
      </c>
      <c r="AF2606" t="s">
        <v>47</v>
      </c>
    </row>
    <row r="2607" spans="1:32" hidden="1" outlineLevel="3" x14ac:dyDescent="0.35">
      <c r="A2607" t="s">
        <v>32</v>
      </c>
      <c r="B2607">
        <v>1011854</v>
      </c>
      <c r="C2607">
        <v>4</v>
      </c>
      <c r="E2607" t="s">
        <v>182</v>
      </c>
      <c r="H2607" t="s">
        <v>108</v>
      </c>
      <c r="I2607">
        <v>1</v>
      </c>
      <c r="J2607">
        <v>2</v>
      </c>
      <c r="K2607">
        <v>2</v>
      </c>
      <c r="L2607">
        <v>19</v>
      </c>
      <c r="M2607">
        <v>0</v>
      </c>
      <c r="N2607">
        <v>144</v>
      </c>
      <c r="O2607">
        <v>1</v>
      </c>
      <c r="Q2607" t="s">
        <v>109</v>
      </c>
      <c r="R2607" t="s">
        <v>1226</v>
      </c>
      <c r="S2607" t="s">
        <v>1227</v>
      </c>
      <c r="U2607" t="s">
        <v>1228</v>
      </c>
      <c r="V2607" t="s">
        <v>889</v>
      </c>
      <c r="W2607" t="s">
        <v>41</v>
      </c>
      <c r="X2607" t="s">
        <v>42</v>
      </c>
      <c r="Y2607" t="s">
        <v>1229</v>
      </c>
      <c r="Z2607" t="s">
        <v>1229</v>
      </c>
      <c r="AA2607" t="s">
        <v>1229</v>
      </c>
      <c r="AB2607" s="1"/>
      <c r="AD2607" t="s">
        <v>45</v>
      </c>
      <c r="AE2607" t="s">
        <v>1230</v>
      </c>
      <c r="AF2607" t="s">
        <v>47</v>
      </c>
    </row>
    <row r="2608" spans="1:32" hidden="1" outlineLevel="3" x14ac:dyDescent="0.35">
      <c r="A2608" t="s">
        <v>32</v>
      </c>
      <c r="B2608">
        <v>1011854</v>
      </c>
      <c r="C2608">
        <v>4</v>
      </c>
      <c r="E2608" t="s">
        <v>182</v>
      </c>
      <c r="H2608" t="s">
        <v>248</v>
      </c>
      <c r="I2608">
        <v>1</v>
      </c>
      <c r="J2608">
        <v>2</v>
      </c>
      <c r="K2608">
        <v>2</v>
      </c>
      <c r="L2608">
        <v>19</v>
      </c>
      <c r="M2608">
        <v>0</v>
      </c>
      <c r="N2608">
        <v>144</v>
      </c>
      <c r="O2608">
        <v>6</v>
      </c>
      <c r="Q2608" t="s">
        <v>144</v>
      </c>
      <c r="R2608" t="s">
        <v>1226</v>
      </c>
      <c r="S2608" t="s">
        <v>1227</v>
      </c>
      <c r="U2608" t="s">
        <v>1228</v>
      </c>
      <c r="V2608" t="s">
        <v>889</v>
      </c>
      <c r="W2608" t="s">
        <v>41</v>
      </c>
      <c r="X2608" t="s">
        <v>42</v>
      </c>
      <c r="Y2608" t="s">
        <v>1229</v>
      </c>
      <c r="Z2608" t="s">
        <v>1229</v>
      </c>
      <c r="AA2608" t="s">
        <v>1229</v>
      </c>
      <c r="AB2608" s="1"/>
      <c r="AD2608" t="s">
        <v>45</v>
      </c>
      <c r="AE2608" t="s">
        <v>1230</v>
      </c>
      <c r="AF2608" t="s">
        <v>47</v>
      </c>
    </row>
    <row r="2609" spans="1:32" hidden="1" outlineLevel="3" x14ac:dyDescent="0.35">
      <c r="A2609" t="s">
        <v>32</v>
      </c>
      <c r="B2609">
        <v>1011854</v>
      </c>
      <c r="C2609">
        <v>4</v>
      </c>
      <c r="E2609" t="s">
        <v>182</v>
      </c>
      <c r="H2609" t="s">
        <v>110</v>
      </c>
      <c r="I2609">
        <v>1</v>
      </c>
      <c r="J2609">
        <v>2</v>
      </c>
      <c r="K2609">
        <v>2</v>
      </c>
      <c r="L2609">
        <v>8</v>
      </c>
      <c r="M2609">
        <v>0</v>
      </c>
      <c r="N2609">
        <v>144</v>
      </c>
      <c r="O2609">
        <v>2</v>
      </c>
      <c r="Q2609" t="s">
        <v>111</v>
      </c>
      <c r="R2609" t="s">
        <v>1226</v>
      </c>
      <c r="S2609" t="s">
        <v>1227</v>
      </c>
      <c r="U2609" t="s">
        <v>1228</v>
      </c>
      <c r="V2609" t="s">
        <v>889</v>
      </c>
      <c r="W2609" t="s">
        <v>41</v>
      </c>
      <c r="X2609" t="s">
        <v>42</v>
      </c>
      <c r="Y2609" t="s">
        <v>1229</v>
      </c>
      <c r="Z2609" t="s">
        <v>1229</v>
      </c>
      <c r="AA2609" t="s">
        <v>1229</v>
      </c>
      <c r="AB2609" s="1"/>
      <c r="AD2609" t="s">
        <v>45</v>
      </c>
      <c r="AE2609" t="s">
        <v>1230</v>
      </c>
      <c r="AF2609" t="s">
        <v>47</v>
      </c>
    </row>
    <row r="2610" spans="1:32" hidden="1" outlineLevel="2" x14ac:dyDescent="0.35">
      <c r="A2610" t="s">
        <v>32</v>
      </c>
      <c r="B2610">
        <v>1011854</v>
      </c>
      <c r="C2610">
        <v>4</v>
      </c>
      <c r="E2610" t="s">
        <v>182</v>
      </c>
      <c r="H2610" t="s">
        <v>261</v>
      </c>
      <c r="I2610">
        <v>2</v>
      </c>
      <c r="J2610">
        <v>1</v>
      </c>
      <c r="K2610">
        <v>2</v>
      </c>
      <c r="L2610">
        <v>4</v>
      </c>
      <c r="M2610">
        <v>1</v>
      </c>
      <c r="N2610">
        <v>144</v>
      </c>
      <c r="O2610">
        <v>6</v>
      </c>
      <c r="Q2610" t="s">
        <v>262</v>
      </c>
      <c r="R2610" t="s">
        <v>1226</v>
      </c>
      <c r="S2610" t="s">
        <v>1227</v>
      </c>
      <c r="U2610" t="s">
        <v>1228</v>
      </c>
      <c r="V2610" t="s">
        <v>889</v>
      </c>
      <c r="W2610" t="s">
        <v>41</v>
      </c>
      <c r="X2610" t="s">
        <v>42</v>
      </c>
      <c r="Y2610" t="s">
        <v>1229</v>
      </c>
      <c r="Z2610" t="s">
        <v>1229</v>
      </c>
      <c r="AA2610" t="s">
        <v>1229</v>
      </c>
      <c r="AB2610" s="1"/>
      <c r="AD2610" t="s">
        <v>45</v>
      </c>
      <c r="AE2610" t="s">
        <v>1230</v>
      </c>
      <c r="AF2610" t="s">
        <v>47</v>
      </c>
    </row>
    <row r="2611" spans="1:32" hidden="1" collapsed="1" x14ac:dyDescent="0.35"/>
    <row r="2612" spans="1:32" hidden="1" x14ac:dyDescent="0.35">
      <c r="A2612" t="s">
        <v>32</v>
      </c>
      <c r="B2612">
        <v>1014079</v>
      </c>
      <c r="C2612" t="s">
        <v>33</v>
      </c>
      <c r="H2612" t="s">
        <v>34</v>
      </c>
      <c r="I2612">
        <v>38</v>
      </c>
      <c r="J2612" t="s">
        <v>35</v>
      </c>
      <c r="K2612">
        <v>78</v>
      </c>
      <c r="L2612" t="s">
        <v>35</v>
      </c>
      <c r="M2612" t="s">
        <v>35</v>
      </c>
      <c r="N2612" t="s">
        <v>35</v>
      </c>
      <c r="O2612">
        <v>148</v>
      </c>
      <c r="Q2612" t="s">
        <v>36</v>
      </c>
      <c r="R2612" t="s">
        <v>1241</v>
      </c>
      <c r="S2612" t="s">
        <v>1242</v>
      </c>
      <c r="U2612" t="s">
        <v>1243</v>
      </c>
      <c r="V2612" t="s">
        <v>116</v>
      </c>
      <c r="W2612" t="s">
        <v>41</v>
      </c>
      <c r="X2612" t="s">
        <v>42</v>
      </c>
      <c r="Y2612" t="s">
        <v>1244</v>
      </c>
      <c r="Z2612" t="s">
        <v>824</v>
      </c>
      <c r="AA2612" t="s">
        <v>824</v>
      </c>
      <c r="AB2612" s="1"/>
      <c r="AD2612" t="s">
        <v>45</v>
      </c>
      <c r="AE2612" t="s">
        <v>310</v>
      </c>
      <c r="AF2612" t="s">
        <v>47</v>
      </c>
    </row>
    <row r="2613" spans="1:32" hidden="1" outlineLevel="1" x14ac:dyDescent="0.35">
      <c r="A2613" t="s">
        <v>32</v>
      </c>
      <c r="B2613">
        <v>1014079</v>
      </c>
      <c r="C2613" t="s">
        <v>48</v>
      </c>
      <c r="H2613" t="s">
        <v>49</v>
      </c>
      <c r="I2613">
        <v>1</v>
      </c>
      <c r="J2613" t="s">
        <v>35</v>
      </c>
      <c r="K2613" t="s">
        <v>35</v>
      </c>
      <c r="L2613" t="s">
        <v>35</v>
      </c>
      <c r="M2613" t="s">
        <v>35</v>
      </c>
      <c r="N2613" t="s">
        <v>35</v>
      </c>
      <c r="O2613" t="s">
        <v>35</v>
      </c>
      <c r="Q2613" t="s">
        <v>50</v>
      </c>
      <c r="R2613" t="s">
        <v>1241</v>
      </c>
      <c r="S2613" t="s">
        <v>1242</v>
      </c>
      <c r="U2613" t="s">
        <v>1243</v>
      </c>
      <c r="V2613" t="s">
        <v>116</v>
      </c>
      <c r="W2613" t="s">
        <v>41</v>
      </c>
      <c r="X2613" t="s">
        <v>42</v>
      </c>
      <c r="Y2613" t="s">
        <v>1244</v>
      </c>
      <c r="Z2613" t="s">
        <v>824</v>
      </c>
      <c r="AA2613" t="s">
        <v>824</v>
      </c>
      <c r="AB2613" s="1"/>
      <c r="AD2613" t="s">
        <v>45</v>
      </c>
      <c r="AE2613" t="s">
        <v>310</v>
      </c>
      <c r="AF2613" t="s">
        <v>47</v>
      </c>
    </row>
    <row r="2614" spans="1:32" hidden="1" outlineLevel="2" x14ac:dyDescent="0.35">
      <c r="A2614" t="s">
        <v>32</v>
      </c>
      <c r="B2614">
        <v>1014079</v>
      </c>
      <c r="C2614">
        <v>0</v>
      </c>
      <c r="H2614" t="s">
        <v>1245</v>
      </c>
      <c r="I2614">
        <v>1</v>
      </c>
      <c r="J2614" t="s">
        <v>35</v>
      </c>
      <c r="K2614" t="s">
        <v>35</v>
      </c>
      <c r="L2614" t="s">
        <v>35</v>
      </c>
      <c r="M2614" t="s">
        <v>35</v>
      </c>
      <c r="N2614" t="s">
        <v>35</v>
      </c>
      <c r="O2614" t="s">
        <v>35</v>
      </c>
      <c r="P2614" t="s">
        <v>132</v>
      </c>
      <c r="Q2614" t="s">
        <v>1246</v>
      </c>
      <c r="R2614" t="s">
        <v>1241</v>
      </c>
      <c r="S2614" t="s">
        <v>1242</v>
      </c>
      <c r="U2614" t="s">
        <v>1243</v>
      </c>
      <c r="V2614" t="s">
        <v>116</v>
      </c>
      <c r="W2614" t="s">
        <v>41</v>
      </c>
      <c r="X2614" t="s">
        <v>42</v>
      </c>
      <c r="Y2614" t="s">
        <v>1244</v>
      </c>
      <c r="Z2614" t="s">
        <v>824</v>
      </c>
      <c r="AA2614" t="s">
        <v>824</v>
      </c>
      <c r="AB2614" s="1"/>
      <c r="AD2614" t="s">
        <v>45</v>
      </c>
      <c r="AE2614" t="s">
        <v>310</v>
      </c>
      <c r="AF2614" t="s">
        <v>47</v>
      </c>
    </row>
    <row r="2615" spans="1:32" hidden="1" outlineLevel="1" x14ac:dyDescent="0.35">
      <c r="A2615" t="s">
        <v>32</v>
      </c>
      <c r="B2615">
        <v>1014079</v>
      </c>
      <c r="C2615" t="s">
        <v>56</v>
      </c>
      <c r="E2615" t="s">
        <v>182</v>
      </c>
      <c r="H2615" t="s">
        <v>58</v>
      </c>
      <c r="I2615">
        <v>19</v>
      </c>
      <c r="J2615" t="s">
        <v>35</v>
      </c>
      <c r="K2615">
        <v>29</v>
      </c>
      <c r="L2615">
        <v>6</v>
      </c>
      <c r="M2615">
        <v>8</v>
      </c>
      <c r="N2615">
        <v>145</v>
      </c>
      <c r="O2615">
        <v>32</v>
      </c>
      <c r="Q2615" t="s">
        <v>59</v>
      </c>
      <c r="R2615" t="s">
        <v>1241</v>
      </c>
      <c r="S2615" t="s">
        <v>1242</v>
      </c>
      <c r="U2615" t="s">
        <v>1243</v>
      </c>
      <c r="V2615" t="s">
        <v>116</v>
      </c>
      <c r="W2615" t="s">
        <v>41</v>
      </c>
      <c r="X2615" t="s">
        <v>42</v>
      </c>
      <c r="Y2615" t="s">
        <v>1244</v>
      </c>
      <c r="Z2615" t="s">
        <v>824</v>
      </c>
      <c r="AA2615" t="s">
        <v>824</v>
      </c>
      <c r="AB2615" s="1"/>
      <c r="AD2615" t="s">
        <v>45</v>
      </c>
      <c r="AE2615" t="s">
        <v>310</v>
      </c>
      <c r="AF2615" t="s">
        <v>47</v>
      </c>
    </row>
    <row r="2616" spans="1:32" hidden="1" outlineLevel="2" x14ac:dyDescent="0.35">
      <c r="A2616" t="s">
        <v>32</v>
      </c>
      <c r="B2616">
        <v>1014079</v>
      </c>
      <c r="C2616">
        <v>1</v>
      </c>
      <c r="E2616" t="s">
        <v>182</v>
      </c>
      <c r="H2616" t="s">
        <v>1247</v>
      </c>
      <c r="I2616">
        <v>12</v>
      </c>
      <c r="J2616">
        <v>1</v>
      </c>
      <c r="K2616">
        <v>12</v>
      </c>
      <c r="L2616">
        <v>1</v>
      </c>
      <c r="M2616">
        <v>2</v>
      </c>
      <c r="N2616">
        <v>4</v>
      </c>
      <c r="O2616">
        <v>0</v>
      </c>
      <c r="P2616" t="s">
        <v>52</v>
      </c>
      <c r="Q2616" t="s">
        <v>1248</v>
      </c>
      <c r="R2616" t="s">
        <v>1241</v>
      </c>
      <c r="S2616" t="s">
        <v>1242</v>
      </c>
      <c r="U2616" t="s">
        <v>1243</v>
      </c>
      <c r="V2616" t="s">
        <v>116</v>
      </c>
      <c r="W2616" t="s">
        <v>41</v>
      </c>
      <c r="X2616" t="s">
        <v>42</v>
      </c>
      <c r="Y2616" t="s">
        <v>1244</v>
      </c>
      <c r="Z2616" t="s">
        <v>824</v>
      </c>
      <c r="AA2616" t="s">
        <v>824</v>
      </c>
      <c r="AB2616" s="1"/>
      <c r="AD2616" t="s">
        <v>45</v>
      </c>
      <c r="AE2616" t="s">
        <v>310</v>
      </c>
      <c r="AF2616" t="s">
        <v>47</v>
      </c>
    </row>
    <row r="2617" spans="1:32" hidden="1" outlineLevel="2" x14ac:dyDescent="0.35">
      <c r="A2617" t="s">
        <v>32</v>
      </c>
      <c r="B2617">
        <v>1014079</v>
      </c>
      <c r="C2617">
        <v>1</v>
      </c>
      <c r="E2617" t="s">
        <v>182</v>
      </c>
      <c r="H2617" t="s">
        <v>1249</v>
      </c>
      <c r="I2617">
        <v>1</v>
      </c>
      <c r="J2617">
        <v>4</v>
      </c>
      <c r="K2617">
        <v>4</v>
      </c>
      <c r="L2617">
        <v>0</v>
      </c>
      <c r="M2617">
        <v>5</v>
      </c>
      <c r="N2617">
        <v>7</v>
      </c>
      <c r="O2617">
        <v>0</v>
      </c>
      <c r="P2617" t="s">
        <v>52</v>
      </c>
      <c r="Q2617" t="s">
        <v>670</v>
      </c>
      <c r="R2617" t="s">
        <v>1241</v>
      </c>
      <c r="S2617" t="s">
        <v>1242</v>
      </c>
      <c r="U2617" t="s">
        <v>1243</v>
      </c>
      <c r="V2617" t="s">
        <v>116</v>
      </c>
      <c r="W2617" t="s">
        <v>41</v>
      </c>
      <c r="X2617" t="s">
        <v>42</v>
      </c>
      <c r="Y2617" t="s">
        <v>1244</v>
      </c>
      <c r="Z2617" t="s">
        <v>824</v>
      </c>
      <c r="AA2617" t="s">
        <v>824</v>
      </c>
      <c r="AB2617" s="1"/>
      <c r="AD2617" t="s">
        <v>45</v>
      </c>
      <c r="AE2617" t="s">
        <v>310</v>
      </c>
      <c r="AF2617" t="s">
        <v>47</v>
      </c>
    </row>
    <row r="2618" spans="1:32" hidden="1" outlineLevel="2" x14ac:dyDescent="0.35">
      <c r="A2618" t="s">
        <v>32</v>
      </c>
      <c r="B2618">
        <v>1014079</v>
      </c>
      <c r="C2618">
        <v>1</v>
      </c>
      <c r="E2618" t="s">
        <v>182</v>
      </c>
      <c r="H2618" t="s">
        <v>179</v>
      </c>
      <c r="I2618">
        <v>1</v>
      </c>
      <c r="J2618">
        <v>1</v>
      </c>
      <c r="K2618">
        <v>1</v>
      </c>
      <c r="L2618">
        <v>4</v>
      </c>
      <c r="M2618">
        <v>4</v>
      </c>
      <c r="N2618">
        <v>144</v>
      </c>
      <c r="O2618">
        <v>4</v>
      </c>
      <c r="Q2618" t="s">
        <v>180</v>
      </c>
      <c r="R2618" t="s">
        <v>1241</v>
      </c>
      <c r="S2618" t="s">
        <v>1242</v>
      </c>
      <c r="U2618" t="s">
        <v>1243</v>
      </c>
      <c r="V2618" t="s">
        <v>116</v>
      </c>
      <c r="W2618" t="s">
        <v>41</v>
      </c>
      <c r="X2618" t="s">
        <v>42</v>
      </c>
      <c r="Y2618" t="s">
        <v>1244</v>
      </c>
      <c r="Z2618" t="s">
        <v>824</v>
      </c>
      <c r="AA2618" t="s">
        <v>824</v>
      </c>
      <c r="AB2618" s="1"/>
      <c r="AD2618" t="s">
        <v>45</v>
      </c>
      <c r="AE2618" t="s">
        <v>310</v>
      </c>
      <c r="AF2618" t="s">
        <v>47</v>
      </c>
    </row>
    <row r="2619" spans="1:32" hidden="1" outlineLevel="3" x14ac:dyDescent="0.35">
      <c r="A2619" t="s">
        <v>32</v>
      </c>
      <c r="B2619">
        <v>1014079</v>
      </c>
      <c r="C2619">
        <v>1</v>
      </c>
      <c r="E2619" t="s">
        <v>182</v>
      </c>
      <c r="H2619" t="s">
        <v>100</v>
      </c>
      <c r="I2619">
        <v>1</v>
      </c>
      <c r="J2619">
        <v>4</v>
      </c>
      <c r="K2619">
        <v>4</v>
      </c>
      <c r="L2619">
        <v>3</v>
      </c>
      <c r="M2619">
        <v>0</v>
      </c>
      <c r="N2619">
        <v>144</v>
      </c>
      <c r="O2619">
        <v>12</v>
      </c>
      <c r="Q2619" t="s">
        <v>101</v>
      </c>
      <c r="R2619" t="s">
        <v>1241</v>
      </c>
      <c r="S2619" t="s">
        <v>1242</v>
      </c>
      <c r="U2619" t="s">
        <v>1243</v>
      </c>
      <c r="V2619" t="s">
        <v>116</v>
      </c>
      <c r="W2619" t="s">
        <v>41</v>
      </c>
      <c r="X2619" t="s">
        <v>42</v>
      </c>
      <c r="Y2619" t="s">
        <v>1244</v>
      </c>
      <c r="Z2619" t="s">
        <v>824</v>
      </c>
      <c r="AA2619" t="s">
        <v>824</v>
      </c>
      <c r="AB2619" s="1"/>
      <c r="AD2619" t="s">
        <v>45</v>
      </c>
      <c r="AE2619" t="s">
        <v>310</v>
      </c>
      <c r="AF2619" t="s">
        <v>47</v>
      </c>
    </row>
    <row r="2620" spans="1:32" hidden="1" outlineLevel="3" x14ac:dyDescent="0.35">
      <c r="A2620" t="s">
        <v>32</v>
      </c>
      <c r="B2620">
        <v>1014079</v>
      </c>
      <c r="C2620">
        <v>1</v>
      </c>
      <c r="E2620" t="s">
        <v>182</v>
      </c>
      <c r="H2620" t="s">
        <v>102</v>
      </c>
      <c r="I2620">
        <v>1</v>
      </c>
      <c r="J2620">
        <v>2</v>
      </c>
      <c r="K2620">
        <v>2</v>
      </c>
      <c r="L2620">
        <v>4</v>
      </c>
      <c r="M2620">
        <v>1</v>
      </c>
      <c r="N2620">
        <v>19</v>
      </c>
      <c r="O2620">
        <v>2</v>
      </c>
      <c r="Q2620" t="s">
        <v>103</v>
      </c>
      <c r="R2620" t="s">
        <v>1241</v>
      </c>
      <c r="S2620" t="s">
        <v>1242</v>
      </c>
      <c r="U2620" t="s">
        <v>1243</v>
      </c>
      <c r="V2620" t="s">
        <v>116</v>
      </c>
      <c r="W2620" t="s">
        <v>41</v>
      </c>
      <c r="X2620" t="s">
        <v>42</v>
      </c>
      <c r="Y2620" t="s">
        <v>1244</v>
      </c>
      <c r="Z2620" t="s">
        <v>824</v>
      </c>
      <c r="AA2620" t="s">
        <v>824</v>
      </c>
      <c r="AB2620" s="1"/>
      <c r="AD2620" t="s">
        <v>45</v>
      </c>
      <c r="AE2620" t="s">
        <v>310</v>
      </c>
      <c r="AF2620" t="s">
        <v>47</v>
      </c>
    </row>
    <row r="2621" spans="1:32" hidden="1" outlineLevel="3" x14ac:dyDescent="0.35">
      <c r="A2621" t="s">
        <v>32</v>
      </c>
      <c r="B2621">
        <v>1014079</v>
      </c>
      <c r="C2621">
        <v>1</v>
      </c>
      <c r="E2621" t="s">
        <v>182</v>
      </c>
      <c r="H2621" t="s">
        <v>104</v>
      </c>
      <c r="I2621">
        <v>1</v>
      </c>
      <c r="J2621">
        <v>2</v>
      </c>
      <c r="K2621">
        <v>2</v>
      </c>
      <c r="L2621">
        <v>3</v>
      </c>
      <c r="M2621">
        <v>1</v>
      </c>
      <c r="N2621">
        <v>19</v>
      </c>
      <c r="O2621">
        <v>4</v>
      </c>
      <c r="Q2621" t="s">
        <v>105</v>
      </c>
      <c r="R2621" t="s">
        <v>1241</v>
      </c>
      <c r="S2621" t="s">
        <v>1242</v>
      </c>
      <c r="U2621" t="s">
        <v>1243</v>
      </c>
      <c r="V2621" t="s">
        <v>116</v>
      </c>
      <c r="W2621" t="s">
        <v>41</v>
      </c>
      <c r="X2621" t="s">
        <v>42</v>
      </c>
      <c r="Y2621" t="s">
        <v>1244</v>
      </c>
      <c r="Z2621" t="s">
        <v>824</v>
      </c>
      <c r="AA2621" t="s">
        <v>824</v>
      </c>
      <c r="AB2621" s="1"/>
      <c r="AD2621" t="s">
        <v>45</v>
      </c>
      <c r="AE2621" t="s">
        <v>310</v>
      </c>
      <c r="AF2621" t="s">
        <v>47</v>
      </c>
    </row>
    <row r="2622" spans="1:32" hidden="1" outlineLevel="3" x14ac:dyDescent="0.35">
      <c r="A2622" t="s">
        <v>32</v>
      </c>
      <c r="B2622">
        <v>1014079</v>
      </c>
      <c r="C2622">
        <v>1</v>
      </c>
      <c r="E2622" t="s">
        <v>182</v>
      </c>
      <c r="H2622" t="s">
        <v>106</v>
      </c>
      <c r="I2622">
        <v>1</v>
      </c>
      <c r="J2622">
        <v>2</v>
      </c>
      <c r="K2622">
        <v>2</v>
      </c>
      <c r="L2622">
        <v>19</v>
      </c>
      <c r="M2622">
        <v>0</v>
      </c>
      <c r="N2622">
        <v>144</v>
      </c>
      <c r="O2622">
        <v>5</v>
      </c>
      <c r="Q2622" t="s">
        <v>107</v>
      </c>
      <c r="R2622" t="s">
        <v>1241</v>
      </c>
      <c r="S2622" t="s">
        <v>1242</v>
      </c>
      <c r="U2622" t="s">
        <v>1243</v>
      </c>
      <c r="V2622" t="s">
        <v>116</v>
      </c>
      <c r="W2622" t="s">
        <v>41</v>
      </c>
      <c r="X2622" t="s">
        <v>42</v>
      </c>
      <c r="Y2622" t="s">
        <v>1244</v>
      </c>
      <c r="Z2622" t="s">
        <v>824</v>
      </c>
      <c r="AA2622" t="s">
        <v>824</v>
      </c>
      <c r="AB2622" s="1"/>
      <c r="AD2622" t="s">
        <v>45</v>
      </c>
      <c r="AE2622" t="s">
        <v>310</v>
      </c>
      <c r="AF2622" t="s">
        <v>47</v>
      </c>
    </row>
    <row r="2623" spans="1:32" hidden="1" outlineLevel="2" x14ac:dyDescent="0.35">
      <c r="A2623" t="s">
        <v>32</v>
      </c>
      <c r="B2623">
        <v>1014079</v>
      </c>
      <c r="C2623">
        <v>1</v>
      </c>
      <c r="E2623" t="s">
        <v>182</v>
      </c>
      <c r="H2623" t="s">
        <v>108</v>
      </c>
      <c r="I2623">
        <v>1</v>
      </c>
      <c r="J2623">
        <v>2</v>
      </c>
      <c r="K2623">
        <v>2</v>
      </c>
      <c r="L2623">
        <v>19</v>
      </c>
      <c r="M2623">
        <v>0</v>
      </c>
      <c r="N2623">
        <v>144</v>
      </c>
      <c r="O2623">
        <v>1</v>
      </c>
      <c r="Q2623" t="s">
        <v>109</v>
      </c>
      <c r="R2623" t="s">
        <v>1241</v>
      </c>
      <c r="S2623" t="s">
        <v>1242</v>
      </c>
      <c r="U2623" t="s">
        <v>1243</v>
      </c>
      <c r="V2623" t="s">
        <v>116</v>
      </c>
      <c r="W2623" t="s">
        <v>41</v>
      </c>
      <c r="X2623" t="s">
        <v>42</v>
      </c>
      <c r="Y2623" t="s">
        <v>1244</v>
      </c>
      <c r="Z2623" t="s">
        <v>824</v>
      </c>
      <c r="AA2623" t="s">
        <v>824</v>
      </c>
      <c r="AB2623" s="1"/>
      <c r="AD2623" t="s">
        <v>45</v>
      </c>
      <c r="AE2623" t="s">
        <v>310</v>
      </c>
      <c r="AF2623" t="s">
        <v>47</v>
      </c>
    </row>
    <row r="2624" spans="1:32" hidden="1" outlineLevel="1" x14ac:dyDescent="0.35">
      <c r="A2624" t="s">
        <v>32</v>
      </c>
      <c r="B2624">
        <v>1014079</v>
      </c>
      <c r="C2624" t="s">
        <v>147</v>
      </c>
      <c r="E2624" t="s">
        <v>182</v>
      </c>
      <c r="H2624" t="s">
        <v>148</v>
      </c>
      <c r="I2624">
        <v>8</v>
      </c>
      <c r="J2624" t="s">
        <v>35</v>
      </c>
      <c r="K2624">
        <v>19</v>
      </c>
      <c r="L2624">
        <v>7</v>
      </c>
      <c r="M2624">
        <v>7</v>
      </c>
      <c r="N2624">
        <v>145</v>
      </c>
      <c r="O2624">
        <v>50</v>
      </c>
      <c r="Q2624" t="s">
        <v>149</v>
      </c>
      <c r="R2624" t="s">
        <v>1241</v>
      </c>
      <c r="S2624" t="s">
        <v>1242</v>
      </c>
      <c r="U2624" t="s">
        <v>1243</v>
      </c>
      <c r="V2624" t="s">
        <v>116</v>
      </c>
      <c r="W2624" t="s">
        <v>41</v>
      </c>
      <c r="X2624" t="s">
        <v>42</v>
      </c>
      <c r="Y2624" t="s">
        <v>1244</v>
      </c>
      <c r="Z2624" t="s">
        <v>824</v>
      </c>
      <c r="AA2624" t="s">
        <v>824</v>
      </c>
      <c r="AB2624" s="1"/>
      <c r="AD2624" t="s">
        <v>45</v>
      </c>
      <c r="AE2624" t="s">
        <v>310</v>
      </c>
      <c r="AF2624" t="s">
        <v>47</v>
      </c>
    </row>
    <row r="2625" spans="1:32" hidden="1" outlineLevel="2" x14ac:dyDescent="0.35">
      <c r="A2625" t="s">
        <v>32</v>
      </c>
      <c r="B2625">
        <v>1014079</v>
      </c>
      <c r="C2625">
        <v>2</v>
      </c>
      <c r="E2625" t="s">
        <v>182</v>
      </c>
      <c r="H2625" t="s">
        <v>1250</v>
      </c>
      <c r="I2625">
        <v>1</v>
      </c>
      <c r="J2625">
        <v>4</v>
      </c>
      <c r="K2625">
        <v>4</v>
      </c>
      <c r="L2625">
        <v>6</v>
      </c>
      <c r="M2625">
        <v>4</v>
      </c>
      <c r="N2625">
        <v>72</v>
      </c>
      <c r="O2625">
        <v>18</v>
      </c>
      <c r="P2625" t="s">
        <v>160</v>
      </c>
      <c r="Q2625" t="s">
        <v>1251</v>
      </c>
      <c r="R2625" t="s">
        <v>1241</v>
      </c>
      <c r="S2625" t="s">
        <v>1242</v>
      </c>
      <c r="U2625" t="s">
        <v>1243</v>
      </c>
      <c r="V2625" t="s">
        <v>116</v>
      </c>
      <c r="W2625" t="s">
        <v>41</v>
      </c>
      <c r="X2625" t="s">
        <v>42</v>
      </c>
      <c r="Y2625" t="s">
        <v>1244</v>
      </c>
      <c r="Z2625" t="s">
        <v>824</v>
      </c>
      <c r="AA2625" t="s">
        <v>824</v>
      </c>
      <c r="AB2625" s="1"/>
      <c r="AD2625" t="s">
        <v>45</v>
      </c>
      <c r="AE2625" t="s">
        <v>310</v>
      </c>
      <c r="AF2625" t="s">
        <v>47</v>
      </c>
    </row>
    <row r="2626" spans="1:32" hidden="1" outlineLevel="3" x14ac:dyDescent="0.35">
      <c r="A2626" t="s">
        <v>32</v>
      </c>
      <c r="B2626">
        <v>1014079</v>
      </c>
      <c r="C2626">
        <v>2</v>
      </c>
      <c r="E2626" t="s">
        <v>182</v>
      </c>
      <c r="H2626" t="s">
        <v>100</v>
      </c>
      <c r="I2626">
        <v>1</v>
      </c>
      <c r="J2626">
        <v>4</v>
      </c>
      <c r="K2626">
        <v>4</v>
      </c>
      <c r="L2626">
        <v>3</v>
      </c>
      <c r="M2626">
        <v>0</v>
      </c>
      <c r="N2626">
        <v>144</v>
      </c>
      <c r="O2626">
        <v>12</v>
      </c>
      <c r="Q2626" t="s">
        <v>101</v>
      </c>
      <c r="R2626" t="s">
        <v>1241</v>
      </c>
      <c r="S2626" t="s">
        <v>1242</v>
      </c>
      <c r="U2626" t="s">
        <v>1243</v>
      </c>
      <c r="V2626" t="s">
        <v>116</v>
      </c>
      <c r="W2626" t="s">
        <v>41</v>
      </c>
      <c r="X2626" t="s">
        <v>42</v>
      </c>
      <c r="Y2626" t="s">
        <v>1244</v>
      </c>
      <c r="Z2626" t="s">
        <v>824</v>
      </c>
      <c r="AA2626" t="s">
        <v>824</v>
      </c>
      <c r="AB2626" s="1"/>
      <c r="AD2626" t="s">
        <v>45</v>
      </c>
      <c r="AE2626" t="s">
        <v>310</v>
      </c>
      <c r="AF2626" t="s">
        <v>47</v>
      </c>
    </row>
    <row r="2627" spans="1:32" hidden="1" outlineLevel="3" x14ac:dyDescent="0.35">
      <c r="A2627" t="s">
        <v>32</v>
      </c>
      <c r="B2627">
        <v>1014079</v>
      </c>
      <c r="C2627">
        <v>2</v>
      </c>
      <c r="E2627" t="s">
        <v>182</v>
      </c>
      <c r="H2627" t="s">
        <v>102</v>
      </c>
      <c r="I2627">
        <v>1</v>
      </c>
      <c r="J2627">
        <v>2</v>
      </c>
      <c r="K2627">
        <v>2</v>
      </c>
      <c r="L2627">
        <v>4</v>
      </c>
      <c r="M2627">
        <v>1</v>
      </c>
      <c r="N2627">
        <v>19</v>
      </c>
      <c r="O2627">
        <v>2</v>
      </c>
      <c r="Q2627" t="s">
        <v>103</v>
      </c>
      <c r="R2627" t="s">
        <v>1241</v>
      </c>
      <c r="S2627" t="s">
        <v>1242</v>
      </c>
      <c r="U2627" t="s">
        <v>1243</v>
      </c>
      <c r="V2627" t="s">
        <v>116</v>
      </c>
      <c r="W2627" t="s">
        <v>41</v>
      </c>
      <c r="X2627" t="s">
        <v>42</v>
      </c>
      <c r="Y2627" t="s">
        <v>1244</v>
      </c>
      <c r="Z2627" t="s">
        <v>824</v>
      </c>
      <c r="AA2627" t="s">
        <v>824</v>
      </c>
      <c r="AB2627" s="1"/>
      <c r="AD2627" t="s">
        <v>45</v>
      </c>
      <c r="AE2627" t="s">
        <v>310</v>
      </c>
      <c r="AF2627" t="s">
        <v>47</v>
      </c>
    </row>
    <row r="2628" spans="1:32" hidden="1" outlineLevel="3" x14ac:dyDescent="0.35">
      <c r="A2628" t="s">
        <v>32</v>
      </c>
      <c r="B2628">
        <v>1014079</v>
      </c>
      <c r="C2628">
        <v>2</v>
      </c>
      <c r="E2628" t="s">
        <v>182</v>
      </c>
      <c r="H2628" t="s">
        <v>104</v>
      </c>
      <c r="I2628">
        <v>1</v>
      </c>
      <c r="J2628">
        <v>2</v>
      </c>
      <c r="K2628">
        <v>2</v>
      </c>
      <c r="L2628">
        <v>3</v>
      </c>
      <c r="M2628">
        <v>1</v>
      </c>
      <c r="N2628">
        <v>19</v>
      </c>
      <c r="O2628">
        <v>4</v>
      </c>
      <c r="Q2628" t="s">
        <v>105</v>
      </c>
      <c r="R2628" t="s">
        <v>1241</v>
      </c>
      <c r="S2628" t="s">
        <v>1242</v>
      </c>
      <c r="U2628" t="s">
        <v>1243</v>
      </c>
      <c r="V2628" t="s">
        <v>116</v>
      </c>
      <c r="W2628" t="s">
        <v>41</v>
      </c>
      <c r="X2628" t="s">
        <v>42</v>
      </c>
      <c r="Y2628" t="s">
        <v>1244</v>
      </c>
      <c r="Z2628" t="s">
        <v>824</v>
      </c>
      <c r="AA2628" t="s">
        <v>824</v>
      </c>
      <c r="AB2628" s="1"/>
      <c r="AD2628" t="s">
        <v>45</v>
      </c>
      <c r="AE2628" t="s">
        <v>310</v>
      </c>
      <c r="AF2628" t="s">
        <v>47</v>
      </c>
    </row>
    <row r="2629" spans="1:32" hidden="1" outlineLevel="3" x14ac:dyDescent="0.35">
      <c r="A2629" t="s">
        <v>32</v>
      </c>
      <c r="B2629">
        <v>1014079</v>
      </c>
      <c r="C2629">
        <v>2</v>
      </c>
      <c r="E2629" t="s">
        <v>182</v>
      </c>
      <c r="H2629" t="s">
        <v>106</v>
      </c>
      <c r="I2629">
        <v>1</v>
      </c>
      <c r="J2629">
        <v>2</v>
      </c>
      <c r="K2629">
        <v>2</v>
      </c>
      <c r="L2629">
        <v>19</v>
      </c>
      <c r="M2629">
        <v>0</v>
      </c>
      <c r="N2629">
        <v>144</v>
      </c>
      <c r="O2629">
        <v>5</v>
      </c>
      <c r="Q2629" t="s">
        <v>107</v>
      </c>
      <c r="R2629" t="s">
        <v>1241</v>
      </c>
      <c r="S2629" t="s">
        <v>1242</v>
      </c>
      <c r="U2629" t="s">
        <v>1243</v>
      </c>
      <c r="V2629" t="s">
        <v>116</v>
      </c>
      <c r="W2629" t="s">
        <v>41</v>
      </c>
      <c r="X2629" t="s">
        <v>42</v>
      </c>
      <c r="Y2629" t="s">
        <v>1244</v>
      </c>
      <c r="Z2629" t="s">
        <v>824</v>
      </c>
      <c r="AA2629" t="s">
        <v>824</v>
      </c>
      <c r="AB2629" s="1"/>
      <c r="AD2629" t="s">
        <v>45</v>
      </c>
      <c r="AE2629" t="s">
        <v>310</v>
      </c>
      <c r="AF2629" t="s">
        <v>47</v>
      </c>
    </row>
    <row r="2630" spans="1:32" hidden="1" outlineLevel="3" x14ac:dyDescent="0.35">
      <c r="A2630" t="s">
        <v>32</v>
      </c>
      <c r="B2630">
        <v>1014079</v>
      </c>
      <c r="C2630">
        <v>2</v>
      </c>
      <c r="E2630" t="s">
        <v>182</v>
      </c>
      <c r="H2630" t="s">
        <v>108</v>
      </c>
      <c r="I2630">
        <v>1</v>
      </c>
      <c r="J2630">
        <v>2</v>
      </c>
      <c r="K2630">
        <v>2</v>
      </c>
      <c r="L2630">
        <v>19</v>
      </c>
      <c r="M2630">
        <v>0</v>
      </c>
      <c r="N2630">
        <v>144</v>
      </c>
      <c r="O2630">
        <v>1</v>
      </c>
      <c r="Q2630" t="s">
        <v>109</v>
      </c>
      <c r="R2630" t="s">
        <v>1241</v>
      </c>
      <c r="S2630" t="s">
        <v>1242</v>
      </c>
      <c r="U2630" t="s">
        <v>1243</v>
      </c>
      <c r="V2630" t="s">
        <v>116</v>
      </c>
      <c r="W2630" t="s">
        <v>41</v>
      </c>
      <c r="X2630" t="s">
        <v>42</v>
      </c>
      <c r="Y2630" t="s">
        <v>1244</v>
      </c>
      <c r="Z2630" t="s">
        <v>824</v>
      </c>
      <c r="AA2630" t="s">
        <v>824</v>
      </c>
      <c r="AB2630" s="1"/>
      <c r="AD2630" t="s">
        <v>45</v>
      </c>
      <c r="AE2630" t="s">
        <v>310</v>
      </c>
      <c r="AF2630" t="s">
        <v>47</v>
      </c>
    </row>
    <row r="2631" spans="1:32" hidden="1" outlineLevel="3" x14ac:dyDescent="0.35">
      <c r="A2631" t="s">
        <v>32</v>
      </c>
      <c r="B2631">
        <v>1014079</v>
      </c>
      <c r="C2631">
        <v>2</v>
      </c>
      <c r="E2631" t="s">
        <v>182</v>
      </c>
      <c r="H2631" t="s">
        <v>110</v>
      </c>
      <c r="I2631">
        <v>1</v>
      </c>
      <c r="J2631">
        <v>2</v>
      </c>
      <c r="K2631">
        <v>2</v>
      </c>
      <c r="L2631">
        <v>8</v>
      </c>
      <c r="M2631">
        <v>0</v>
      </c>
      <c r="N2631">
        <v>144</v>
      </c>
      <c r="O2631">
        <v>2</v>
      </c>
      <c r="Q2631" t="s">
        <v>111</v>
      </c>
      <c r="R2631" t="s">
        <v>1241</v>
      </c>
      <c r="S2631" t="s">
        <v>1242</v>
      </c>
      <c r="U2631" t="s">
        <v>1243</v>
      </c>
      <c r="V2631" t="s">
        <v>116</v>
      </c>
      <c r="W2631" t="s">
        <v>41</v>
      </c>
      <c r="X2631" t="s">
        <v>42</v>
      </c>
      <c r="Y2631" t="s">
        <v>1244</v>
      </c>
      <c r="Z2631" t="s">
        <v>824</v>
      </c>
      <c r="AA2631" t="s">
        <v>824</v>
      </c>
      <c r="AB2631" s="1"/>
      <c r="AD2631" t="s">
        <v>45</v>
      </c>
      <c r="AE2631" t="s">
        <v>310</v>
      </c>
      <c r="AF2631" t="s">
        <v>47</v>
      </c>
    </row>
    <row r="2632" spans="1:32" hidden="1" outlineLevel="2" x14ac:dyDescent="0.35">
      <c r="A2632" t="s">
        <v>32</v>
      </c>
      <c r="B2632">
        <v>1014079</v>
      </c>
      <c r="C2632">
        <v>2</v>
      </c>
      <c r="E2632" t="s">
        <v>182</v>
      </c>
      <c r="H2632" t="s">
        <v>261</v>
      </c>
      <c r="I2632">
        <v>1</v>
      </c>
      <c r="J2632">
        <v>1</v>
      </c>
      <c r="K2632">
        <v>1</v>
      </c>
      <c r="L2632">
        <v>4</v>
      </c>
      <c r="M2632">
        <v>1</v>
      </c>
      <c r="N2632">
        <v>144</v>
      </c>
      <c r="O2632">
        <v>6</v>
      </c>
      <c r="Q2632" t="s">
        <v>262</v>
      </c>
      <c r="R2632" t="s">
        <v>1241</v>
      </c>
      <c r="S2632" t="s">
        <v>1242</v>
      </c>
      <c r="U2632" t="s">
        <v>1243</v>
      </c>
      <c r="V2632" t="s">
        <v>116</v>
      </c>
      <c r="W2632" t="s">
        <v>41</v>
      </c>
      <c r="X2632" t="s">
        <v>42</v>
      </c>
      <c r="Y2632" t="s">
        <v>1244</v>
      </c>
      <c r="Z2632" t="s">
        <v>824</v>
      </c>
      <c r="AA2632" t="s">
        <v>824</v>
      </c>
      <c r="AB2632" s="1"/>
      <c r="AD2632" t="s">
        <v>45</v>
      </c>
      <c r="AE2632" t="s">
        <v>310</v>
      </c>
      <c r="AF2632" t="s">
        <v>47</v>
      </c>
    </row>
    <row r="2633" spans="1:32" hidden="1" outlineLevel="1" x14ac:dyDescent="0.35">
      <c r="A2633" t="s">
        <v>32</v>
      </c>
      <c r="B2633">
        <v>1014079</v>
      </c>
      <c r="C2633" t="s">
        <v>150</v>
      </c>
      <c r="E2633" t="s">
        <v>182</v>
      </c>
      <c r="H2633" t="s">
        <v>151</v>
      </c>
      <c r="I2633">
        <v>11</v>
      </c>
      <c r="J2633" t="s">
        <v>35</v>
      </c>
      <c r="K2633">
        <v>30</v>
      </c>
      <c r="L2633">
        <v>5</v>
      </c>
      <c r="M2633">
        <v>8</v>
      </c>
      <c r="N2633">
        <v>145</v>
      </c>
      <c r="O2633">
        <v>66</v>
      </c>
      <c r="Q2633" t="s">
        <v>152</v>
      </c>
      <c r="R2633" t="s">
        <v>1241</v>
      </c>
      <c r="S2633" t="s">
        <v>1242</v>
      </c>
      <c r="U2633" t="s">
        <v>1243</v>
      </c>
      <c r="V2633" t="s">
        <v>116</v>
      </c>
      <c r="W2633" t="s">
        <v>41</v>
      </c>
      <c r="X2633" t="s">
        <v>42</v>
      </c>
      <c r="Y2633" t="s">
        <v>1244</v>
      </c>
      <c r="Z2633" t="s">
        <v>824</v>
      </c>
      <c r="AA2633" t="s">
        <v>824</v>
      </c>
      <c r="AB2633" s="1"/>
      <c r="AD2633" t="s">
        <v>45</v>
      </c>
      <c r="AE2633" t="s">
        <v>310</v>
      </c>
      <c r="AF2633" t="s">
        <v>47</v>
      </c>
    </row>
    <row r="2634" spans="1:32" hidden="1" outlineLevel="2" x14ac:dyDescent="0.35">
      <c r="A2634" t="s">
        <v>32</v>
      </c>
      <c r="B2634">
        <v>1014079</v>
      </c>
      <c r="C2634">
        <v>3</v>
      </c>
      <c r="E2634" t="s">
        <v>182</v>
      </c>
      <c r="H2634" t="s">
        <v>1252</v>
      </c>
      <c r="I2634">
        <v>1</v>
      </c>
      <c r="J2634">
        <v>4</v>
      </c>
      <c r="K2634">
        <v>4</v>
      </c>
      <c r="L2634">
        <v>4</v>
      </c>
      <c r="M2634">
        <v>4</v>
      </c>
      <c r="N2634">
        <v>72</v>
      </c>
      <c r="O2634">
        <v>14</v>
      </c>
      <c r="P2634" t="s">
        <v>160</v>
      </c>
      <c r="Q2634" t="s">
        <v>1253</v>
      </c>
      <c r="R2634" t="s">
        <v>1241</v>
      </c>
      <c r="S2634" t="s">
        <v>1242</v>
      </c>
      <c r="U2634" t="s">
        <v>1243</v>
      </c>
      <c r="V2634" t="s">
        <v>116</v>
      </c>
      <c r="W2634" t="s">
        <v>41</v>
      </c>
      <c r="X2634" t="s">
        <v>42</v>
      </c>
      <c r="Y2634" t="s">
        <v>1244</v>
      </c>
      <c r="Z2634" t="s">
        <v>824</v>
      </c>
      <c r="AA2634" t="s">
        <v>824</v>
      </c>
      <c r="AB2634" s="1"/>
      <c r="AD2634" t="s">
        <v>45</v>
      </c>
      <c r="AE2634" t="s">
        <v>310</v>
      </c>
      <c r="AF2634" t="s">
        <v>47</v>
      </c>
    </row>
    <row r="2635" spans="1:32" hidden="1" outlineLevel="2" x14ac:dyDescent="0.35">
      <c r="A2635" t="s">
        <v>32</v>
      </c>
      <c r="B2635">
        <v>1014079</v>
      </c>
      <c r="C2635">
        <v>3</v>
      </c>
      <c r="E2635" t="s">
        <v>182</v>
      </c>
      <c r="H2635" t="s">
        <v>1254</v>
      </c>
      <c r="I2635">
        <v>1</v>
      </c>
      <c r="J2635">
        <v>4</v>
      </c>
      <c r="K2635">
        <v>4</v>
      </c>
      <c r="L2635">
        <v>4</v>
      </c>
      <c r="M2635">
        <v>4</v>
      </c>
      <c r="N2635">
        <v>72</v>
      </c>
      <c r="O2635">
        <v>14</v>
      </c>
      <c r="P2635" t="s">
        <v>160</v>
      </c>
      <c r="Q2635" t="s">
        <v>1255</v>
      </c>
      <c r="R2635" t="s">
        <v>1241</v>
      </c>
      <c r="S2635" t="s">
        <v>1242</v>
      </c>
      <c r="U2635" t="s">
        <v>1243</v>
      </c>
      <c r="V2635" t="s">
        <v>116</v>
      </c>
      <c r="W2635" t="s">
        <v>41</v>
      </c>
      <c r="X2635" t="s">
        <v>42</v>
      </c>
      <c r="Y2635" t="s">
        <v>1244</v>
      </c>
      <c r="Z2635" t="s">
        <v>824</v>
      </c>
      <c r="AA2635" t="s">
        <v>824</v>
      </c>
      <c r="AB2635" s="1"/>
      <c r="AD2635" t="s">
        <v>45</v>
      </c>
      <c r="AE2635" t="s">
        <v>310</v>
      </c>
      <c r="AF2635" t="s">
        <v>47</v>
      </c>
    </row>
    <row r="2636" spans="1:32" hidden="1" outlineLevel="2" x14ac:dyDescent="0.35">
      <c r="A2636" t="s">
        <v>32</v>
      </c>
      <c r="B2636">
        <v>1014079</v>
      </c>
      <c r="C2636">
        <v>3</v>
      </c>
      <c r="E2636" t="s">
        <v>182</v>
      </c>
      <c r="H2636" t="s">
        <v>1256</v>
      </c>
      <c r="I2636">
        <v>1</v>
      </c>
      <c r="J2636">
        <v>4</v>
      </c>
      <c r="K2636">
        <v>4</v>
      </c>
      <c r="L2636">
        <v>4</v>
      </c>
      <c r="M2636">
        <v>0</v>
      </c>
      <c r="N2636">
        <v>6</v>
      </c>
      <c r="O2636">
        <v>0</v>
      </c>
      <c r="P2636" t="s">
        <v>52</v>
      </c>
      <c r="Q2636" t="s">
        <v>1201</v>
      </c>
      <c r="R2636" t="s">
        <v>1241</v>
      </c>
      <c r="S2636" t="s">
        <v>1242</v>
      </c>
      <c r="U2636" t="s">
        <v>1243</v>
      </c>
      <c r="V2636" t="s">
        <v>116</v>
      </c>
      <c r="W2636" t="s">
        <v>41</v>
      </c>
      <c r="X2636" t="s">
        <v>42</v>
      </c>
      <c r="Y2636" t="s">
        <v>1244</v>
      </c>
      <c r="Z2636" t="s">
        <v>824</v>
      </c>
      <c r="AA2636" t="s">
        <v>824</v>
      </c>
      <c r="AB2636" s="1"/>
      <c r="AD2636" t="s">
        <v>45</v>
      </c>
      <c r="AE2636" t="s">
        <v>310</v>
      </c>
      <c r="AF2636" t="s">
        <v>47</v>
      </c>
    </row>
    <row r="2637" spans="1:32" hidden="1" outlineLevel="2" x14ac:dyDescent="0.35">
      <c r="A2637" t="s">
        <v>32</v>
      </c>
      <c r="B2637">
        <v>1014079</v>
      </c>
      <c r="C2637">
        <v>3</v>
      </c>
      <c r="E2637" t="s">
        <v>182</v>
      </c>
      <c r="H2637" t="s">
        <v>1257</v>
      </c>
      <c r="I2637">
        <v>1</v>
      </c>
      <c r="J2637">
        <v>4</v>
      </c>
      <c r="K2637">
        <v>4</v>
      </c>
      <c r="L2637">
        <v>4</v>
      </c>
      <c r="M2637">
        <v>0</v>
      </c>
      <c r="N2637">
        <v>6</v>
      </c>
      <c r="O2637">
        <v>0</v>
      </c>
      <c r="P2637" t="s">
        <v>52</v>
      </c>
      <c r="Q2637" t="s">
        <v>1258</v>
      </c>
      <c r="R2637" t="s">
        <v>1241</v>
      </c>
      <c r="S2637" t="s">
        <v>1242</v>
      </c>
      <c r="U2637" t="s">
        <v>1243</v>
      </c>
      <c r="V2637" t="s">
        <v>116</v>
      </c>
      <c r="W2637" t="s">
        <v>41</v>
      </c>
      <c r="X2637" t="s">
        <v>42</v>
      </c>
      <c r="Y2637" t="s">
        <v>1244</v>
      </c>
      <c r="Z2637" t="s">
        <v>824</v>
      </c>
      <c r="AA2637" t="s">
        <v>824</v>
      </c>
      <c r="AB2637" s="1"/>
      <c r="AD2637" t="s">
        <v>45</v>
      </c>
      <c r="AE2637" t="s">
        <v>310</v>
      </c>
      <c r="AF2637" t="s">
        <v>47</v>
      </c>
    </row>
    <row r="2638" spans="1:32" hidden="1" outlineLevel="3" x14ac:dyDescent="0.35">
      <c r="A2638" t="s">
        <v>32</v>
      </c>
      <c r="B2638">
        <v>1014079</v>
      </c>
      <c r="C2638">
        <v>3</v>
      </c>
      <c r="E2638" t="s">
        <v>182</v>
      </c>
      <c r="H2638" t="s">
        <v>100</v>
      </c>
      <c r="I2638">
        <v>1</v>
      </c>
      <c r="J2638">
        <v>4</v>
      </c>
      <c r="K2638">
        <v>4</v>
      </c>
      <c r="L2638">
        <v>3</v>
      </c>
      <c r="M2638">
        <v>0</v>
      </c>
      <c r="N2638">
        <v>144</v>
      </c>
      <c r="O2638">
        <v>12</v>
      </c>
      <c r="Q2638" t="s">
        <v>101</v>
      </c>
      <c r="R2638" t="s">
        <v>1241</v>
      </c>
      <c r="S2638" t="s">
        <v>1242</v>
      </c>
      <c r="U2638" t="s">
        <v>1243</v>
      </c>
      <c r="V2638" t="s">
        <v>116</v>
      </c>
      <c r="W2638" t="s">
        <v>41</v>
      </c>
      <c r="X2638" t="s">
        <v>42</v>
      </c>
      <c r="Y2638" t="s">
        <v>1244</v>
      </c>
      <c r="Z2638" t="s">
        <v>824</v>
      </c>
      <c r="AA2638" t="s">
        <v>824</v>
      </c>
      <c r="AB2638" s="1"/>
      <c r="AD2638" t="s">
        <v>45</v>
      </c>
      <c r="AE2638" t="s">
        <v>310</v>
      </c>
      <c r="AF2638" t="s">
        <v>47</v>
      </c>
    </row>
    <row r="2639" spans="1:32" hidden="1" outlineLevel="3" x14ac:dyDescent="0.35">
      <c r="A2639" t="s">
        <v>32</v>
      </c>
      <c r="B2639">
        <v>1014079</v>
      </c>
      <c r="C2639">
        <v>3</v>
      </c>
      <c r="E2639" t="s">
        <v>182</v>
      </c>
      <c r="H2639" t="s">
        <v>102</v>
      </c>
      <c r="I2639">
        <v>1</v>
      </c>
      <c r="J2639">
        <v>2</v>
      </c>
      <c r="K2639">
        <v>2</v>
      </c>
      <c r="L2639">
        <v>4</v>
      </c>
      <c r="M2639">
        <v>1</v>
      </c>
      <c r="N2639">
        <v>19</v>
      </c>
      <c r="O2639">
        <v>2</v>
      </c>
      <c r="Q2639" t="s">
        <v>103</v>
      </c>
      <c r="R2639" t="s">
        <v>1241</v>
      </c>
      <c r="S2639" t="s">
        <v>1242</v>
      </c>
      <c r="U2639" t="s">
        <v>1243</v>
      </c>
      <c r="V2639" t="s">
        <v>116</v>
      </c>
      <c r="W2639" t="s">
        <v>41</v>
      </c>
      <c r="X2639" t="s">
        <v>42</v>
      </c>
      <c r="Y2639" t="s">
        <v>1244</v>
      </c>
      <c r="Z2639" t="s">
        <v>824</v>
      </c>
      <c r="AA2639" t="s">
        <v>824</v>
      </c>
      <c r="AB2639" s="1"/>
      <c r="AD2639" t="s">
        <v>45</v>
      </c>
      <c r="AE2639" t="s">
        <v>310</v>
      </c>
      <c r="AF2639" t="s">
        <v>47</v>
      </c>
    </row>
    <row r="2640" spans="1:32" hidden="1" outlineLevel="3" x14ac:dyDescent="0.35">
      <c r="A2640" t="s">
        <v>32</v>
      </c>
      <c r="B2640">
        <v>1014079</v>
      </c>
      <c r="C2640">
        <v>3</v>
      </c>
      <c r="E2640" t="s">
        <v>182</v>
      </c>
      <c r="H2640" t="s">
        <v>104</v>
      </c>
      <c r="I2640">
        <v>1</v>
      </c>
      <c r="J2640">
        <v>2</v>
      </c>
      <c r="K2640">
        <v>2</v>
      </c>
      <c r="L2640">
        <v>3</v>
      </c>
      <c r="M2640">
        <v>1</v>
      </c>
      <c r="N2640">
        <v>19</v>
      </c>
      <c r="O2640">
        <v>4</v>
      </c>
      <c r="Q2640" t="s">
        <v>105</v>
      </c>
      <c r="R2640" t="s">
        <v>1241</v>
      </c>
      <c r="S2640" t="s">
        <v>1242</v>
      </c>
      <c r="U2640" t="s">
        <v>1243</v>
      </c>
      <c r="V2640" t="s">
        <v>116</v>
      </c>
      <c r="W2640" t="s">
        <v>41</v>
      </c>
      <c r="X2640" t="s">
        <v>42</v>
      </c>
      <c r="Y2640" t="s">
        <v>1244</v>
      </c>
      <c r="Z2640" t="s">
        <v>824</v>
      </c>
      <c r="AA2640" t="s">
        <v>824</v>
      </c>
      <c r="AB2640" s="1"/>
      <c r="AD2640" t="s">
        <v>45</v>
      </c>
      <c r="AE2640" t="s">
        <v>310</v>
      </c>
      <c r="AF2640" t="s">
        <v>47</v>
      </c>
    </row>
    <row r="2641" spans="1:32" hidden="1" outlineLevel="3" x14ac:dyDescent="0.35">
      <c r="A2641" t="s">
        <v>32</v>
      </c>
      <c r="B2641">
        <v>1014079</v>
      </c>
      <c r="C2641">
        <v>3</v>
      </c>
      <c r="E2641" t="s">
        <v>182</v>
      </c>
      <c r="H2641" t="s">
        <v>106</v>
      </c>
      <c r="I2641">
        <v>1</v>
      </c>
      <c r="J2641">
        <v>2</v>
      </c>
      <c r="K2641">
        <v>2</v>
      </c>
      <c r="L2641">
        <v>19</v>
      </c>
      <c r="M2641">
        <v>0</v>
      </c>
      <c r="N2641">
        <v>144</v>
      </c>
      <c r="O2641">
        <v>5</v>
      </c>
      <c r="Q2641" t="s">
        <v>107</v>
      </c>
      <c r="R2641" t="s">
        <v>1241</v>
      </c>
      <c r="S2641" t="s">
        <v>1242</v>
      </c>
      <c r="U2641" t="s">
        <v>1243</v>
      </c>
      <c r="V2641" t="s">
        <v>116</v>
      </c>
      <c r="W2641" t="s">
        <v>41</v>
      </c>
      <c r="X2641" t="s">
        <v>42</v>
      </c>
      <c r="Y2641" t="s">
        <v>1244</v>
      </c>
      <c r="Z2641" t="s">
        <v>824</v>
      </c>
      <c r="AA2641" t="s">
        <v>824</v>
      </c>
      <c r="AB2641" s="1"/>
      <c r="AD2641" t="s">
        <v>45</v>
      </c>
      <c r="AE2641" t="s">
        <v>310</v>
      </c>
      <c r="AF2641" t="s">
        <v>47</v>
      </c>
    </row>
    <row r="2642" spans="1:32" hidden="1" outlineLevel="3" x14ac:dyDescent="0.35">
      <c r="A2642" t="s">
        <v>32</v>
      </c>
      <c r="B2642">
        <v>1014079</v>
      </c>
      <c r="C2642">
        <v>3</v>
      </c>
      <c r="E2642" t="s">
        <v>182</v>
      </c>
      <c r="H2642" t="s">
        <v>108</v>
      </c>
      <c r="I2642">
        <v>1</v>
      </c>
      <c r="J2642">
        <v>2</v>
      </c>
      <c r="K2642">
        <v>2</v>
      </c>
      <c r="L2642">
        <v>19</v>
      </c>
      <c r="M2642">
        <v>0</v>
      </c>
      <c r="N2642">
        <v>144</v>
      </c>
      <c r="O2642">
        <v>1</v>
      </c>
      <c r="Q2642" t="s">
        <v>109</v>
      </c>
      <c r="R2642" t="s">
        <v>1241</v>
      </c>
      <c r="S2642" t="s">
        <v>1242</v>
      </c>
      <c r="U2642" t="s">
        <v>1243</v>
      </c>
      <c r="V2642" t="s">
        <v>116</v>
      </c>
      <c r="W2642" t="s">
        <v>41</v>
      </c>
      <c r="X2642" t="s">
        <v>42</v>
      </c>
      <c r="Y2642" t="s">
        <v>1244</v>
      </c>
      <c r="Z2642" t="s">
        <v>824</v>
      </c>
      <c r="AA2642" t="s">
        <v>824</v>
      </c>
      <c r="AB2642" s="1"/>
      <c r="AD2642" t="s">
        <v>45</v>
      </c>
      <c r="AE2642" t="s">
        <v>310</v>
      </c>
      <c r="AF2642" t="s">
        <v>47</v>
      </c>
    </row>
    <row r="2643" spans="1:32" hidden="1" outlineLevel="2" x14ac:dyDescent="0.35">
      <c r="A2643" t="s">
        <v>32</v>
      </c>
      <c r="B2643">
        <v>1014079</v>
      </c>
      <c r="C2643">
        <v>3</v>
      </c>
      <c r="E2643" t="s">
        <v>182</v>
      </c>
      <c r="H2643" t="s">
        <v>261</v>
      </c>
      <c r="I2643">
        <v>2</v>
      </c>
      <c r="J2643">
        <v>1</v>
      </c>
      <c r="K2643">
        <v>2</v>
      </c>
      <c r="L2643">
        <v>4</v>
      </c>
      <c r="M2643">
        <v>1</v>
      </c>
      <c r="N2643">
        <v>144</v>
      </c>
      <c r="O2643">
        <v>6</v>
      </c>
      <c r="Q2643" t="s">
        <v>262</v>
      </c>
      <c r="R2643" t="s">
        <v>1241</v>
      </c>
      <c r="S2643" t="s">
        <v>1242</v>
      </c>
      <c r="U2643" t="s">
        <v>1243</v>
      </c>
      <c r="V2643" t="s">
        <v>116</v>
      </c>
      <c r="W2643" t="s">
        <v>41</v>
      </c>
      <c r="X2643" t="s">
        <v>42</v>
      </c>
      <c r="Y2643" t="s">
        <v>1244</v>
      </c>
      <c r="Z2643" t="s">
        <v>824</v>
      </c>
      <c r="AA2643" t="s">
        <v>824</v>
      </c>
      <c r="AB2643" s="1"/>
      <c r="AD2643" t="s">
        <v>45</v>
      </c>
      <c r="AE2643" t="s">
        <v>310</v>
      </c>
      <c r="AF2643" t="s">
        <v>47</v>
      </c>
    </row>
    <row r="2644" spans="1:32" hidden="1" collapsed="1" x14ac:dyDescent="0.35"/>
    <row r="2645" spans="1:32" hidden="1" x14ac:dyDescent="0.35">
      <c r="A2645" t="s">
        <v>32</v>
      </c>
      <c r="B2645">
        <v>1014493</v>
      </c>
      <c r="C2645" t="s">
        <v>33</v>
      </c>
      <c r="H2645" t="s">
        <v>34</v>
      </c>
      <c r="I2645">
        <v>8</v>
      </c>
      <c r="J2645" t="s">
        <v>35</v>
      </c>
      <c r="K2645">
        <v>38</v>
      </c>
      <c r="L2645" t="s">
        <v>35</v>
      </c>
      <c r="M2645" t="s">
        <v>35</v>
      </c>
      <c r="N2645" t="s">
        <v>35</v>
      </c>
      <c r="O2645">
        <v>176</v>
      </c>
      <c r="Q2645" t="s">
        <v>36</v>
      </c>
      <c r="R2645" t="s">
        <v>1259</v>
      </c>
      <c r="S2645" t="s">
        <v>1260</v>
      </c>
      <c r="U2645" t="s">
        <v>1261</v>
      </c>
      <c r="V2645" t="s">
        <v>360</v>
      </c>
      <c r="W2645" t="s">
        <v>41</v>
      </c>
      <c r="X2645" t="s">
        <v>42</v>
      </c>
      <c r="Y2645" t="s">
        <v>328</v>
      </c>
      <c r="Z2645" t="s">
        <v>328</v>
      </c>
      <c r="AA2645" t="s">
        <v>328</v>
      </c>
      <c r="AB2645" s="1"/>
      <c r="AD2645" t="s">
        <v>45</v>
      </c>
      <c r="AE2645" t="s">
        <v>362</v>
      </c>
      <c r="AF2645" t="s">
        <v>47</v>
      </c>
    </row>
    <row r="2646" spans="1:32" hidden="1" outlineLevel="1" x14ac:dyDescent="0.35">
      <c r="A2646" t="s">
        <v>32</v>
      </c>
      <c r="B2646">
        <v>1014493</v>
      </c>
      <c r="C2646" t="s">
        <v>56</v>
      </c>
      <c r="E2646" t="s">
        <v>182</v>
      </c>
      <c r="H2646" t="s">
        <v>58</v>
      </c>
      <c r="I2646">
        <v>8</v>
      </c>
      <c r="J2646" t="s">
        <v>35</v>
      </c>
      <c r="K2646">
        <v>38</v>
      </c>
      <c r="L2646">
        <v>8</v>
      </c>
      <c r="M2646">
        <v>6</v>
      </c>
      <c r="N2646">
        <v>289</v>
      </c>
      <c r="O2646">
        <v>176</v>
      </c>
      <c r="Q2646" t="s">
        <v>59</v>
      </c>
      <c r="R2646" t="s">
        <v>1259</v>
      </c>
      <c r="S2646" t="s">
        <v>1260</v>
      </c>
      <c r="U2646" t="s">
        <v>1261</v>
      </c>
      <c r="V2646" t="s">
        <v>360</v>
      </c>
      <c r="W2646" t="s">
        <v>41</v>
      </c>
      <c r="X2646" t="s">
        <v>42</v>
      </c>
      <c r="Y2646" t="s">
        <v>328</v>
      </c>
      <c r="Z2646" t="s">
        <v>328</v>
      </c>
      <c r="AA2646" t="s">
        <v>328</v>
      </c>
      <c r="AB2646" s="1"/>
      <c r="AD2646" t="s">
        <v>45</v>
      </c>
      <c r="AE2646" t="s">
        <v>362</v>
      </c>
      <c r="AF2646" t="s">
        <v>47</v>
      </c>
    </row>
    <row r="2647" spans="1:32" hidden="1" outlineLevel="2" x14ac:dyDescent="0.35">
      <c r="A2647" t="s">
        <v>32</v>
      </c>
      <c r="B2647">
        <v>1014493</v>
      </c>
      <c r="C2647">
        <v>1</v>
      </c>
      <c r="E2647" t="s">
        <v>182</v>
      </c>
      <c r="H2647" t="s">
        <v>1015</v>
      </c>
      <c r="I2647">
        <v>1</v>
      </c>
      <c r="J2647">
        <v>8</v>
      </c>
      <c r="K2647">
        <v>8</v>
      </c>
      <c r="L2647">
        <v>7</v>
      </c>
      <c r="M2647">
        <v>2</v>
      </c>
      <c r="N2647">
        <v>289</v>
      </c>
      <c r="O2647">
        <v>112</v>
      </c>
      <c r="P2647" t="s">
        <v>136</v>
      </c>
      <c r="Q2647" t="s">
        <v>1016</v>
      </c>
      <c r="R2647" t="s">
        <v>1259</v>
      </c>
      <c r="S2647" t="s">
        <v>1260</v>
      </c>
      <c r="U2647" t="s">
        <v>1261</v>
      </c>
      <c r="V2647" t="s">
        <v>360</v>
      </c>
      <c r="W2647" t="s">
        <v>41</v>
      </c>
      <c r="X2647" t="s">
        <v>42</v>
      </c>
      <c r="Y2647" t="s">
        <v>328</v>
      </c>
      <c r="Z2647" t="s">
        <v>328</v>
      </c>
      <c r="AA2647" t="s">
        <v>328</v>
      </c>
      <c r="AB2647" s="1"/>
      <c r="AD2647" t="s">
        <v>45</v>
      </c>
      <c r="AE2647" t="s">
        <v>362</v>
      </c>
      <c r="AF2647" t="s">
        <v>47</v>
      </c>
    </row>
    <row r="2648" spans="1:32" hidden="1" outlineLevel="3" x14ac:dyDescent="0.35">
      <c r="A2648" t="s">
        <v>32</v>
      </c>
      <c r="B2648">
        <v>1014493</v>
      </c>
      <c r="C2648">
        <v>1</v>
      </c>
      <c r="E2648" t="s">
        <v>182</v>
      </c>
      <c r="H2648" t="s">
        <v>138</v>
      </c>
      <c r="I2648">
        <v>1</v>
      </c>
      <c r="J2648">
        <v>8</v>
      </c>
      <c r="K2648">
        <v>8</v>
      </c>
      <c r="L2648">
        <v>3</v>
      </c>
      <c r="M2648">
        <v>0</v>
      </c>
      <c r="N2648">
        <v>288</v>
      </c>
      <c r="O2648">
        <v>24</v>
      </c>
      <c r="Q2648" t="s">
        <v>101</v>
      </c>
      <c r="R2648" t="s">
        <v>1259</v>
      </c>
      <c r="S2648" t="s">
        <v>1260</v>
      </c>
      <c r="U2648" t="s">
        <v>1261</v>
      </c>
      <c r="V2648" t="s">
        <v>360</v>
      </c>
      <c r="W2648" t="s">
        <v>41</v>
      </c>
      <c r="X2648" t="s">
        <v>42</v>
      </c>
      <c r="Y2648" t="s">
        <v>328</v>
      </c>
      <c r="Z2648" t="s">
        <v>328</v>
      </c>
      <c r="AA2648" t="s">
        <v>328</v>
      </c>
      <c r="AB2648" s="1"/>
      <c r="AD2648" t="s">
        <v>45</v>
      </c>
      <c r="AE2648" t="s">
        <v>362</v>
      </c>
      <c r="AF2648" t="s">
        <v>47</v>
      </c>
    </row>
    <row r="2649" spans="1:32" hidden="1" outlineLevel="3" x14ac:dyDescent="0.35">
      <c r="A2649" t="s">
        <v>32</v>
      </c>
      <c r="B2649">
        <v>1014493</v>
      </c>
      <c r="C2649">
        <v>1</v>
      </c>
      <c r="E2649" t="s">
        <v>182</v>
      </c>
      <c r="H2649" t="s">
        <v>139</v>
      </c>
      <c r="I2649">
        <v>1</v>
      </c>
      <c r="J2649">
        <v>4</v>
      </c>
      <c r="K2649">
        <v>4</v>
      </c>
      <c r="L2649">
        <v>4</v>
      </c>
      <c r="M2649">
        <v>1</v>
      </c>
      <c r="N2649">
        <v>38</v>
      </c>
      <c r="O2649">
        <v>4</v>
      </c>
      <c r="Q2649" t="s">
        <v>103</v>
      </c>
      <c r="R2649" t="s">
        <v>1259</v>
      </c>
      <c r="S2649" t="s">
        <v>1260</v>
      </c>
      <c r="U2649" t="s">
        <v>1261</v>
      </c>
      <c r="V2649" t="s">
        <v>360</v>
      </c>
      <c r="W2649" t="s">
        <v>41</v>
      </c>
      <c r="X2649" t="s">
        <v>42</v>
      </c>
      <c r="Y2649" t="s">
        <v>328</v>
      </c>
      <c r="Z2649" t="s">
        <v>328</v>
      </c>
      <c r="AA2649" t="s">
        <v>328</v>
      </c>
      <c r="AB2649" s="1"/>
      <c r="AD2649" t="s">
        <v>45</v>
      </c>
      <c r="AE2649" t="s">
        <v>362</v>
      </c>
      <c r="AF2649" t="s">
        <v>47</v>
      </c>
    </row>
    <row r="2650" spans="1:32" hidden="1" outlineLevel="3" x14ac:dyDescent="0.35">
      <c r="A2650" t="s">
        <v>32</v>
      </c>
      <c r="B2650">
        <v>1014493</v>
      </c>
      <c r="C2650">
        <v>1</v>
      </c>
      <c r="E2650" t="s">
        <v>182</v>
      </c>
      <c r="H2650" t="s">
        <v>140</v>
      </c>
      <c r="I2650">
        <v>1</v>
      </c>
      <c r="J2650">
        <v>4</v>
      </c>
      <c r="K2650">
        <v>4</v>
      </c>
      <c r="L2650">
        <v>3</v>
      </c>
      <c r="M2650">
        <v>1</v>
      </c>
      <c r="N2650">
        <v>38</v>
      </c>
      <c r="O2650">
        <v>8</v>
      </c>
      <c r="Q2650" t="s">
        <v>105</v>
      </c>
      <c r="R2650" t="s">
        <v>1259</v>
      </c>
      <c r="S2650" t="s">
        <v>1260</v>
      </c>
      <c r="U2650" t="s">
        <v>1261</v>
      </c>
      <c r="V2650" t="s">
        <v>360</v>
      </c>
      <c r="W2650" t="s">
        <v>41</v>
      </c>
      <c r="X2650" t="s">
        <v>42</v>
      </c>
      <c r="Y2650" t="s">
        <v>328</v>
      </c>
      <c r="Z2650" t="s">
        <v>328</v>
      </c>
      <c r="AA2650" t="s">
        <v>328</v>
      </c>
      <c r="AB2650" s="1"/>
      <c r="AD2650" t="s">
        <v>45</v>
      </c>
      <c r="AE2650" t="s">
        <v>362</v>
      </c>
      <c r="AF2650" t="s">
        <v>47</v>
      </c>
    </row>
    <row r="2651" spans="1:32" hidden="1" outlineLevel="3" x14ac:dyDescent="0.35">
      <c r="A2651" t="s">
        <v>32</v>
      </c>
      <c r="B2651">
        <v>1014493</v>
      </c>
      <c r="C2651">
        <v>1</v>
      </c>
      <c r="E2651" t="s">
        <v>182</v>
      </c>
      <c r="H2651" t="s">
        <v>141</v>
      </c>
      <c r="I2651">
        <v>1</v>
      </c>
      <c r="J2651">
        <v>4</v>
      </c>
      <c r="K2651">
        <v>4</v>
      </c>
      <c r="L2651">
        <v>19</v>
      </c>
      <c r="M2651">
        <v>0</v>
      </c>
      <c r="N2651">
        <v>288</v>
      </c>
      <c r="O2651">
        <v>10</v>
      </c>
      <c r="Q2651" t="s">
        <v>107</v>
      </c>
      <c r="R2651" t="s">
        <v>1259</v>
      </c>
      <c r="S2651" t="s">
        <v>1260</v>
      </c>
      <c r="U2651" t="s">
        <v>1261</v>
      </c>
      <c r="V2651" t="s">
        <v>360</v>
      </c>
      <c r="W2651" t="s">
        <v>41</v>
      </c>
      <c r="X2651" t="s">
        <v>42</v>
      </c>
      <c r="Y2651" t="s">
        <v>328</v>
      </c>
      <c r="Z2651" t="s">
        <v>328</v>
      </c>
      <c r="AA2651" t="s">
        <v>328</v>
      </c>
      <c r="AB2651" s="1"/>
      <c r="AD2651" t="s">
        <v>45</v>
      </c>
      <c r="AE2651" t="s">
        <v>362</v>
      </c>
      <c r="AF2651" t="s">
        <v>47</v>
      </c>
    </row>
    <row r="2652" spans="1:32" hidden="1" outlineLevel="3" x14ac:dyDescent="0.35">
      <c r="A2652" t="s">
        <v>32</v>
      </c>
      <c r="B2652">
        <v>1014493</v>
      </c>
      <c r="C2652">
        <v>1</v>
      </c>
      <c r="E2652" t="s">
        <v>182</v>
      </c>
      <c r="H2652" t="s">
        <v>142</v>
      </c>
      <c r="I2652">
        <v>1</v>
      </c>
      <c r="J2652">
        <v>4</v>
      </c>
      <c r="K2652">
        <v>4</v>
      </c>
      <c r="L2652">
        <v>19</v>
      </c>
      <c r="M2652">
        <v>0</v>
      </c>
      <c r="N2652">
        <v>288</v>
      </c>
      <c r="O2652">
        <v>2</v>
      </c>
      <c r="Q2652" t="s">
        <v>109</v>
      </c>
      <c r="R2652" t="s">
        <v>1259</v>
      </c>
      <c r="S2652" t="s">
        <v>1260</v>
      </c>
      <c r="U2652" t="s">
        <v>1261</v>
      </c>
      <c r="V2652" t="s">
        <v>360</v>
      </c>
      <c r="W2652" t="s">
        <v>41</v>
      </c>
      <c r="X2652" t="s">
        <v>42</v>
      </c>
      <c r="Y2652" t="s">
        <v>328</v>
      </c>
      <c r="Z2652" t="s">
        <v>328</v>
      </c>
      <c r="AA2652" t="s">
        <v>328</v>
      </c>
      <c r="AB2652" s="1"/>
      <c r="AD2652" t="s">
        <v>45</v>
      </c>
      <c r="AE2652" t="s">
        <v>362</v>
      </c>
      <c r="AF2652" t="s">
        <v>47</v>
      </c>
    </row>
    <row r="2653" spans="1:32" hidden="1" outlineLevel="3" x14ac:dyDescent="0.35">
      <c r="A2653" t="s">
        <v>32</v>
      </c>
      <c r="B2653">
        <v>1014493</v>
      </c>
      <c r="C2653">
        <v>1</v>
      </c>
      <c r="E2653" t="s">
        <v>182</v>
      </c>
      <c r="H2653" t="s">
        <v>237</v>
      </c>
      <c r="I2653">
        <v>1</v>
      </c>
      <c r="J2653">
        <v>4</v>
      </c>
      <c r="K2653">
        <v>4</v>
      </c>
      <c r="L2653">
        <v>8</v>
      </c>
      <c r="M2653">
        <v>0</v>
      </c>
      <c r="N2653">
        <v>288</v>
      </c>
      <c r="O2653">
        <v>4</v>
      </c>
      <c r="Q2653" t="s">
        <v>111</v>
      </c>
      <c r="R2653" t="s">
        <v>1259</v>
      </c>
      <c r="S2653" t="s">
        <v>1260</v>
      </c>
      <c r="U2653" t="s">
        <v>1261</v>
      </c>
      <c r="V2653" t="s">
        <v>360</v>
      </c>
      <c r="W2653" t="s">
        <v>41</v>
      </c>
      <c r="X2653" t="s">
        <v>42</v>
      </c>
      <c r="Y2653" t="s">
        <v>328</v>
      </c>
      <c r="Z2653" t="s">
        <v>328</v>
      </c>
      <c r="AA2653" t="s">
        <v>328</v>
      </c>
      <c r="AB2653" s="1"/>
      <c r="AD2653" t="s">
        <v>45</v>
      </c>
      <c r="AE2653" t="s">
        <v>362</v>
      </c>
      <c r="AF2653" t="s">
        <v>47</v>
      </c>
    </row>
    <row r="2654" spans="1:32" hidden="1" outlineLevel="2" x14ac:dyDescent="0.35">
      <c r="A2654" t="s">
        <v>32</v>
      </c>
      <c r="B2654">
        <v>1014493</v>
      </c>
      <c r="C2654">
        <v>1</v>
      </c>
      <c r="E2654" t="s">
        <v>182</v>
      </c>
      <c r="H2654" t="s">
        <v>389</v>
      </c>
      <c r="I2654">
        <v>1</v>
      </c>
      <c r="J2654">
        <v>2</v>
      </c>
      <c r="K2654">
        <v>2</v>
      </c>
      <c r="L2654">
        <v>4</v>
      </c>
      <c r="M2654">
        <v>1</v>
      </c>
      <c r="N2654">
        <v>288</v>
      </c>
      <c r="O2654">
        <v>12</v>
      </c>
      <c r="Q2654" t="s">
        <v>262</v>
      </c>
      <c r="R2654" t="s">
        <v>1259</v>
      </c>
      <c r="S2654" t="s">
        <v>1260</v>
      </c>
      <c r="U2654" t="s">
        <v>1261</v>
      </c>
      <c r="V2654" t="s">
        <v>360</v>
      </c>
      <c r="W2654" t="s">
        <v>41</v>
      </c>
      <c r="X2654" t="s">
        <v>42</v>
      </c>
      <c r="Y2654" t="s">
        <v>328</v>
      </c>
      <c r="Z2654" t="s">
        <v>328</v>
      </c>
      <c r="AA2654" t="s">
        <v>328</v>
      </c>
      <c r="AB2654" s="1"/>
      <c r="AD2654" t="s">
        <v>45</v>
      </c>
      <c r="AE2654" t="s">
        <v>362</v>
      </c>
      <c r="AF2654" t="s">
        <v>47</v>
      </c>
    </row>
    <row r="2655" spans="1:32" hidden="1" collapsed="1" x14ac:dyDescent="0.35"/>
    <row r="2656" spans="1:32" hidden="1" x14ac:dyDescent="0.35">
      <c r="A2656" t="s">
        <v>32</v>
      </c>
      <c r="B2656">
        <v>1014433</v>
      </c>
      <c r="C2656" t="s">
        <v>33</v>
      </c>
      <c r="H2656" t="s">
        <v>34</v>
      </c>
      <c r="I2656">
        <v>40</v>
      </c>
      <c r="J2656" t="s">
        <v>35</v>
      </c>
      <c r="K2656">
        <v>281</v>
      </c>
      <c r="L2656" t="s">
        <v>35</v>
      </c>
      <c r="M2656" t="s">
        <v>35</v>
      </c>
      <c r="N2656" t="s">
        <v>35</v>
      </c>
      <c r="O2656">
        <v>1815</v>
      </c>
      <c r="Q2656" t="s">
        <v>36</v>
      </c>
      <c r="R2656" t="s">
        <v>1262</v>
      </c>
      <c r="S2656" t="s">
        <v>490</v>
      </c>
      <c r="W2656" t="s">
        <v>125</v>
      </c>
      <c r="X2656" t="s">
        <v>117</v>
      </c>
      <c r="Y2656" t="s">
        <v>327</v>
      </c>
      <c r="Z2656" t="s">
        <v>328</v>
      </c>
      <c r="AA2656" t="s">
        <v>328</v>
      </c>
      <c r="AB2656" s="1"/>
      <c r="AD2656" t="s">
        <v>45</v>
      </c>
      <c r="AE2656" t="s">
        <v>362</v>
      </c>
      <c r="AF2656" t="s">
        <v>47</v>
      </c>
    </row>
    <row r="2657" spans="1:32" hidden="1" outlineLevel="1" x14ac:dyDescent="0.35">
      <c r="A2657" t="s">
        <v>32</v>
      </c>
      <c r="B2657">
        <v>1014433</v>
      </c>
      <c r="C2657" t="s">
        <v>56</v>
      </c>
      <c r="E2657" t="s">
        <v>57</v>
      </c>
      <c r="H2657" t="s">
        <v>58</v>
      </c>
      <c r="I2657">
        <v>10</v>
      </c>
      <c r="J2657" t="s">
        <v>35</v>
      </c>
      <c r="K2657">
        <v>74</v>
      </c>
      <c r="L2657">
        <v>7</v>
      </c>
      <c r="M2657">
        <v>6</v>
      </c>
      <c r="N2657">
        <v>145</v>
      </c>
      <c r="O2657">
        <v>110</v>
      </c>
      <c r="Q2657" t="s">
        <v>59</v>
      </c>
      <c r="R2657" t="s">
        <v>1262</v>
      </c>
      <c r="S2657" t="s">
        <v>490</v>
      </c>
      <c r="W2657" t="s">
        <v>125</v>
      </c>
      <c r="X2657" t="s">
        <v>117</v>
      </c>
      <c r="Y2657" t="s">
        <v>327</v>
      </c>
      <c r="Z2657" t="s">
        <v>328</v>
      </c>
      <c r="AA2657" t="s">
        <v>328</v>
      </c>
      <c r="AB2657" s="1"/>
      <c r="AD2657" t="s">
        <v>45</v>
      </c>
      <c r="AE2657" t="s">
        <v>362</v>
      </c>
      <c r="AF2657" t="s">
        <v>47</v>
      </c>
    </row>
    <row r="2658" spans="1:32" hidden="1" outlineLevel="2" x14ac:dyDescent="0.35">
      <c r="A2658" t="s">
        <v>32</v>
      </c>
      <c r="B2658">
        <v>1014433</v>
      </c>
      <c r="C2658">
        <v>1</v>
      </c>
      <c r="E2658" t="s">
        <v>57</v>
      </c>
      <c r="H2658" t="s">
        <v>1263</v>
      </c>
      <c r="I2658">
        <v>2</v>
      </c>
      <c r="J2658">
        <v>10</v>
      </c>
      <c r="K2658">
        <v>20</v>
      </c>
      <c r="L2658">
        <v>1</v>
      </c>
      <c r="M2658">
        <v>3</v>
      </c>
      <c r="N2658">
        <v>145</v>
      </c>
      <c r="O2658">
        <v>21</v>
      </c>
      <c r="P2658" t="s">
        <v>52</v>
      </c>
      <c r="Q2658" t="s">
        <v>1264</v>
      </c>
      <c r="R2658" t="s">
        <v>1262</v>
      </c>
      <c r="S2658" t="s">
        <v>490</v>
      </c>
      <c r="W2658" t="s">
        <v>125</v>
      </c>
      <c r="X2658" t="s">
        <v>117</v>
      </c>
      <c r="Y2658" t="s">
        <v>327</v>
      </c>
      <c r="Z2658" t="s">
        <v>328</v>
      </c>
      <c r="AA2658" t="s">
        <v>328</v>
      </c>
      <c r="AB2658" s="1"/>
      <c r="AD2658" t="s">
        <v>45</v>
      </c>
      <c r="AE2658" t="s">
        <v>362</v>
      </c>
      <c r="AF2658" t="s">
        <v>47</v>
      </c>
    </row>
    <row r="2659" spans="1:32" hidden="1" outlineLevel="2" x14ac:dyDescent="0.35">
      <c r="A2659" t="s">
        <v>32</v>
      </c>
      <c r="B2659">
        <v>1014433</v>
      </c>
      <c r="C2659">
        <v>1</v>
      </c>
      <c r="E2659" t="s">
        <v>57</v>
      </c>
      <c r="H2659" t="s">
        <v>659</v>
      </c>
      <c r="I2659">
        <v>1</v>
      </c>
      <c r="J2659">
        <v>20</v>
      </c>
      <c r="K2659">
        <v>20</v>
      </c>
      <c r="L2659">
        <v>1</v>
      </c>
      <c r="M2659">
        <v>3</v>
      </c>
      <c r="N2659">
        <v>145</v>
      </c>
      <c r="O2659">
        <v>24</v>
      </c>
      <c r="P2659" t="s">
        <v>52</v>
      </c>
      <c r="Q2659" t="s">
        <v>628</v>
      </c>
      <c r="R2659" t="s">
        <v>1262</v>
      </c>
      <c r="S2659" t="s">
        <v>490</v>
      </c>
      <c r="W2659" t="s">
        <v>125</v>
      </c>
      <c r="X2659" t="s">
        <v>117</v>
      </c>
      <c r="Y2659" t="s">
        <v>327</v>
      </c>
      <c r="Z2659" t="s">
        <v>328</v>
      </c>
      <c r="AA2659" t="s">
        <v>328</v>
      </c>
      <c r="AB2659" s="1"/>
      <c r="AD2659" t="s">
        <v>45</v>
      </c>
      <c r="AE2659" t="s">
        <v>362</v>
      </c>
      <c r="AF2659" t="s">
        <v>47</v>
      </c>
    </row>
    <row r="2660" spans="1:32" hidden="1" outlineLevel="2" x14ac:dyDescent="0.35">
      <c r="A2660" t="s">
        <v>32</v>
      </c>
      <c r="B2660">
        <v>1014433</v>
      </c>
      <c r="C2660">
        <v>1</v>
      </c>
      <c r="E2660" t="s">
        <v>57</v>
      </c>
      <c r="H2660" t="s">
        <v>1265</v>
      </c>
      <c r="I2660">
        <v>1</v>
      </c>
      <c r="J2660">
        <v>20</v>
      </c>
      <c r="K2660">
        <v>20</v>
      </c>
      <c r="L2660">
        <v>2</v>
      </c>
      <c r="M2660">
        <v>2</v>
      </c>
      <c r="N2660">
        <v>145</v>
      </c>
      <c r="O2660">
        <v>19</v>
      </c>
      <c r="P2660" t="s">
        <v>52</v>
      </c>
      <c r="Q2660" t="s">
        <v>1266</v>
      </c>
      <c r="R2660" t="s">
        <v>1262</v>
      </c>
      <c r="S2660" t="s">
        <v>490</v>
      </c>
      <c r="W2660" t="s">
        <v>125</v>
      </c>
      <c r="X2660" t="s">
        <v>117</v>
      </c>
      <c r="Y2660" t="s">
        <v>327</v>
      </c>
      <c r="Z2660" t="s">
        <v>328</v>
      </c>
      <c r="AA2660" t="s">
        <v>328</v>
      </c>
      <c r="AB2660" s="1"/>
      <c r="AD2660" t="s">
        <v>45</v>
      </c>
      <c r="AE2660" t="s">
        <v>362</v>
      </c>
      <c r="AF2660" t="s">
        <v>47</v>
      </c>
    </row>
    <row r="2661" spans="1:32" hidden="1" outlineLevel="3" x14ac:dyDescent="0.35">
      <c r="A2661" t="s">
        <v>32</v>
      </c>
      <c r="B2661">
        <v>1014433</v>
      </c>
      <c r="C2661">
        <v>1</v>
      </c>
      <c r="E2661" t="s">
        <v>57</v>
      </c>
      <c r="H2661" t="s">
        <v>100</v>
      </c>
      <c r="I2661">
        <v>1</v>
      </c>
      <c r="J2661">
        <v>4</v>
      </c>
      <c r="K2661">
        <v>4</v>
      </c>
      <c r="L2661">
        <v>3</v>
      </c>
      <c r="M2661">
        <v>0</v>
      </c>
      <c r="N2661">
        <v>144</v>
      </c>
      <c r="O2661">
        <v>12</v>
      </c>
      <c r="Q2661" t="s">
        <v>101</v>
      </c>
      <c r="R2661" t="s">
        <v>1262</v>
      </c>
      <c r="S2661" t="s">
        <v>490</v>
      </c>
      <c r="W2661" t="s">
        <v>125</v>
      </c>
      <c r="X2661" t="s">
        <v>117</v>
      </c>
      <c r="Y2661" t="s">
        <v>327</v>
      </c>
      <c r="Z2661" t="s">
        <v>328</v>
      </c>
      <c r="AA2661" t="s">
        <v>328</v>
      </c>
      <c r="AB2661" s="1"/>
      <c r="AD2661" t="s">
        <v>45</v>
      </c>
      <c r="AE2661" t="s">
        <v>362</v>
      </c>
      <c r="AF2661" t="s">
        <v>47</v>
      </c>
    </row>
    <row r="2662" spans="1:32" hidden="1" outlineLevel="3" x14ac:dyDescent="0.35">
      <c r="A2662" t="s">
        <v>32</v>
      </c>
      <c r="B2662">
        <v>1014433</v>
      </c>
      <c r="C2662">
        <v>1</v>
      </c>
      <c r="E2662" t="s">
        <v>57</v>
      </c>
      <c r="H2662" t="s">
        <v>102</v>
      </c>
      <c r="I2662">
        <v>1</v>
      </c>
      <c r="J2662">
        <v>2</v>
      </c>
      <c r="K2662">
        <v>2</v>
      </c>
      <c r="L2662">
        <v>4</v>
      </c>
      <c r="M2662">
        <v>1</v>
      </c>
      <c r="N2662">
        <v>19</v>
      </c>
      <c r="O2662">
        <v>2</v>
      </c>
      <c r="Q2662" t="s">
        <v>103</v>
      </c>
      <c r="R2662" t="s">
        <v>1262</v>
      </c>
      <c r="S2662" t="s">
        <v>490</v>
      </c>
      <c r="W2662" t="s">
        <v>125</v>
      </c>
      <c r="X2662" t="s">
        <v>117</v>
      </c>
      <c r="Y2662" t="s">
        <v>327</v>
      </c>
      <c r="Z2662" t="s">
        <v>328</v>
      </c>
      <c r="AA2662" t="s">
        <v>328</v>
      </c>
      <c r="AB2662" s="1"/>
      <c r="AD2662" t="s">
        <v>45</v>
      </c>
      <c r="AE2662" t="s">
        <v>362</v>
      </c>
      <c r="AF2662" t="s">
        <v>47</v>
      </c>
    </row>
    <row r="2663" spans="1:32" hidden="1" outlineLevel="3" x14ac:dyDescent="0.35">
      <c r="A2663" t="s">
        <v>32</v>
      </c>
      <c r="B2663">
        <v>1014433</v>
      </c>
      <c r="C2663">
        <v>1</v>
      </c>
      <c r="E2663" t="s">
        <v>57</v>
      </c>
      <c r="H2663" t="s">
        <v>104</v>
      </c>
      <c r="I2663">
        <v>1</v>
      </c>
      <c r="J2663">
        <v>2</v>
      </c>
      <c r="K2663">
        <v>2</v>
      </c>
      <c r="L2663">
        <v>3</v>
      </c>
      <c r="M2663">
        <v>1</v>
      </c>
      <c r="N2663">
        <v>19</v>
      </c>
      <c r="O2663">
        <v>4</v>
      </c>
      <c r="Q2663" t="s">
        <v>105</v>
      </c>
      <c r="R2663" t="s">
        <v>1262</v>
      </c>
      <c r="S2663" t="s">
        <v>490</v>
      </c>
      <c r="W2663" t="s">
        <v>125</v>
      </c>
      <c r="X2663" t="s">
        <v>117</v>
      </c>
      <c r="Y2663" t="s">
        <v>327</v>
      </c>
      <c r="Z2663" t="s">
        <v>328</v>
      </c>
      <c r="AA2663" t="s">
        <v>328</v>
      </c>
      <c r="AB2663" s="1"/>
      <c r="AD2663" t="s">
        <v>45</v>
      </c>
      <c r="AE2663" t="s">
        <v>362</v>
      </c>
      <c r="AF2663" t="s">
        <v>47</v>
      </c>
    </row>
    <row r="2664" spans="1:32" hidden="1" outlineLevel="3" x14ac:dyDescent="0.35">
      <c r="A2664" t="s">
        <v>32</v>
      </c>
      <c r="B2664">
        <v>1014433</v>
      </c>
      <c r="C2664">
        <v>1</v>
      </c>
      <c r="E2664" t="s">
        <v>57</v>
      </c>
      <c r="H2664" t="s">
        <v>106</v>
      </c>
      <c r="I2664">
        <v>1</v>
      </c>
      <c r="J2664">
        <v>2</v>
      </c>
      <c r="K2664">
        <v>2</v>
      </c>
      <c r="L2664">
        <v>19</v>
      </c>
      <c r="M2664">
        <v>0</v>
      </c>
      <c r="N2664">
        <v>144</v>
      </c>
      <c r="O2664">
        <v>5</v>
      </c>
      <c r="Q2664" t="s">
        <v>107</v>
      </c>
      <c r="R2664" t="s">
        <v>1262</v>
      </c>
      <c r="S2664" t="s">
        <v>490</v>
      </c>
      <c r="W2664" t="s">
        <v>125</v>
      </c>
      <c r="X2664" t="s">
        <v>117</v>
      </c>
      <c r="Y2664" t="s">
        <v>327</v>
      </c>
      <c r="Z2664" t="s">
        <v>328</v>
      </c>
      <c r="AA2664" t="s">
        <v>328</v>
      </c>
      <c r="AB2664" s="1"/>
      <c r="AD2664" t="s">
        <v>45</v>
      </c>
      <c r="AE2664" t="s">
        <v>362</v>
      </c>
      <c r="AF2664" t="s">
        <v>47</v>
      </c>
    </row>
    <row r="2665" spans="1:32" hidden="1" outlineLevel="3" x14ac:dyDescent="0.35">
      <c r="A2665" t="s">
        <v>32</v>
      </c>
      <c r="B2665">
        <v>1014433</v>
      </c>
      <c r="C2665">
        <v>1</v>
      </c>
      <c r="E2665" t="s">
        <v>57</v>
      </c>
      <c r="H2665" t="s">
        <v>108</v>
      </c>
      <c r="I2665">
        <v>1</v>
      </c>
      <c r="J2665">
        <v>2</v>
      </c>
      <c r="K2665">
        <v>2</v>
      </c>
      <c r="L2665">
        <v>19</v>
      </c>
      <c r="M2665">
        <v>0</v>
      </c>
      <c r="N2665">
        <v>144</v>
      </c>
      <c r="O2665">
        <v>1</v>
      </c>
      <c r="Q2665" t="s">
        <v>109</v>
      </c>
      <c r="R2665" t="s">
        <v>1262</v>
      </c>
      <c r="S2665" t="s">
        <v>490</v>
      </c>
      <c r="W2665" t="s">
        <v>125</v>
      </c>
      <c r="X2665" t="s">
        <v>117</v>
      </c>
      <c r="Y2665" t="s">
        <v>327</v>
      </c>
      <c r="Z2665" t="s">
        <v>328</v>
      </c>
      <c r="AA2665" t="s">
        <v>328</v>
      </c>
      <c r="AB2665" s="1"/>
      <c r="AD2665" t="s">
        <v>45</v>
      </c>
      <c r="AE2665" t="s">
        <v>362</v>
      </c>
      <c r="AF2665" t="s">
        <v>47</v>
      </c>
    </row>
    <row r="2666" spans="1:32" hidden="1" outlineLevel="2" x14ac:dyDescent="0.35">
      <c r="A2666" t="s">
        <v>32</v>
      </c>
      <c r="B2666">
        <v>1014433</v>
      </c>
      <c r="C2666">
        <v>1</v>
      </c>
      <c r="E2666" t="s">
        <v>57</v>
      </c>
      <c r="H2666" t="s">
        <v>110</v>
      </c>
      <c r="I2666">
        <v>1</v>
      </c>
      <c r="J2666">
        <v>2</v>
      </c>
      <c r="K2666">
        <v>2</v>
      </c>
      <c r="L2666">
        <v>8</v>
      </c>
      <c r="M2666">
        <v>0</v>
      </c>
      <c r="N2666">
        <v>144</v>
      </c>
      <c r="O2666">
        <v>2</v>
      </c>
      <c r="Q2666" t="s">
        <v>111</v>
      </c>
      <c r="R2666" t="s">
        <v>1262</v>
      </c>
      <c r="S2666" t="s">
        <v>490</v>
      </c>
      <c r="W2666" t="s">
        <v>125</v>
      </c>
      <c r="X2666" t="s">
        <v>117</v>
      </c>
      <c r="Y2666" t="s">
        <v>327</v>
      </c>
      <c r="Z2666" t="s">
        <v>328</v>
      </c>
      <c r="AA2666" t="s">
        <v>328</v>
      </c>
      <c r="AB2666" s="1"/>
      <c r="AD2666" t="s">
        <v>45</v>
      </c>
      <c r="AE2666" t="s">
        <v>362</v>
      </c>
      <c r="AF2666" t="s">
        <v>47</v>
      </c>
    </row>
    <row r="2667" spans="1:32" hidden="1" outlineLevel="1" x14ac:dyDescent="0.35">
      <c r="A2667" t="s">
        <v>32</v>
      </c>
      <c r="B2667">
        <v>1014433</v>
      </c>
      <c r="C2667" t="s">
        <v>147</v>
      </c>
      <c r="E2667" t="s">
        <v>57</v>
      </c>
      <c r="H2667" t="s">
        <v>148</v>
      </c>
      <c r="I2667">
        <v>30</v>
      </c>
      <c r="J2667" t="s">
        <v>35</v>
      </c>
      <c r="K2667">
        <v>207</v>
      </c>
      <c r="L2667">
        <v>21</v>
      </c>
      <c r="M2667">
        <v>14</v>
      </c>
      <c r="N2667">
        <v>289</v>
      </c>
      <c r="O2667">
        <v>1705</v>
      </c>
      <c r="Q2667" t="s">
        <v>149</v>
      </c>
      <c r="R2667" t="s">
        <v>1262</v>
      </c>
      <c r="S2667" t="s">
        <v>490</v>
      </c>
      <c r="W2667" t="s">
        <v>125</v>
      </c>
      <c r="X2667" t="s">
        <v>117</v>
      </c>
      <c r="Y2667" t="s">
        <v>327</v>
      </c>
      <c r="Z2667" t="s">
        <v>328</v>
      </c>
      <c r="AA2667" t="s">
        <v>328</v>
      </c>
      <c r="AB2667" s="1"/>
      <c r="AD2667" t="s">
        <v>45</v>
      </c>
      <c r="AE2667" t="s">
        <v>362</v>
      </c>
      <c r="AF2667" t="s">
        <v>47</v>
      </c>
    </row>
    <row r="2668" spans="1:32" hidden="1" outlineLevel="2" x14ac:dyDescent="0.35">
      <c r="A2668" t="s">
        <v>32</v>
      </c>
      <c r="B2668">
        <v>1014433</v>
      </c>
      <c r="C2668">
        <v>2</v>
      </c>
      <c r="E2668" t="s">
        <v>57</v>
      </c>
      <c r="H2668" t="s">
        <v>1267</v>
      </c>
      <c r="I2668">
        <v>14</v>
      </c>
      <c r="J2668">
        <v>8</v>
      </c>
      <c r="K2668">
        <v>112</v>
      </c>
      <c r="L2668">
        <v>2</v>
      </c>
      <c r="M2668">
        <v>7</v>
      </c>
      <c r="N2668">
        <v>289</v>
      </c>
      <c r="O2668">
        <v>106</v>
      </c>
      <c r="P2668" t="s">
        <v>136</v>
      </c>
      <c r="Q2668" t="s">
        <v>1268</v>
      </c>
      <c r="R2668" t="s">
        <v>1262</v>
      </c>
      <c r="S2668" t="s">
        <v>490</v>
      </c>
      <c r="W2668" t="s">
        <v>125</v>
      </c>
      <c r="X2668" t="s">
        <v>117</v>
      </c>
      <c r="Y2668" t="s">
        <v>327</v>
      </c>
      <c r="Z2668" t="s">
        <v>328</v>
      </c>
      <c r="AA2668" t="s">
        <v>328</v>
      </c>
      <c r="AB2668" s="1"/>
      <c r="AD2668" t="s">
        <v>45</v>
      </c>
      <c r="AE2668" t="s">
        <v>362</v>
      </c>
      <c r="AF2668" t="s">
        <v>47</v>
      </c>
    </row>
    <row r="2669" spans="1:32" hidden="1" outlineLevel="2" x14ac:dyDescent="0.35">
      <c r="A2669" t="s">
        <v>32</v>
      </c>
      <c r="B2669">
        <v>1014433</v>
      </c>
      <c r="C2669">
        <v>2</v>
      </c>
      <c r="E2669" t="s">
        <v>57</v>
      </c>
      <c r="H2669" t="s">
        <v>1269</v>
      </c>
      <c r="I2669">
        <v>5</v>
      </c>
      <c r="J2669">
        <v>8</v>
      </c>
      <c r="K2669">
        <v>40</v>
      </c>
      <c r="L2669">
        <v>4</v>
      </c>
      <c r="M2669">
        <v>2</v>
      </c>
      <c r="N2669">
        <v>145</v>
      </c>
      <c r="O2669">
        <v>24</v>
      </c>
      <c r="P2669" t="s">
        <v>136</v>
      </c>
      <c r="Q2669" t="s">
        <v>1270</v>
      </c>
      <c r="R2669" t="s">
        <v>1262</v>
      </c>
      <c r="S2669" t="s">
        <v>490</v>
      </c>
      <c r="W2669" t="s">
        <v>125</v>
      </c>
      <c r="X2669" t="s">
        <v>117</v>
      </c>
      <c r="Y2669" t="s">
        <v>327</v>
      </c>
      <c r="Z2669" t="s">
        <v>328</v>
      </c>
      <c r="AA2669" t="s">
        <v>328</v>
      </c>
      <c r="AB2669" s="1"/>
      <c r="AD2669" t="s">
        <v>45</v>
      </c>
      <c r="AE2669" t="s">
        <v>362</v>
      </c>
      <c r="AF2669" t="s">
        <v>47</v>
      </c>
    </row>
    <row r="2670" spans="1:32" hidden="1" outlineLevel="2" x14ac:dyDescent="0.35">
      <c r="A2670" t="s">
        <v>32</v>
      </c>
      <c r="B2670">
        <v>1014433</v>
      </c>
      <c r="C2670">
        <v>2</v>
      </c>
      <c r="E2670" t="s">
        <v>57</v>
      </c>
      <c r="H2670" t="s">
        <v>1271</v>
      </c>
      <c r="I2670">
        <v>1</v>
      </c>
      <c r="J2670">
        <v>5</v>
      </c>
      <c r="K2670">
        <v>5</v>
      </c>
      <c r="L2670">
        <v>2</v>
      </c>
      <c r="M2670">
        <v>0</v>
      </c>
      <c r="N2670">
        <v>145</v>
      </c>
      <c r="O2670">
        <v>5</v>
      </c>
      <c r="P2670" t="s">
        <v>52</v>
      </c>
      <c r="Q2670" t="s">
        <v>1266</v>
      </c>
      <c r="R2670" t="s">
        <v>1262</v>
      </c>
      <c r="S2670" t="s">
        <v>490</v>
      </c>
      <c r="W2670" t="s">
        <v>125</v>
      </c>
      <c r="X2670" t="s">
        <v>117</v>
      </c>
      <c r="Y2670" t="s">
        <v>327</v>
      </c>
      <c r="Z2670" t="s">
        <v>328</v>
      </c>
      <c r="AA2670" t="s">
        <v>328</v>
      </c>
      <c r="AB2670" s="1"/>
      <c r="AD2670" t="s">
        <v>45</v>
      </c>
      <c r="AE2670" t="s">
        <v>362</v>
      </c>
      <c r="AF2670" t="s">
        <v>47</v>
      </c>
    </row>
    <row r="2671" spans="1:32" hidden="1" outlineLevel="2" x14ac:dyDescent="0.35">
      <c r="A2671" t="s">
        <v>32</v>
      </c>
      <c r="B2671">
        <v>1014433</v>
      </c>
      <c r="C2671">
        <v>2</v>
      </c>
      <c r="E2671" t="s">
        <v>57</v>
      </c>
      <c r="H2671" t="s">
        <v>1272</v>
      </c>
      <c r="I2671">
        <v>1</v>
      </c>
      <c r="J2671">
        <v>3</v>
      </c>
      <c r="K2671">
        <v>3</v>
      </c>
      <c r="L2671">
        <v>0</v>
      </c>
      <c r="M2671">
        <v>3</v>
      </c>
      <c r="N2671">
        <v>145</v>
      </c>
      <c r="O2671">
        <v>6</v>
      </c>
      <c r="P2671" t="s">
        <v>52</v>
      </c>
      <c r="Q2671" t="s">
        <v>1273</v>
      </c>
      <c r="R2671" t="s">
        <v>1262</v>
      </c>
      <c r="S2671" t="s">
        <v>490</v>
      </c>
      <c r="W2671" t="s">
        <v>125</v>
      </c>
      <c r="X2671" t="s">
        <v>117</v>
      </c>
      <c r="Y2671" t="s">
        <v>327</v>
      </c>
      <c r="Z2671" t="s">
        <v>328</v>
      </c>
      <c r="AA2671" t="s">
        <v>328</v>
      </c>
      <c r="AB2671" s="1"/>
      <c r="AD2671" t="s">
        <v>45</v>
      </c>
      <c r="AE2671" t="s">
        <v>362</v>
      </c>
      <c r="AF2671" t="s">
        <v>47</v>
      </c>
    </row>
    <row r="2672" spans="1:32" hidden="1" outlineLevel="2" x14ac:dyDescent="0.35">
      <c r="A2672" t="s">
        <v>32</v>
      </c>
      <c r="B2672">
        <v>1014433</v>
      </c>
      <c r="C2672">
        <v>2</v>
      </c>
      <c r="E2672" t="s">
        <v>57</v>
      </c>
      <c r="H2672" t="s">
        <v>627</v>
      </c>
      <c r="I2672">
        <v>1</v>
      </c>
      <c r="J2672">
        <v>5</v>
      </c>
      <c r="K2672">
        <v>5</v>
      </c>
      <c r="L2672">
        <v>0</v>
      </c>
      <c r="M2672">
        <v>3</v>
      </c>
      <c r="N2672">
        <v>145</v>
      </c>
      <c r="O2672">
        <v>6</v>
      </c>
      <c r="P2672" t="s">
        <v>52</v>
      </c>
      <c r="Q2672" t="s">
        <v>628</v>
      </c>
      <c r="R2672" t="s">
        <v>1262</v>
      </c>
      <c r="S2672" t="s">
        <v>490</v>
      </c>
      <c r="W2672" t="s">
        <v>125</v>
      </c>
      <c r="X2672" t="s">
        <v>117</v>
      </c>
      <c r="Y2672" t="s">
        <v>327</v>
      </c>
      <c r="Z2672" t="s">
        <v>328</v>
      </c>
      <c r="AA2672" t="s">
        <v>328</v>
      </c>
      <c r="AB2672" s="1"/>
      <c r="AD2672" t="s">
        <v>45</v>
      </c>
      <c r="AE2672" t="s">
        <v>362</v>
      </c>
      <c r="AF2672" t="s">
        <v>47</v>
      </c>
    </row>
    <row r="2673" spans="1:32" hidden="1" outlineLevel="2" x14ac:dyDescent="0.35">
      <c r="A2673" t="s">
        <v>32</v>
      </c>
      <c r="B2673">
        <v>1014433</v>
      </c>
      <c r="C2673">
        <v>2</v>
      </c>
      <c r="E2673" t="s">
        <v>57</v>
      </c>
      <c r="H2673" t="s">
        <v>1263</v>
      </c>
      <c r="I2673">
        <v>1</v>
      </c>
      <c r="J2673">
        <v>10</v>
      </c>
      <c r="K2673">
        <v>10</v>
      </c>
      <c r="L2673">
        <v>3</v>
      </c>
      <c r="M2673">
        <v>1</v>
      </c>
      <c r="N2673">
        <v>145</v>
      </c>
      <c r="O2673">
        <v>21</v>
      </c>
      <c r="P2673" t="s">
        <v>52</v>
      </c>
      <c r="Q2673" t="s">
        <v>1264</v>
      </c>
      <c r="R2673" t="s">
        <v>1262</v>
      </c>
      <c r="S2673" t="s">
        <v>490</v>
      </c>
      <c r="W2673" t="s">
        <v>125</v>
      </c>
      <c r="X2673" t="s">
        <v>117</v>
      </c>
      <c r="Y2673" t="s">
        <v>327</v>
      </c>
      <c r="Z2673" t="s">
        <v>328</v>
      </c>
      <c r="AA2673" t="s">
        <v>328</v>
      </c>
      <c r="AB2673" s="1"/>
      <c r="AD2673" t="s">
        <v>45</v>
      </c>
      <c r="AE2673" t="s">
        <v>362</v>
      </c>
      <c r="AF2673" t="s">
        <v>47</v>
      </c>
    </row>
    <row r="2674" spans="1:32" hidden="1" outlineLevel="3" x14ac:dyDescent="0.35">
      <c r="A2674" t="s">
        <v>32</v>
      </c>
      <c r="B2674">
        <v>1014433</v>
      </c>
      <c r="C2674">
        <v>2</v>
      </c>
      <c r="E2674" t="s">
        <v>57</v>
      </c>
      <c r="H2674" t="s">
        <v>138</v>
      </c>
      <c r="I2674">
        <v>1</v>
      </c>
      <c r="J2674">
        <v>8</v>
      </c>
      <c r="K2674">
        <v>8</v>
      </c>
      <c r="L2674">
        <v>3</v>
      </c>
      <c r="M2674">
        <v>0</v>
      </c>
      <c r="N2674">
        <v>288</v>
      </c>
      <c r="O2674">
        <v>24</v>
      </c>
      <c r="Q2674" t="s">
        <v>101</v>
      </c>
      <c r="R2674" t="s">
        <v>1262</v>
      </c>
      <c r="S2674" t="s">
        <v>490</v>
      </c>
      <c r="W2674" t="s">
        <v>125</v>
      </c>
      <c r="X2674" t="s">
        <v>117</v>
      </c>
      <c r="Y2674" t="s">
        <v>327</v>
      </c>
      <c r="Z2674" t="s">
        <v>328</v>
      </c>
      <c r="AA2674" t="s">
        <v>328</v>
      </c>
      <c r="AB2674" s="1"/>
      <c r="AD2674" t="s">
        <v>45</v>
      </c>
      <c r="AE2674" t="s">
        <v>362</v>
      </c>
      <c r="AF2674" t="s">
        <v>47</v>
      </c>
    </row>
    <row r="2675" spans="1:32" hidden="1" outlineLevel="3" x14ac:dyDescent="0.35">
      <c r="A2675" t="s">
        <v>32</v>
      </c>
      <c r="B2675">
        <v>1014433</v>
      </c>
      <c r="C2675">
        <v>2</v>
      </c>
      <c r="E2675" t="s">
        <v>57</v>
      </c>
      <c r="H2675" t="s">
        <v>139</v>
      </c>
      <c r="I2675">
        <v>1</v>
      </c>
      <c r="J2675">
        <v>4</v>
      </c>
      <c r="K2675">
        <v>4</v>
      </c>
      <c r="L2675">
        <v>4</v>
      </c>
      <c r="M2675">
        <v>1</v>
      </c>
      <c r="N2675">
        <v>38</v>
      </c>
      <c r="O2675">
        <v>4</v>
      </c>
      <c r="Q2675" t="s">
        <v>103</v>
      </c>
      <c r="R2675" t="s">
        <v>1262</v>
      </c>
      <c r="S2675" t="s">
        <v>490</v>
      </c>
      <c r="W2675" t="s">
        <v>125</v>
      </c>
      <c r="X2675" t="s">
        <v>117</v>
      </c>
      <c r="Y2675" t="s">
        <v>327</v>
      </c>
      <c r="Z2675" t="s">
        <v>328</v>
      </c>
      <c r="AA2675" t="s">
        <v>328</v>
      </c>
      <c r="AB2675" s="1"/>
      <c r="AD2675" t="s">
        <v>45</v>
      </c>
      <c r="AE2675" t="s">
        <v>362</v>
      </c>
      <c r="AF2675" t="s">
        <v>47</v>
      </c>
    </row>
    <row r="2676" spans="1:32" hidden="1" outlineLevel="3" x14ac:dyDescent="0.35">
      <c r="A2676" t="s">
        <v>32</v>
      </c>
      <c r="B2676">
        <v>1014433</v>
      </c>
      <c r="C2676">
        <v>2</v>
      </c>
      <c r="E2676" t="s">
        <v>57</v>
      </c>
      <c r="H2676" t="s">
        <v>140</v>
      </c>
      <c r="I2676">
        <v>1</v>
      </c>
      <c r="J2676">
        <v>4</v>
      </c>
      <c r="K2676">
        <v>4</v>
      </c>
      <c r="L2676">
        <v>3</v>
      </c>
      <c r="M2676">
        <v>1</v>
      </c>
      <c r="N2676">
        <v>38</v>
      </c>
      <c r="O2676">
        <v>8</v>
      </c>
      <c r="Q2676" t="s">
        <v>105</v>
      </c>
      <c r="R2676" t="s">
        <v>1262</v>
      </c>
      <c r="S2676" t="s">
        <v>490</v>
      </c>
      <c r="W2676" t="s">
        <v>125</v>
      </c>
      <c r="X2676" t="s">
        <v>117</v>
      </c>
      <c r="Y2676" t="s">
        <v>327</v>
      </c>
      <c r="Z2676" t="s">
        <v>328</v>
      </c>
      <c r="AA2676" t="s">
        <v>328</v>
      </c>
      <c r="AB2676" s="1"/>
      <c r="AD2676" t="s">
        <v>45</v>
      </c>
      <c r="AE2676" t="s">
        <v>362</v>
      </c>
      <c r="AF2676" t="s">
        <v>47</v>
      </c>
    </row>
    <row r="2677" spans="1:32" hidden="1" outlineLevel="3" x14ac:dyDescent="0.35">
      <c r="A2677" t="s">
        <v>32</v>
      </c>
      <c r="B2677">
        <v>1014433</v>
      </c>
      <c r="C2677">
        <v>2</v>
      </c>
      <c r="E2677" t="s">
        <v>57</v>
      </c>
      <c r="H2677" t="s">
        <v>141</v>
      </c>
      <c r="I2677">
        <v>1</v>
      </c>
      <c r="J2677">
        <v>4</v>
      </c>
      <c r="K2677">
        <v>4</v>
      </c>
      <c r="L2677">
        <v>19</v>
      </c>
      <c r="M2677">
        <v>0</v>
      </c>
      <c r="N2677">
        <v>288</v>
      </c>
      <c r="O2677">
        <v>10</v>
      </c>
      <c r="Q2677" t="s">
        <v>107</v>
      </c>
      <c r="R2677" t="s">
        <v>1262</v>
      </c>
      <c r="S2677" t="s">
        <v>490</v>
      </c>
      <c r="W2677" t="s">
        <v>125</v>
      </c>
      <c r="X2677" t="s">
        <v>117</v>
      </c>
      <c r="Y2677" t="s">
        <v>327</v>
      </c>
      <c r="Z2677" t="s">
        <v>328</v>
      </c>
      <c r="AA2677" t="s">
        <v>328</v>
      </c>
      <c r="AB2677" s="1"/>
      <c r="AD2677" t="s">
        <v>45</v>
      </c>
      <c r="AE2677" t="s">
        <v>362</v>
      </c>
      <c r="AF2677" t="s">
        <v>47</v>
      </c>
    </row>
    <row r="2678" spans="1:32" hidden="1" outlineLevel="3" x14ac:dyDescent="0.35">
      <c r="A2678" t="s">
        <v>32</v>
      </c>
      <c r="B2678">
        <v>1014433</v>
      </c>
      <c r="C2678">
        <v>2</v>
      </c>
      <c r="E2678" t="s">
        <v>57</v>
      </c>
      <c r="H2678" t="s">
        <v>142</v>
      </c>
      <c r="I2678">
        <v>1</v>
      </c>
      <c r="J2678">
        <v>4</v>
      </c>
      <c r="K2678">
        <v>4</v>
      </c>
      <c r="L2678">
        <v>19</v>
      </c>
      <c r="M2678">
        <v>0</v>
      </c>
      <c r="N2678">
        <v>288</v>
      </c>
      <c r="O2678">
        <v>2</v>
      </c>
      <c r="Q2678" t="s">
        <v>109</v>
      </c>
      <c r="R2678" t="s">
        <v>1262</v>
      </c>
      <c r="S2678" t="s">
        <v>490</v>
      </c>
      <c r="W2678" t="s">
        <v>125</v>
      </c>
      <c r="X2678" t="s">
        <v>117</v>
      </c>
      <c r="Y2678" t="s">
        <v>327</v>
      </c>
      <c r="Z2678" t="s">
        <v>328</v>
      </c>
      <c r="AA2678" t="s">
        <v>328</v>
      </c>
      <c r="AB2678" s="1"/>
      <c r="AD2678" t="s">
        <v>45</v>
      </c>
      <c r="AE2678" t="s">
        <v>362</v>
      </c>
      <c r="AF2678" t="s">
        <v>47</v>
      </c>
    </row>
    <row r="2679" spans="1:32" hidden="1" outlineLevel="3" x14ac:dyDescent="0.35">
      <c r="A2679" t="s">
        <v>32</v>
      </c>
      <c r="B2679">
        <v>1014433</v>
      </c>
      <c r="C2679">
        <v>2</v>
      </c>
      <c r="E2679" t="s">
        <v>57</v>
      </c>
      <c r="H2679" t="s">
        <v>143</v>
      </c>
      <c r="I2679">
        <v>1</v>
      </c>
      <c r="J2679">
        <v>4</v>
      </c>
      <c r="K2679">
        <v>4</v>
      </c>
      <c r="L2679">
        <v>19</v>
      </c>
      <c r="M2679">
        <v>0</v>
      </c>
      <c r="N2679">
        <v>288</v>
      </c>
      <c r="O2679">
        <v>12</v>
      </c>
      <c r="Q2679" t="s">
        <v>144</v>
      </c>
      <c r="R2679" t="s">
        <v>1262</v>
      </c>
      <c r="S2679" t="s">
        <v>490</v>
      </c>
      <c r="W2679" t="s">
        <v>125</v>
      </c>
      <c r="X2679" t="s">
        <v>117</v>
      </c>
      <c r="Y2679" t="s">
        <v>327</v>
      </c>
      <c r="Z2679" t="s">
        <v>328</v>
      </c>
      <c r="AA2679" t="s">
        <v>328</v>
      </c>
      <c r="AB2679" s="1"/>
      <c r="AD2679" t="s">
        <v>45</v>
      </c>
      <c r="AE2679" t="s">
        <v>362</v>
      </c>
      <c r="AF2679" t="s">
        <v>47</v>
      </c>
    </row>
    <row r="2680" spans="1:32" hidden="1" outlineLevel="2" x14ac:dyDescent="0.35">
      <c r="A2680" t="s">
        <v>32</v>
      </c>
      <c r="B2680">
        <v>1014433</v>
      </c>
      <c r="C2680">
        <v>2</v>
      </c>
      <c r="E2680" t="s">
        <v>57</v>
      </c>
      <c r="H2680" t="s">
        <v>145</v>
      </c>
      <c r="I2680">
        <v>1</v>
      </c>
      <c r="J2680">
        <v>4</v>
      </c>
      <c r="K2680">
        <v>4</v>
      </c>
      <c r="L2680">
        <v>13</v>
      </c>
      <c r="M2680">
        <v>0</v>
      </c>
      <c r="N2680">
        <v>288</v>
      </c>
      <c r="O2680">
        <v>9</v>
      </c>
      <c r="Q2680" t="s">
        <v>146</v>
      </c>
      <c r="R2680" t="s">
        <v>1262</v>
      </c>
      <c r="S2680" t="s">
        <v>490</v>
      </c>
      <c r="W2680" t="s">
        <v>125</v>
      </c>
      <c r="X2680" t="s">
        <v>117</v>
      </c>
      <c r="Y2680" t="s">
        <v>327</v>
      </c>
      <c r="Z2680" t="s">
        <v>328</v>
      </c>
      <c r="AA2680" t="s">
        <v>328</v>
      </c>
      <c r="AB2680" s="1"/>
      <c r="AD2680" t="s">
        <v>45</v>
      </c>
      <c r="AE2680" t="s">
        <v>362</v>
      </c>
      <c r="AF2680" t="s">
        <v>47</v>
      </c>
    </row>
    <row r="2681" spans="1:32" hidden="1" collapsed="1" x14ac:dyDescent="0.35"/>
    <row r="2682" spans="1:32" hidden="1" x14ac:dyDescent="0.35">
      <c r="A2682" t="s">
        <v>32</v>
      </c>
      <c r="B2682">
        <v>1014541</v>
      </c>
      <c r="C2682" t="s">
        <v>33</v>
      </c>
      <c r="H2682" t="s">
        <v>34</v>
      </c>
      <c r="I2682">
        <v>34</v>
      </c>
      <c r="J2682" t="s">
        <v>35</v>
      </c>
      <c r="K2682">
        <v>122</v>
      </c>
      <c r="L2682" t="s">
        <v>35</v>
      </c>
      <c r="M2682" t="s">
        <v>35</v>
      </c>
      <c r="N2682" t="s">
        <v>35</v>
      </c>
      <c r="O2682">
        <v>816</v>
      </c>
      <c r="Q2682" t="s">
        <v>36</v>
      </c>
      <c r="R2682" t="s">
        <v>1274</v>
      </c>
      <c r="S2682" t="s">
        <v>1275</v>
      </c>
      <c r="U2682" t="s">
        <v>1276</v>
      </c>
      <c r="V2682" t="s">
        <v>125</v>
      </c>
      <c r="W2682" t="s">
        <v>41</v>
      </c>
      <c r="X2682" t="s">
        <v>117</v>
      </c>
      <c r="Y2682" t="s">
        <v>286</v>
      </c>
      <c r="Z2682" t="s">
        <v>377</v>
      </c>
      <c r="AA2682" t="s">
        <v>377</v>
      </c>
      <c r="AB2682" s="1"/>
      <c r="AD2682" t="s">
        <v>45</v>
      </c>
      <c r="AE2682" t="s">
        <v>377</v>
      </c>
      <c r="AF2682" t="s">
        <v>47</v>
      </c>
    </row>
    <row r="2683" spans="1:32" hidden="1" outlineLevel="1" x14ac:dyDescent="0.35">
      <c r="A2683" t="s">
        <v>32</v>
      </c>
      <c r="B2683">
        <v>1014541</v>
      </c>
      <c r="C2683" t="s">
        <v>56</v>
      </c>
      <c r="E2683" t="s">
        <v>182</v>
      </c>
      <c r="H2683" t="s">
        <v>58</v>
      </c>
      <c r="I2683">
        <v>14</v>
      </c>
      <c r="J2683" t="s">
        <v>35</v>
      </c>
      <c r="K2683">
        <v>46</v>
      </c>
      <c r="L2683">
        <v>19</v>
      </c>
      <c r="M2683">
        <v>13</v>
      </c>
      <c r="N2683">
        <v>289</v>
      </c>
      <c r="O2683">
        <v>404</v>
      </c>
      <c r="Q2683" t="s">
        <v>59</v>
      </c>
      <c r="R2683" t="s">
        <v>1274</v>
      </c>
      <c r="S2683" t="s">
        <v>1275</v>
      </c>
      <c r="U2683" t="s">
        <v>1276</v>
      </c>
      <c r="V2683" t="s">
        <v>125</v>
      </c>
      <c r="W2683" t="s">
        <v>41</v>
      </c>
      <c r="X2683" t="s">
        <v>117</v>
      </c>
      <c r="Y2683" t="s">
        <v>286</v>
      </c>
      <c r="Z2683" t="s">
        <v>377</v>
      </c>
      <c r="AA2683" t="s">
        <v>377</v>
      </c>
      <c r="AB2683" s="1"/>
      <c r="AD2683" t="s">
        <v>45</v>
      </c>
      <c r="AE2683" t="s">
        <v>377</v>
      </c>
      <c r="AF2683" t="s">
        <v>47</v>
      </c>
    </row>
    <row r="2684" spans="1:32" hidden="1" outlineLevel="2" x14ac:dyDescent="0.35">
      <c r="A2684" t="s">
        <v>32</v>
      </c>
      <c r="B2684">
        <v>1014541</v>
      </c>
      <c r="C2684">
        <v>1</v>
      </c>
      <c r="E2684" t="s">
        <v>182</v>
      </c>
      <c r="H2684" t="s">
        <v>1277</v>
      </c>
      <c r="I2684">
        <v>7</v>
      </c>
      <c r="J2684">
        <v>2</v>
      </c>
      <c r="K2684">
        <v>14</v>
      </c>
      <c r="L2684">
        <v>4</v>
      </c>
      <c r="M2684">
        <v>6</v>
      </c>
      <c r="N2684">
        <v>289</v>
      </c>
      <c r="O2684">
        <v>48</v>
      </c>
      <c r="P2684" t="s">
        <v>160</v>
      </c>
      <c r="Q2684" t="s">
        <v>1278</v>
      </c>
      <c r="R2684" t="s">
        <v>1274</v>
      </c>
      <c r="S2684" t="s">
        <v>1275</v>
      </c>
      <c r="U2684" t="s">
        <v>1276</v>
      </c>
      <c r="V2684" t="s">
        <v>125</v>
      </c>
      <c r="W2684" t="s">
        <v>41</v>
      </c>
      <c r="X2684" t="s">
        <v>117</v>
      </c>
      <c r="Y2684" t="s">
        <v>286</v>
      </c>
      <c r="Z2684" t="s">
        <v>377</v>
      </c>
      <c r="AA2684" t="s">
        <v>377</v>
      </c>
      <c r="AB2684" s="1"/>
      <c r="AD2684" t="s">
        <v>45</v>
      </c>
      <c r="AE2684" t="s">
        <v>377</v>
      </c>
      <c r="AF2684" t="s">
        <v>47</v>
      </c>
    </row>
    <row r="2685" spans="1:32" hidden="1" outlineLevel="3" x14ac:dyDescent="0.35">
      <c r="A2685" t="s">
        <v>32</v>
      </c>
      <c r="B2685">
        <v>1014541</v>
      </c>
      <c r="C2685">
        <v>1</v>
      </c>
      <c r="E2685" t="s">
        <v>182</v>
      </c>
      <c r="H2685" t="s">
        <v>138</v>
      </c>
      <c r="I2685">
        <v>1</v>
      </c>
      <c r="J2685">
        <v>8</v>
      </c>
      <c r="K2685">
        <v>8</v>
      </c>
      <c r="L2685">
        <v>3</v>
      </c>
      <c r="M2685">
        <v>0</v>
      </c>
      <c r="N2685">
        <v>288</v>
      </c>
      <c r="O2685">
        <v>24</v>
      </c>
      <c r="Q2685" t="s">
        <v>101</v>
      </c>
      <c r="R2685" t="s">
        <v>1274</v>
      </c>
      <c r="S2685" t="s">
        <v>1275</v>
      </c>
      <c r="U2685" t="s">
        <v>1276</v>
      </c>
      <c r="V2685" t="s">
        <v>125</v>
      </c>
      <c r="W2685" t="s">
        <v>41</v>
      </c>
      <c r="X2685" t="s">
        <v>117</v>
      </c>
      <c r="Y2685" t="s">
        <v>286</v>
      </c>
      <c r="Z2685" t="s">
        <v>377</v>
      </c>
      <c r="AA2685" t="s">
        <v>377</v>
      </c>
      <c r="AB2685" s="1"/>
      <c r="AD2685" t="s">
        <v>45</v>
      </c>
      <c r="AE2685" t="s">
        <v>377</v>
      </c>
      <c r="AF2685" t="s">
        <v>47</v>
      </c>
    </row>
    <row r="2686" spans="1:32" hidden="1" outlineLevel="3" x14ac:dyDescent="0.35">
      <c r="A2686" t="s">
        <v>32</v>
      </c>
      <c r="B2686">
        <v>1014541</v>
      </c>
      <c r="C2686">
        <v>1</v>
      </c>
      <c r="E2686" t="s">
        <v>182</v>
      </c>
      <c r="H2686" t="s">
        <v>139</v>
      </c>
      <c r="I2686">
        <v>1</v>
      </c>
      <c r="J2686">
        <v>4</v>
      </c>
      <c r="K2686">
        <v>4</v>
      </c>
      <c r="L2686">
        <v>4</v>
      </c>
      <c r="M2686">
        <v>1</v>
      </c>
      <c r="N2686">
        <v>38</v>
      </c>
      <c r="O2686">
        <v>4</v>
      </c>
      <c r="Q2686" t="s">
        <v>103</v>
      </c>
      <c r="R2686" t="s">
        <v>1274</v>
      </c>
      <c r="S2686" t="s">
        <v>1275</v>
      </c>
      <c r="U2686" t="s">
        <v>1276</v>
      </c>
      <c r="V2686" t="s">
        <v>125</v>
      </c>
      <c r="W2686" t="s">
        <v>41</v>
      </c>
      <c r="X2686" t="s">
        <v>117</v>
      </c>
      <c r="Y2686" t="s">
        <v>286</v>
      </c>
      <c r="Z2686" t="s">
        <v>377</v>
      </c>
      <c r="AA2686" t="s">
        <v>377</v>
      </c>
      <c r="AB2686" s="1"/>
      <c r="AD2686" t="s">
        <v>45</v>
      </c>
      <c r="AE2686" t="s">
        <v>377</v>
      </c>
      <c r="AF2686" t="s">
        <v>47</v>
      </c>
    </row>
    <row r="2687" spans="1:32" hidden="1" outlineLevel="3" x14ac:dyDescent="0.35">
      <c r="A2687" t="s">
        <v>32</v>
      </c>
      <c r="B2687">
        <v>1014541</v>
      </c>
      <c r="C2687">
        <v>1</v>
      </c>
      <c r="E2687" t="s">
        <v>182</v>
      </c>
      <c r="H2687" t="s">
        <v>140</v>
      </c>
      <c r="I2687">
        <v>1</v>
      </c>
      <c r="J2687">
        <v>4</v>
      </c>
      <c r="K2687">
        <v>4</v>
      </c>
      <c r="L2687">
        <v>3</v>
      </c>
      <c r="M2687">
        <v>1</v>
      </c>
      <c r="N2687">
        <v>38</v>
      </c>
      <c r="O2687">
        <v>8</v>
      </c>
      <c r="Q2687" t="s">
        <v>105</v>
      </c>
      <c r="R2687" t="s">
        <v>1274</v>
      </c>
      <c r="S2687" t="s">
        <v>1275</v>
      </c>
      <c r="U2687" t="s">
        <v>1276</v>
      </c>
      <c r="V2687" t="s">
        <v>125</v>
      </c>
      <c r="W2687" t="s">
        <v>41</v>
      </c>
      <c r="X2687" t="s">
        <v>117</v>
      </c>
      <c r="Y2687" t="s">
        <v>286</v>
      </c>
      <c r="Z2687" t="s">
        <v>377</v>
      </c>
      <c r="AA2687" t="s">
        <v>377</v>
      </c>
      <c r="AB2687" s="1"/>
      <c r="AD2687" t="s">
        <v>45</v>
      </c>
      <c r="AE2687" t="s">
        <v>377</v>
      </c>
      <c r="AF2687" t="s">
        <v>47</v>
      </c>
    </row>
    <row r="2688" spans="1:32" hidden="1" outlineLevel="3" x14ac:dyDescent="0.35">
      <c r="A2688" t="s">
        <v>32</v>
      </c>
      <c r="B2688">
        <v>1014541</v>
      </c>
      <c r="C2688">
        <v>1</v>
      </c>
      <c r="E2688" t="s">
        <v>182</v>
      </c>
      <c r="H2688" t="s">
        <v>141</v>
      </c>
      <c r="I2688">
        <v>1</v>
      </c>
      <c r="J2688">
        <v>4</v>
      </c>
      <c r="K2688">
        <v>4</v>
      </c>
      <c r="L2688">
        <v>19</v>
      </c>
      <c r="M2688">
        <v>0</v>
      </c>
      <c r="N2688">
        <v>288</v>
      </c>
      <c r="O2688">
        <v>10</v>
      </c>
      <c r="Q2688" t="s">
        <v>107</v>
      </c>
      <c r="R2688" t="s">
        <v>1274</v>
      </c>
      <c r="S2688" t="s">
        <v>1275</v>
      </c>
      <c r="U2688" t="s">
        <v>1276</v>
      </c>
      <c r="V2688" t="s">
        <v>125</v>
      </c>
      <c r="W2688" t="s">
        <v>41</v>
      </c>
      <c r="X2688" t="s">
        <v>117</v>
      </c>
      <c r="Y2688" t="s">
        <v>286</v>
      </c>
      <c r="Z2688" t="s">
        <v>377</v>
      </c>
      <c r="AA2688" t="s">
        <v>377</v>
      </c>
      <c r="AB2688" s="1"/>
      <c r="AD2688" t="s">
        <v>45</v>
      </c>
      <c r="AE2688" t="s">
        <v>377</v>
      </c>
      <c r="AF2688" t="s">
        <v>47</v>
      </c>
    </row>
    <row r="2689" spans="1:32" hidden="1" outlineLevel="3" x14ac:dyDescent="0.35">
      <c r="A2689" t="s">
        <v>32</v>
      </c>
      <c r="B2689">
        <v>1014541</v>
      </c>
      <c r="C2689">
        <v>1</v>
      </c>
      <c r="E2689" t="s">
        <v>182</v>
      </c>
      <c r="H2689" t="s">
        <v>142</v>
      </c>
      <c r="I2689">
        <v>1</v>
      </c>
      <c r="J2689">
        <v>4</v>
      </c>
      <c r="K2689">
        <v>4</v>
      </c>
      <c r="L2689">
        <v>19</v>
      </c>
      <c r="M2689">
        <v>0</v>
      </c>
      <c r="N2689">
        <v>288</v>
      </c>
      <c r="O2689">
        <v>2</v>
      </c>
      <c r="Q2689" t="s">
        <v>109</v>
      </c>
      <c r="R2689" t="s">
        <v>1274</v>
      </c>
      <c r="S2689" t="s">
        <v>1275</v>
      </c>
      <c r="U2689" t="s">
        <v>1276</v>
      </c>
      <c r="V2689" t="s">
        <v>125</v>
      </c>
      <c r="W2689" t="s">
        <v>41</v>
      </c>
      <c r="X2689" t="s">
        <v>117</v>
      </c>
      <c r="Y2689" t="s">
        <v>286</v>
      </c>
      <c r="Z2689" t="s">
        <v>377</v>
      </c>
      <c r="AA2689" t="s">
        <v>377</v>
      </c>
      <c r="AB2689" s="1"/>
      <c r="AD2689" t="s">
        <v>45</v>
      </c>
      <c r="AE2689" t="s">
        <v>377</v>
      </c>
      <c r="AF2689" t="s">
        <v>47</v>
      </c>
    </row>
    <row r="2690" spans="1:32" hidden="1" outlineLevel="3" x14ac:dyDescent="0.35">
      <c r="A2690" t="s">
        <v>32</v>
      </c>
      <c r="B2690">
        <v>1014541</v>
      </c>
      <c r="C2690">
        <v>1</v>
      </c>
      <c r="E2690" t="s">
        <v>182</v>
      </c>
      <c r="H2690" t="s">
        <v>143</v>
      </c>
      <c r="I2690">
        <v>1</v>
      </c>
      <c r="J2690">
        <v>4</v>
      </c>
      <c r="K2690">
        <v>4</v>
      </c>
      <c r="L2690">
        <v>19</v>
      </c>
      <c r="M2690">
        <v>0</v>
      </c>
      <c r="N2690">
        <v>288</v>
      </c>
      <c r="O2690">
        <v>12</v>
      </c>
      <c r="Q2690" t="s">
        <v>144</v>
      </c>
      <c r="R2690" t="s">
        <v>1274</v>
      </c>
      <c r="S2690" t="s">
        <v>1275</v>
      </c>
      <c r="U2690" t="s">
        <v>1276</v>
      </c>
      <c r="V2690" t="s">
        <v>125</v>
      </c>
      <c r="W2690" t="s">
        <v>41</v>
      </c>
      <c r="X2690" t="s">
        <v>117</v>
      </c>
      <c r="Y2690" t="s">
        <v>286</v>
      </c>
      <c r="Z2690" t="s">
        <v>377</v>
      </c>
      <c r="AA2690" t="s">
        <v>377</v>
      </c>
      <c r="AB2690" s="1"/>
      <c r="AD2690" t="s">
        <v>45</v>
      </c>
      <c r="AE2690" t="s">
        <v>377</v>
      </c>
      <c r="AF2690" t="s">
        <v>47</v>
      </c>
    </row>
    <row r="2691" spans="1:32" hidden="1" outlineLevel="2" x14ac:dyDescent="0.35">
      <c r="A2691" t="s">
        <v>32</v>
      </c>
      <c r="B2691">
        <v>1014541</v>
      </c>
      <c r="C2691">
        <v>1</v>
      </c>
      <c r="E2691" t="s">
        <v>182</v>
      </c>
      <c r="H2691" t="s">
        <v>145</v>
      </c>
      <c r="I2691">
        <v>1</v>
      </c>
      <c r="J2691">
        <v>4</v>
      </c>
      <c r="K2691">
        <v>4</v>
      </c>
      <c r="L2691">
        <v>13</v>
      </c>
      <c r="M2691">
        <v>0</v>
      </c>
      <c r="N2691">
        <v>288</v>
      </c>
      <c r="O2691">
        <v>9</v>
      </c>
      <c r="Q2691" t="s">
        <v>146</v>
      </c>
      <c r="R2691" t="s">
        <v>1274</v>
      </c>
      <c r="S2691" t="s">
        <v>1275</v>
      </c>
      <c r="U2691" t="s">
        <v>1276</v>
      </c>
      <c r="V2691" t="s">
        <v>125</v>
      </c>
      <c r="W2691" t="s">
        <v>41</v>
      </c>
      <c r="X2691" t="s">
        <v>117</v>
      </c>
      <c r="Y2691" t="s">
        <v>286</v>
      </c>
      <c r="Z2691" t="s">
        <v>377</v>
      </c>
      <c r="AA2691" t="s">
        <v>377</v>
      </c>
      <c r="AB2691" s="1"/>
      <c r="AD2691" t="s">
        <v>45</v>
      </c>
      <c r="AE2691" t="s">
        <v>377</v>
      </c>
      <c r="AF2691" t="s">
        <v>47</v>
      </c>
    </row>
    <row r="2692" spans="1:32" hidden="1" outlineLevel="1" x14ac:dyDescent="0.35">
      <c r="A2692" t="s">
        <v>32</v>
      </c>
      <c r="B2692">
        <v>1014541</v>
      </c>
      <c r="C2692" t="s">
        <v>147</v>
      </c>
      <c r="E2692" t="s">
        <v>182</v>
      </c>
      <c r="H2692" t="s">
        <v>148</v>
      </c>
      <c r="I2692">
        <v>11</v>
      </c>
      <c r="J2692" t="s">
        <v>35</v>
      </c>
      <c r="K2692">
        <v>40</v>
      </c>
      <c r="L2692">
        <v>19</v>
      </c>
      <c r="M2692">
        <v>9</v>
      </c>
      <c r="N2692">
        <v>289</v>
      </c>
      <c r="O2692">
        <v>255</v>
      </c>
      <c r="Q2692" t="s">
        <v>149</v>
      </c>
      <c r="R2692" t="s">
        <v>1274</v>
      </c>
      <c r="S2692" t="s">
        <v>1275</v>
      </c>
      <c r="U2692" t="s">
        <v>1276</v>
      </c>
      <c r="V2692" t="s">
        <v>125</v>
      </c>
      <c r="W2692" t="s">
        <v>41</v>
      </c>
      <c r="X2692" t="s">
        <v>117</v>
      </c>
      <c r="Y2692" t="s">
        <v>286</v>
      </c>
      <c r="Z2692" t="s">
        <v>377</v>
      </c>
      <c r="AA2692" t="s">
        <v>377</v>
      </c>
      <c r="AB2692" s="1"/>
      <c r="AD2692" t="s">
        <v>45</v>
      </c>
      <c r="AE2692" t="s">
        <v>377</v>
      </c>
      <c r="AF2692" t="s">
        <v>47</v>
      </c>
    </row>
    <row r="2693" spans="1:32" hidden="1" outlineLevel="2" x14ac:dyDescent="0.35">
      <c r="A2693" t="s">
        <v>32</v>
      </c>
      <c r="B2693">
        <v>1014541</v>
      </c>
      <c r="C2693">
        <v>2</v>
      </c>
      <c r="E2693" t="s">
        <v>182</v>
      </c>
      <c r="H2693" t="s">
        <v>1279</v>
      </c>
      <c r="I2693">
        <v>4</v>
      </c>
      <c r="J2693">
        <v>2</v>
      </c>
      <c r="K2693">
        <v>8</v>
      </c>
      <c r="L2693">
        <v>4</v>
      </c>
      <c r="M2693">
        <v>6</v>
      </c>
      <c r="N2693">
        <v>289</v>
      </c>
      <c r="O2693">
        <v>48</v>
      </c>
      <c r="P2693" t="s">
        <v>160</v>
      </c>
      <c r="Q2693" t="s">
        <v>1280</v>
      </c>
      <c r="R2693" t="s">
        <v>1274</v>
      </c>
      <c r="S2693" t="s">
        <v>1275</v>
      </c>
      <c r="U2693" t="s">
        <v>1276</v>
      </c>
      <c r="V2693" t="s">
        <v>125</v>
      </c>
      <c r="W2693" t="s">
        <v>41</v>
      </c>
      <c r="X2693" t="s">
        <v>117</v>
      </c>
      <c r="Y2693" t="s">
        <v>286</v>
      </c>
      <c r="Z2693" t="s">
        <v>377</v>
      </c>
      <c r="AA2693" t="s">
        <v>377</v>
      </c>
      <c r="AB2693" s="1"/>
      <c r="AD2693" t="s">
        <v>45</v>
      </c>
      <c r="AE2693" t="s">
        <v>377</v>
      </c>
      <c r="AF2693" t="s">
        <v>47</v>
      </c>
    </row>
    <row r="2694" spans="1:32" hidden="1" outlineLevel="3" x14ac:dyDescent="0.35">
      <c r="A2694" t="s">
        <v>32</v>
      </c>
      <c r="B2694">
        <v>1014541</v>
      </c>
      <c r="C2694">
        <v>2</v>
      </c>
      <c r="E2694" t="s">
        <v>182</v>
      </c>
      <c r="H2694" t="s">
        <v>138</v>
      </c>
      <c r="I2694">
        <v>1</v>
      </c>
      <c r="J2694">
        <v>8</v>
      </c>
      <c r="K2694">
        <v>8</v>
      </c>
      <c r="L2694">
        <v>3</v>
      </c>
      <c r="M2694">
        <v>0</v>
      </c>
      <c r="N2694">
        <v>288</v>
      </c>
      <c r="O2694">
        <v>24</v>
      </c>
      <c r="Q2694" t="s">
        <v>101</v>
      </c>
      <c r="R2694" t="s">
        <v>1274</v>
      </c>
      <c r="S2694" t="s">
        <v>1275</v>
      </c>
      <c r="U2694" t="s">
        <v>1276</v>
      </c>
      <c r="V2694" t="s">
        <v>125</v>
      </c>
      <c r="W2694" t="s">
        <v>41</v>
      </c>
      <c r="X2694" t="s">
        <v>117</v>
      </c>
      <c r="Y2694" t="s">
        <v>286</v>
      </c>
      <c r="Z2694" t="s">
        <v>377</v>
      </c>
      <c r="AA2694" t="s">
        <v>377</v>
      </c>
      <c r="AB2694" s="1"/>
      <c r="AD2694" t="s">
        <v>45</v>
      </c>
      <c r="AE2694" t="s">
        <v>377</v>
      </c>
      <c r="AF2694" t="s">
        <v>47</v>
      </c>
    </row>
    <row r="2695" spans="1:32" hidden="1" outlineLevel="3" x14ac:dyDescent="0.35">
      <c r="A2695" t="s">
        <v>32</v>
      </c>
      <c r="B2695">
        <v>1014541</v>
      </c>
      <c r="C2695">
        <v>2</v>
      </c>
      <c r="E2695" t="s">
        <v>182</v>
      </c>
      <c r="H2695" t="s">
        <v>139</v>
      </c>
      <c r="I2695">
        <v>1</v>
      </c>
      <c r="J2695">
        <v>4</v>
      </c>
      <c r="K2695">
        <v>4</v>
      </c>
      <c r="L2695">
        <v>4</v>
      </c>
      <c r="M2695">
        <v>1</v>
      </c>
      <c r="N2695">
        <v>38</v>
      </c>
      <c r="O2695">
        <v>4</v>
      </c>
      <c r="Q2695" t="s">
        <v>103</v>
      </c>
      <c r="R2695" t="s">
        <v>1274</v>
      </c>
      <c r="S2695" t="s">
        <v>1275</v>
      </c>
      <c r="U2695" t="s">
        <v>1276</v>
      </c>
      <c r="V2695" t="s">
        <v>125</v>
      </c>
      <c r="W2695" t="s">
        <v>41</v>
      </c>
      <c r="X2695" t="s">
        <v>117</v>
      </c>
      <c r="Y2695" t="s">
        <v>286</v>
      </c>
      <c r="Z2695" t="s">
        <v>377</v>
      </c>
      <c r="AA2695" t="s">
        <v>377</v>
      </c>
      <c r="AB2695" s="1"/>
      <c r="AD2695" t="s">
        <v>45</v>
      </c>
      <c r="AE2695" t="s">
        <v>377</v>
      </c>
      <c r="AF2695" t="s">
        <v>47</v>
      </c>
    </row>
    <row r="2696" spans="1:32" hidden="1" outlineLevel="3" x14ac:dyDescent="0.35">
      <c r="A2696" t="s">
        <v>32</v>
      </c>
      <c r="B2696">
        <v>1014541</v>
      </c>
      <c r="C2696">
        <v>2</v>
      </c>
      <c r="E2696" t="s">
        <v>182</v>
      </c>
      <c r="H2696" t="s">
        <v>140</v>
      </c>
      <c r="I2696">
        <v>1</v>
      </c>
      <c r="J2696">
        <v>4</v>
      </c>
      <c r="K2696">
        <v>4</v>
      </c>
      <c r="L2696">
        <v>3</v>
      </c>
      <c r="M2696">
        <v>1</v>
      </c>
      <c r="N2696">
        <v>38</v>
      </c>
      <c r="O2696">
        <v>8</v>
      </c>
      <c r="Q2696" t="s">
        <v>105</v>
      </c>
      <c r="R2696" t="s">
        <v>1274</v>
      </c>
      <c r="S2696" t="s">
        <v>1275</v>
      </c>
      <c r="U2696" t="s">
        <v>1276</v>
      </c>
      <c r="V2696" t="s">
        <v>125</v>
      </c>
      <c r="W2696" t="s">
        <v>41</v>
      </c>
      <c r="X2696" t="s">
        <v>117</v>
      </c>
      <c r="Y2696" t="s">
        <v>286</v>
      </c>
      <c r="Z2696" t="s">
        <v>377</v>
      </c>
      <c r="AA2696" t="s">
        <v>377</v>
      </c>
      <c r="AB2696" s="1"/>
      <c r="AD2696" t="s">
        <v>45</v>
      </c>
      <c r="AE2696" t="s">
        <v>377</v>
      </c>
      <c r="AF2696" t="s">
        <v>47</v>
      </c>
    </row>
    <row r="2697" spans="1:32" hidden="1" outlineLevel="3" x14ac:dyDescent="0.35">
      <c r="A2697" t="s">
        <v>32</v>
      </c>
      <c r="B2697">
        <v>1014541</v>
      </c>
      <c r="C2697">
        <v>2</v>
      </c>
      <c r="E2697" t="s">
        <v>182</v>
      </c>
      <c r="H2697" t="s">
        <v>141</v>
      </c>
      <c r="I2697">
        <v>1</v>
      </c>
      <c r="J2697">
        <v>4</v>
      </c>
      <c r="K2697">
        <v>4</v>
      </c>
      <c r="L2697">
        <v>19</v>
      </c>
      <c r="M2697">
        <v>0</v>
      </c>
      <c r="N2697">
        <v>288</v>
      </c>
      <c r="O2697">
        <v>10</v>
      </c>
      <c r="Q2697" t="s">
        <v>107</v>
      </c>
      <c r="R2697" t="s">
        <v>1274</v>
      </c>
      <c r="S2697" t="s">
        <v>1275</v>
      </c>
      <c r="U2697" t="s">
        <v>1276</v>
      </c>
      <c r="V2697" t="s">
        <v>125</v>
      </c>
      <c r="W2697" t="s">
        <v>41</v>
      </c>
      <c r="X2697" t="s">
        <v>117</v>
      </c>
      <c r="Y2697" t="s">
        <v>286</v>
      </c>
      <c r="Z2697" t="s">
        <v>377</v>
      </c>
      <c r="AA2697" t="s">
        <v>377</v>
      </c>
      <c r="AB2697" s="1"/>
      <c r="AD2697" t="s">
        <v>45</v>
      </c>
      <c r="AE2697" t="s">
        <v>377</v>
      </c>
      <c r="AF2697" t="s">
        <v>47</v>
      </c>
    </row>
    <row r="2698" spans="1:32" hidden="1" outlineLevel="3" x14ac:dyDescent="0.35">
      <c r="A2698" t="s">
        <v>32</v>
      </c>
      <c r="B2698">
        <v>1014541</v>
      </c>
      <c r="C2698">
        <v>2</v>
      </c>
      <c r="E2698" t="s">
        <v>182</v>
      </c>
      <c r="H2698" t="s">
        <v>142</v>
      </c>
      <c r="I2698">
        <v>1</v>
      </c>
      <c r="J2698">
        <v>4</v>
      </c>
      <c r="K2698">
        <v>4</v>
      </c>
      <c r="L2698">
        <v>19</v>
      </c>
      <c r="M2698">
        <v>0</v>
      </c>
      <c r="N2698">
        <v>288</v>
      </c>
      <c r="O2698">
        <v>2</v>
      </c>
      <c r="Q2698" t="s">
        <v>109</v>
      </c>
      <c r="R2698" t="s">
        <v>1274</v>
      </c>
      <c r="S2698" t="s">
        <v>1275</v>
      </c>
      <c r="U2698" t="s">
        <v>1276</v>
      </c>
      <c r="V2698" t="s">
        <v>125</v>
      </c>
      <c r="W2698" t="s">
        <v>41</v>
      </c>
      <c r="X2698" t="s">
        <v>117</v>
      </c>
      <c r="Y2698" t="s">
        <v>286</v>
      </c>
      <c r="Z2698" t="s">
        <v>377</v>
      </c>
      <c r="AA2698" t="s">
        <v>377</v>
      </c>
      <c r="AB2698" s="1"/>
      <c r="AD2698" t="s">
        <v>45</v>
      </c>
      <c r="AE2698" t="s">
        <v>377</v>
      </c>
      <c r="AF2698" t="s">
        <v>47</v>
      </c>
    </row>
    <row r="2699" spans="1:32" hidden="1" outlineLevel="3" x14ac:dyDescent="0.35">
      <c r="A2699" t="s">
        <v>32</v>
      </c>
      <c r="B2699">
        <v>1014541</v>
      </c>
      <c r="C2699">
        <v>2</v>
      </c>
      <c r="E2699" t="s">
        <v>182</v>
      </c>
      <c r="H2699" t="s">
        <v>143</v>
      </c>
      <c r="I2699">
        <v>1</v>
      </c>
      <c r="J2699">
        <v>4</v>
      </c>
      <c r="K2699">
        <v>4</v>
      </c>
      <c r="L2699">
        <v>19</v>
      </c>
      <c r="M2699">
        <v>0</v>
      </c>
      <c r="N2699">
        <v>288</v>
      </c>
      <c r="O2699">
        <v>12</v>
      </c>
      <c r="Q2699" t="s">
        <v>144</v>
      </c>
      <c r="R2699" t="s">
        <v>1274</v>
      </c>
      <c r="S2699" t="s">
        <v>1275</v>
      </c>
      <c r="U2699" t="s">
        <v>1276</v>
      </c>
      <c r="V2699" t="s">
        <v>125</v>
      </c>
      <c r="W2699" t="s">
        <v>41</v>
      </c>
      <c r="X2699" t="s">
        <v>117</v>
      </c>
      <c r="Y2699" t="s">
        <v>286</v>
      </c>
      <c r="Z2699" t="s">
        <v>377</v>
      </c>
      <c r="AA2699" t="s">
        <v>377</v>
      </c>
      <c r="AB2699" s="1"/>
      <c r="AD2699" t="s">
        <v>45</v>
      </c>
      <c r="AE2699" t="s">
        <v>377</v>
      </c>
      <c r="AF2699" t="s">
        <v>47</v>
      </c>
    </row>
    <row r="2700" spans="1:32" hidden="1" outlineLevel="2" x14ac:dyDescent="0.35">
      <c r="A2700" t="s">
        <v>32</v>
      </c>
      <c r="B2700">
        <v>1014541</v>
      </c>
      <c r="C2700">
        <v>2</v>
      </c>
      <c r="E2700" t="s">
        <v>182</v>
      </c>
      <c r="H2700" t="s">
        <v>237</v>
      </c>
      <c r="I2700">
        <v>1</v>
      </c>
      <c r="J2700">
        <v>4</v>
      </c>
      <c r="K2700">
        <v>4</v>
      </c>
      <c r="L2700">
        <v>8</v>
      </c>
      <c r="M2700">
        <v>0</v>
      </c>
      <c r="N2700">
        <v>288</v>
      </c>
      <c r="O2700">
        <v>4</v>
      </c>
      <c r="Q2700" t="s">
        <v>111</v>
      </c>
      <c r="R2700" t="s">
        <v>1274</v>
      </c>
      <c r="S2700" t="s">
        <v>1275</v>
      </c>
      <c r="U2700" t="s">
        <v>1276</v>
      </c>
      <c r="V2700" t="s">
        <v>125</v>
      </c>
      <c r="W2700" t="s">
        <v>41</v>
      </c>
      <c r="X2700" t="s">
        <v>117</v>
      </c>
      <c r="Y2700" t="s">
        <v>286</v>
      </c>
      <c r="Z2700" t="s">
        <v>377</v>
      </c>
      <c r="AA2700" t="s">
        <v>377</v>
      </c>
      <c r="AB2700" s="1"/>
      <c r="AD2700" t="s">
        <v>45</v>
      </c>
      <c r="AE2700" t="s">
        <v>377</v>
      </c>
      <c r="AF2700" t="s">
        <v>47</v>
      </c>
    </row>
    <row r="2701" spans="1:32" hidden="1" outlineLevel="1" x14ac:dyDescent="0.35">
      <c r="A2701" t="s">
        <v>32</v>
      </c>
      <c r="B2701">
        <v>1014541</v>
      </c>
      <c r="C2701" t="s">
        <v>150</v>
      </c>
      <c r="E2701" t="s">
        <v>182</v>
      </c>
      <c r="H2701" t="s">
        <v>151</v>
      </c>
      <c r="I2701">
        <v>9</v>
      </c>
      <c r="J2701" t="s">
        <v>35</v>
      </c>
      <c r="K2701">
        <v>36</v>
      </c>
      <c r="L2701">
        <v>10</v>
      </c>
      <c r="M2701">
        <v>9</v>
      </c>
      <c r="N2701">
        <v>289</v>
      </c>
      <c r="O2701">
        <v>157</v>
      </c>
      <c r="Q2701" t="s">
        <v>152</v>
      </c>
      <c r="R2701" t="s">
        <v>1274</v>
      </c>
      <c r="S2701" t="s">
        <v>1275</v>
      </c>
      <c r="U2701" t="s">
        <v>1276</v>
      </c>
      <c r="V2701" t="s">
        <v>125</v>
      </c>
      <c r="W2701" t="s">
        <v>41</v>
      </c>
      <c r="X2701" t="s">
        <v>117</v>
      </c>
      <c r="Y2701" t="s">
        <v>286</v>
      </c>
      <c r="Z2701" t="s">
        <v>377</v>
      </c>
      <c r="AA2701" t="s">
        <v>377</v>
      </c>
      <c r="AB2701" s="1"/>
      <c r="AD2701" t="s">
        <v>45</v>
      </c>
      <c r="AE2701" t="s">
        <v>377</v>
      </c>
      <c r="AF2701" t="s">
        <v>47</v>
      </c>
    </row>
    <row r="2702" spans="1:32" hidden="1" outlineLevel="2" x14ac:dyDescent="0.35">
      <c r="A2702" t="s">
        <v>32</v>
      </c>
      <c r="B2702">
        <v>1014541</v>
      </c>
      <c r="C2702">
        <v>3</v>
      </c>
      <c r="E2702" t="s">
        <v>182</v>
      </c>
      <c r="H2702" t="s">
        <v>1277</v>
      </c>
      <c r="I2702">
        <v>1</v>
      </c>
      <c r="J2702">
        <v>2</v>
      </c>
      <c r="K2702">
        <v>2</v>
      </c>
      <c r="L2702">
        <v>4</v>
      </c>
      <c r="M2702">
        <v>6</v>
      </c>
      <c r="N2702">
        <v>289</v>
      </c>
      <c r="O2702">
        <v>48</v>
      </c>
      <c r="P2702" t="s">
        <v>160</v>
      </c>
      <c r="Q2702" t="s">
        <v>1278</v>
      </c>
      <c r="R2702" t="s">
        <v>1274</v>
      </c>
      <c r="S2702" t="s">
        <v>1275</v>
      </c>
      <c r="U2702" t="s">
        <v>1276</v>
      </c>
      <c r="V2702" t="s">
        <v>125</v>
      </c>
      <c r="W2702" t="s">
        <v>41</v>
      </c>
      <c r="X2702" t="s">
        <v>117</v>
      </c>
      <c r="Y2702" t="s">
        <v>286</v>
      </c>
      <c r="Z2702" t="s">
        <v>377</v>
      </c>
      <c r="AA2702" t="s">
        <v>377</v>
      </c>
      <c r="AB2702" s="1"/>
      <c r="AD2702" t="s">
        <v>45</v>
      </c>
      <c r="AE2702" t="s">
        <v>377</v>
      </c>
      <c r="AF2702" t="s">
        <v>47</v>
      </c>
    </row>
    <row r="2703" spans="1:32" hidden="1" outlineLevel="2" x14ac:dyDescent="0.35">
      <c r="A2703" t="s">
        <v>32</v>
      </c>
      <c r="B2703">
        <v>1014541</v>
      </c>
      <c r="C2703">
        <v>3</v>
      </c>
      <c r="E2703" t="s">
        <v>182</v>
      </c>
      <c r="H2703" t="s">
        <v>1279</v>
      </c>
      <c r="I2703">
        <v>1</v>
      </c>
      <c r="J2703">
        <v>2</v>
      </c>
      <c r="K2703">
        <v>2</v>
      </c>
      <c r="L2703">
        <v>4</v>
      </c>
      <c r="M2703">
        <v>6</v>
      </c>
      <c r="N2703">
        <v>289</v>
      </c>
      <c r="O2703">
        <v>48</v>
      </c>
      <c r="P2703" t="s">
        <v>160</v>
      </c>
      <c r="Q2703" t="s">
        <v>1280</v>
      </c>
      <c r="R2703" t="s">
        <v>1274</v>
      </c>
      <c r="S2703" t="s">
        <v>1275</v>
      </c>
      <c r="U2703" t="s">
        <v>1276</v>
      </c>
      <c r="V2703" t="s">
        <v>125</v>
      </c>
      <c r="W2703" t="s">
        <v>41</v>
      </c>
      <c r="X2703" t="s">
        <v>117</v>
      </c>
      <c r="Y2703" t="s">
        <v>286</v>
      </c>
      <c r="Z2703" t="s">
        <v>377</v>
      </c>
      <c r="AA2703" t="s">
        <v>377</v>
      </c>
      <c r="AB2703" s="1"/>
      <c r="AD2703" t="s">
        <v>45</v>
      </c>
      <c r="AE2703" t="s">
        <v>377</v>
      </c>
      <c r="AF2703" t="s">
        <v>47</v>
      </c>
    </row>
    <row r="2704" spans="1:32" hidden="1" outlineLevel="3" x14ac:dyDescent="0.35">
      <c r="A2704" t="s">
        <v>32</v>
      </c>
      <c r="B2704">
        <v>1014541</v>
      </c>
      <c r="C2704">
        <v>3</v>
      </c>
      <c r="E2704" t="s">
        <v>182</v>
      </c>
      <c r="H2704" t="s">
        <v>138</v>
      </c>
      <c r="I2704">
        <v>1</v>
      </c>
      <c r="J2704">
        <v>8</v>
      </c>
      <c r="K2704">
        <v>8</v>
      </c>
      <c r="L2704">
        <v>3</v>
      </c>
      <c r="M2704">
        <v>0</v>
      </c>
      <c r="N2704">
        <v>288</v>
      </c>
      <c r="O2704">
        <v>24</v>
      </c>
      <c r="Q2704" t="s">
        <v>101</v>
      </c>
      <c r="R2704" t="s">
        <v>1274</v>
      </c>
      <c r="S2704" t="s">
        <v>1275</v>
      </c>
      <c r="U2704" t="s">
        <v>1276</v>
      </c>
      <c r="V2704" t="s">
        <v>125</v>
      </c>
      <c r="W2704" t="s">
        <v>41</v>
      </c>
      <c r="X2704" t="s">
        <v>117</v>
      </c>
      <c r="Y2704" t="s">
        <v>286</v>
      </c>
      <c r="Z2704" t="s">
        <v>377</v>
      </c>
      <c r="AA2704" t="s">
        <v>377</v>
      </c>
      <c r="AB2704" s="1"/>
      <c r="AD2704" t="s">
        <v>45</v>
      </c>
      <c r="AE2704" t="s">
        <v>377</v>
      </c>
      <c r="AF2704" t="s">
        <v>47</v>
      </c>
    </row>
    <row r="2705" spans="1:32" hidden="1" outlineLevel="3" x14ac:dyDescent="0.35">
      <c r="A2705" t="s">
        <v>32</v>
      </c>
      <c r="B2705">
        <v>1014541</v>
      </c>
      <c r="C2705">
        <v>3</v>
      </c>
      <c r="E2705" t="s">
        <v>182</v>
      </c>
      <c r="H2705" t="s">
        <v>139</v>
      </c>
      <c r="I2705">
        <v>1</v>
      </c>
      <c r="J2705">
        <v>4</v>
      </c>
      <c r="K2705">
        <v>4</v>
      </c>
      <c r="L2705">
        <v>4</v>
      </c>
      <c r="M2705">
        <v>1</v>
      </c>
      <c r="N2705">
        <v>38</v>
      </c>
      <c r="O2705">
        <v>4</v>
      </c>
      <c r="Q2705" t="s">
        <v>103</v>
      </c>
      <c r="R2705" t="s">
        <v>1274</v>
      </c>
      <c r="S2705" t="s">
        <v>1275</v>
      </c>
      <c r="U2705" t="s">
        <v>1276</v>
      </c>
      <c r="V2705" t="s">
        <v>125</v>
      </c>
      <c r="W2705" t="s">
        <v>41</v>
      </c>
      <c r="X2705" t="s">
        <v>117</v>
      </c>
      <c r="Y2705" t="s">
        <v>286</v>
      </c>
      <c r="Z2705" t="s">
        <v>377</v>
      </c>
      <c r="AA2705" t="s">
        <v>377</v>
      </c>
      <c r="AB2705" s="1"/>
      <c r="AD2705" t="s">
        <v>45</v>
      </c>
      <c r="AE2705" t="s">
        <v>377</v>
      </c>
      <c r="AF2705" t="s">
        <v>47</v>
      </c>
    </row>
    <row r="2706" spans="1:32" hidden="1" outlineLevel="3" x14ac:dyDescent="0.35">
      <c r="A2706" t="s">
        <v>32</v>
      </c>
      <c r="B2706">
        <v>1014541</v>
      </c>
      <c r="C2706">
        <v>3</v>
      </c>
      <c r="E2706" t="s">
        <v>182</v>
      </c>
      <c r="H2706" t="s">
        <v>140</v>
      </c>
      <c r="I2706">
        <v>1</v>
      </c>
      <c r="J2706">
        <v>4</v>
      </c>
      <c r="K2706">
        <v>4</v>
      </c>
      <c r="L2706">
        <v>3</v>
      </c>
      <c r="M2706">
        <v>1</v>
      </c>
      <c r="N2706">
        <v>38</v>
      </c>
      <c r="O2706">
        <v>8</v>
      </c>
      <c r="Q2706" t="s">
        <v>105</v>
      </c>
      <c r="R2706" t="s">
        <v>1274</v>
      </c>
      <c r="S2706" t="s">
        <v>1275</v>
      </c>
      <c r="U2706" t="s">
        <v>1276</v>
      </c>
      <c r="V2706" t="s">
        <v>125</v>
      </c>
      <c r="W2706" t="s">
        <v>41</v>
      </c>
      <c r="X2706" t="s">
        <v>117</v>
      </c>
      <c r="Y2706" t="s">
        <v>286</v>
      </c>
      <c r="Z2706" t="s">
        <v>377</v>
      </c>
      <c r="AA2706" t="s">
        <v>377</v>
      </c>
      <c r="AB2706" s="1"/>
      <c r="AD2706" t="s">
        <v>45</v>
      </c>
      <c r="AE2706" t="s">
        <v>377</v>
      </c>
      <c r="AF2706" t="s">
        <v>47</v>
      </c>
    </row>
    <row r="2707" spans="1:32" hidden="1" outlineLevel="3" x14ac:dyDescent="0.35">
      <c r="A2707" t="s">
        <v>32</v>
      </c>
      <c r="B2707">
        <v>1014541</v>
      </c>
      <c r="C2707">
        <v>3</v>
      </c>
      <c r="E2707" t="s">
        <v>182</v>
      </c>
      <c r="H2707" t="s">
        <v>141</v>
      </c>
      <c r="I2707">
        <v>1</v>
      </c>
      <c r="J2707">
        <v>4</v>
      </c>
      <c r="K2707">
        <v>4</v>
      </c>
      <c r="L2707">
        <v>19</v>
      </c>
      <c r="M2707">
        <v>0</v>
      </c>
      <c r="N2707">
        <v>288</v>
      </c>
      <c r="O2707">
        <v>10</v>
      </c>
      <c r="Q2707" t="s">
        <v>107</v>
      </c>
      <c r="R2707" t="s">
        <v>1274</v>
      </c>
      <c r="S2707" t="s">
        <v>1275</v>
      </c>
      <c r="U2707" t="s">
        <v>1276</v>
      </c>
      <c r="V2707" t="s">
        <v>125</v>
      </c>
      <c r="W2707" t="s">
        <v>41</v>
      </c>
      <c r="X2707" t="s">
        <v>117</v>
      </c>
      <c r="Y2707" t="s">
        <v>286</v>
      </c>
      <c r="Z2707" t="s">
        <v>377</v>
      </c>
      <c r="AA2707" t="s">
        <v>377</v>
      </c>
      <c r="AB2707" s="1"/>
      <c r="AD2707" t="s">
        <v>45</v>
      </c>
      <c r="AE2707" t="s">
        <v>377</v>
      </c>
      <c r="AF2707" t="s">
        <v>47</v>
      </c>
    </row>
    <row r="2708" spans="1:32" hidden="1" outlineLevel="3" x14ac:dyDescent="0.35">
      <c r="A2708" t="s">
        <v>32</v>
      </c>
      <c r="B2708">
        <v>1014541</v>
      </c>
      <c r="C2708">
        <v>3</v>
      </c>
      <c r="E2708" t="s">
        <v>182</v>
      </c>
      <c r="H2708" t="s">
        <v>142</v>
      </c>
      <c r="I2708">
        <v>1</v>
      </c>
      <c r="J2708">
        <v>4</v>
      </c>
      <c r="K2708">
        <v>4</v>
      </c>
      <c r="L2708">
        <v>19</v>
      </c>
      <c r="M2708">
        <v>0</v>
      </c>
      <c r="N2708">
        <v>288</v>
      </c>
      <c r="O2708">
        <v>2</v>
      </c>
      <c r="Q2708" t="s">
        <v>109</v>
      </c>
      <c r="R2708" t="s">
        <v>1274</v>
      </c>
      <c r="S2708" t="s">
        <v>1275</v>
      </c>
      <c r="U2708" t="s">
        <v>1276</v>
      </c>
      <c r="V2708" t="s">
        <v>125</v>
      </c>
      <c r="W2708" t="s">
        <v>41</v>
      </c>
      <c r="X2708" t="s">
        <v>117</v>
      </c>
      <c r="Y2708" t="s">
        <v>286</v>
      </c>
      <c r="Z2708" t="s">
        <v>377</v>
      </c>
      <c r="AA2708" t="s">
        <v>377</v>
      </c>
      <c r="AB2708" s="1"/>
      <c r="AD2708" t="s">
        <v>45</v>
      </c>
      <c r="AE2708" t="s">
        <v>377</v>
      </c>
      <c r="AF2708" t="s">
        <v>47</v>
      </c>
    </row>
    <row r="2709" spans="1:32" hidden="1" outlineLevel="3" x14ac:dyDescent="0.35">
      <c r="A2709" t="s">
        <v>32</v>
      </c>
      <c r="B2709">
        <v>1014541</v>
      </c>
      <c r="C2709">
        <v>3</v>
      </c>
      <c r="E2709" t="s">
        <v>182</v>
      </c>
      <c r="H2709" t="s">
        <v>405</v>
      </c>
      <c r="I2709">
        <v>1</v>
      </c>
      <c r="J2709">
        <v>4</v>
      </c>
      <c r="K2709">
        <v>4</v>
      </c>
      <c r="L2709">
        <v>10</v>
      </c>
      <c r="M2709">
        <v>0</v>
      </c>
      <c r="N2709">
        <v>288</v>
      </c>
      <c r="O2709">
        <v>9</v>
      </c>
      <c r="Q2709" t="s">
        <v>322</v>
      </c>
      <c r="R2709" t="s">
        <v>1274</v>
      </c>
      <c r="S2709" t="s">
        <v>1275</v>
      </c>
      <c r="U2709" t="s">
        <v>1276</v>
      </c>
      <c r="V2709" t="s">
        <v>125</v>
      </c>
      <c r="W2709" t="s">
        <v>41</v>
      </c>
      <c r="X2709" t="s">
        <v>117</v>
      </c>
      <c r="Y2709" t="s">
        <v>286</v>
      </c>
      <c r="Z2709" t="s">
        <v>377</v>
      </c>
      <c r="AA2709" t="s">
        <v>377</v>
      </c>
      <c r="AB2709" s="1"/>
      <c r="AD2709" t="s">
        <v>45</v>
      </c>
      <c r="AE2709" t="s">
        <v>377</v>
      </c>
      <c r="AF2709" t="s">
        <v>47</v>
      </c>
    </row>
    <row r="2710" spans="1:32" hidden="1" outlineLevel="2" x14ac:dyDescent="0.35">
      <c r="A2710" t="s">
        <v>32</v>
      </c>
      <c r="B2710">
        <v>1014541</v>
      </c>
      <c r="C2710">
        <v>3</v>
      </c>
      <c r="E2710" t="s">
        <v>182</v>
      </c>
      <c r="H2710" t="s">
        <v>237</v>
      </c>
      <c r="I2710">
        <v>1</v>
      </c>
      <c r="J2710">
        <v>4</v>
      </c>
      <c r="K2710">
        <v>4</v>
      </c>
      <c r="L2710">
        <v>8</v>
      </c>
      <c r="M2710">
        <v>0</v>
      </c>
      <c r="N2710">
        <v>288</v>
      </c>
      <c r="O2710">
        <v>4</v>
      </c>
      <c r="Q2710" t="s">
        <v>111</v>
      </c>
      <c r="R2710" t="s">
        <v>1274</v>
      </c>
      <c r="S2710" t="s">
        <v>1275</v>
      </c>
      <c r="U2710" t="s">
        <v>1276</v>
      </c>
      <c r="V2710" t="s">
        <v>125</v>
      </c>
      <c r="W2710" t="s">
        <v>41</v>
      </c>
      <c r="X2710" t="s">
        <v>117</v>
      </c>
      <c r="Y2710" t="s">
        <v>286</v>
      </c>
      <c r="Z2710" t="s">
        <v>377</v>
      </c>
      <c r="AA2710" t="s">
        <v>377</v>
      </c>
      <c r="AB2710" s="1"/>
      <c r="AD2710" t="s">
        <v>45</v>
      </c>
      <c r="AE2710" t="s">
        <v>377</v>
      </c>
      <c r="AF2710" t="s">
        <v>47</v>
      </c>
    </row>
    <row r="2711" spans="1:32" hidden="1" collapsed="1" x14ac:dyDescent="0.35"/>
    <row r="2712" spans="1:32" hidden="1" x14ac:dyDescent="0.35">
      <c r="A2712" t="s">
        <v>32</v>
      </c>
      <c r="B2712">
        <v>1014421</v>
      </c>
      <c r="C2712" t="s">
        <v>33</v>
      </c>
      <c r="H2712" t="s">
        <v>34</v>
      </c>
      <c r="I2712">
        <v>24</v>
      </c>
      <c r="J2712" t="s">
        <v>35</v>
      </c>
      <c r="K2712">
        <v>126</v>
      </c>
      <c r="L2712" t="s">
        <v>35</v>
      </c>
      <c r="M2712" t="s">
        <v>35</v>
      </c>
      <c r="N2712" t="s">
        <v>35</v>
      </c>
      <c r="O2712">
        <v>909</v>
      </c>
      <c r="Q2712" t="s">
        <v>36</v>
      </c>
      <c r="R2712" t="s">
        <v>1281</v>
      </c>
      <c r="S2712" t="s">
        <v>1282</v>
      </c>
      <c r="T2712" t="s">
        <v>1283</v>
      </c>
      <c r="U2712" t="s">
        <v>1284</v>
      </c>
      <c r="V2712" t="s">
        <v>125</v>
      </c>
      <c r="W2712" t="s">
        <v>41</v>
      </c>
      <c r="X2712" t="s">
        <v>42</v>
      </c>
      <c r="Y2712" t="s">
        <v>327</v>
      </c>
      <c r="Z2712" t="s">
        <v>327</v>
      </c>
      <c r="AA2712" t="s">
        <v>327</v>
      </c>
      <c r="AB2712" s="1"/>
      <c r="AD2712" t="s">
        <v>45</v>
      </c>
      <c r="AE2712" t="s">
        <v>614</v>
      </c>
      <c r="AF2712" t="s">
        <v>47</v>
      </c>
    </row>
    <row r="2713" spans="1:32" hidden="1" outlineLevel="1" x14ac:dyDescent="0.35">
      <c r="A2713" t="s">
        <v>32</v>
      </c>
      <c r="B2713">
        <v>1014421</v>
      </c>
      <c r="C2713" t="s">
        <v>48</v>
      </c>
      <c r="H2713" t="s">
        <v>49</v>
      </c>
      <c r="I2713">
        <v>1</v>
      </c>
      <c r="J2713" t="s">
        <v>35</v>
      </c>
      <c r="K2713" t="s">
        <v>35</v>
      </c>
      <c r="L2713" t="s">
        <v>35</v>
      </c>
      <c r="M2713" t="s">
        <v>35</v>
      </c>
      <c r="N2713" t="s">
        <v>35</v>
      </c>
      <c r="O2713" t="s">
        <v>35</v>
      </c>
      <c r="Q2713" t="s">
        <v>50</v>
      </c>
      <c r="R2713" t="s">
        <v>1281</v>
      </c>
      <c r="S2713" t="s">
        <v>1282</v>
      </c>
      <c r="T2713" t="s">
        <v>1283</v>
      </c>
      <c r="U2713" t="s">
        <v>1284</v>
      </c>
      <c r="V2713" t="s">
        <v>125</v>
      </c>
      <c r="W2713" t="s">
        <v>41</v>
      </c>
      <c r="X2713" t="s">
        <v>42</v>
      </c>
      <c r="Y2713" t="s">
        <v>327</v>
      </c>
      <c r="Z2713" t="s">
        <v>327</v>
      </c>
      <c r="AA2713" t="s">
        <v>327</v>
      </c>
      <c r="AB2713" s="1"/>
      <c r="AD2713" t="s">
        <v>45</v>
      </c>
      <c r="AE2713" t="s">
        <v>614</v>
      </c>
      <c r="AF2713" t="s">
        <v>47</v>
      </c>
    </row>
    <row r="2714" spans="1:32" hidden="1" outlineLevel="2" x14ac:dyDescent="0.35">
      <c r="A2714" t="s">
        <v>32</v>
      </c>
      <c r="B2714">
        <v>1014421</v>
      </c>
      <c r="C2714">
        <v>0</v>
      </c>
      <c r="H2714" t="s">
        <v>119</v>
      </c>
      <c r="I2714">
        <v>27</v>
      </c>
      <c r="J2714" t="s">
        <v>35</v>
      </c>
      <c r="K2714" t="s">
        <v>35</v>
      </c>
      <c r="L2714" t="s">
        <v>35</v>
      </c>
      <c r="M2714" t="s">
        <v>35</v>
      </c>
      <c r="N2714" t="s">
        <v>35</v>
      </c>
      <c r="O2714" t="s">
        <v>35</v>
      </c>
      <c r="P2714" t="s">
        <v>52</v>
      </c>
      <c r="Q2714" t="s">
        <v>120</v>
      </c>
      <c r="R2714" t="s">
        <v>1281</v>
      </c>
      <c r="S2714" t="s">
        <v>1282</v>
      </c>
      <c r="T2714" t="s">
        <v>1283</v>
      </c>
      <c r="U2714" t="s">
        <v>1284</v>
      </c>
      <c r="V2714" t="s">
        <v>125</v>
      </c>
      <c r="W2714" t="s">
        <v>41</v>
      </c>
      <c r="X2714" t="s">
        <v>42</v>
      </c>
      <c r="Y2714" t="s">
        <v>327</v>
      </c>
      <c r="Z2714" t="s">
        <v>327</v>
      </c>
      <c r="AA2714" t="s">
        <v>327</v>
      </c>
      <c r="AB2714" s="1"/>
      <c r="AD2714" t="s">
        <v>45</v>
      </c>
      <c r="AE2714" t="s">
        <v>614</v>
      </c>
      <c r="AF2714" t="s">
        <v>47</v>
      </c>
    </row>
    <row r="2715" spans="1:32" hidden="1" outlineLevel="1" x14ac:dyDescent="0.35">
      <c r="A2715" t="s">
        <v>32</v>
      </c>
      <c r="B2715">
        <v>1014421</v>
      </c>
      <c r="C2715" t="s">
        <v>56</v>
      </c>
      <c r="E2715" t="s">
        <v>182</v>
      </c>
      <c r="H2715" t="s">
        <v>58</v>
      </c>
      <c r="I2715">
        <v>15</v>
      </c>
      <c r="J2715" t="s">
        <v>35</v>
      </c>
      <c r="K2715">
        <v>89</v>
      </c>
      <c r="L2715">
        <v>15</v>
      </c>
      <c r="M2715">
        <v>10</v>
      </c>
      <c r="N2715">
        <v>289</v>
      </c>
      <c r="O2715">
        <v>842</v>
      </c>
      <c r="Q2715" t="s">
        <v>59</v>
      </c>
      <c r="R2715" t="s">
        <v>1281</v>
      </c>
      <c r="S2715" t="s">
        <v>1282</v>
      </c>
      <c r="T2715" t="s">
        <v>1283</v>
      </c>
      <c r="U2715" t="s">
        <v>1284</v>
      </c>
      <c r="V2715" t="s">
        <v>125</v>
      </c>
      <c r="W2715" t="s">
        <v>41</v>
      </c>
      <c r="X2715" t="s">
        <v>42</v>
      </c>
      <c r="Y2715" t="s">
        <v>327</v>
      </c>
      <c r="Z2715" t="s">
        <v>327</v>
      </c>
      <c r="AA2715" t="s">
        <v>327</v>
      </c>
      <c r="AB2715" s="1"/>
      <c r="AD2715" t="s">
        <v>45</v>
      </c>
      <c r="AE2715" t="s">
        <v>614</v>
      </c>
      <c r="AF2715" t="s">
        <v>47</v>
      </c>
    </row>
    <row r="2716" spans="1:32" hidden="1" outlineLevel="2" x14ac:dyDescent="0.35">
      <c r="A2716" t="s">
        <v>32</v>
      </c>
      <c r="B2716">
        <v>1014421</v>
      </c>
      <c r="C2716">
        <v>1</v>
      </c>
      <c r="E2716" t="s">
        <v>182</v>
      </c>
      <c r="H2716" t="s">
        <v>555</v>
      </c>
      <c r="I2716">
        <v>6</v>
      </c>
      <c r="J2716">
        <v>8</v>
      </c>
      <c r="K2716">
        <v>48</v>
      </c>
      <c r="L2716">
        <v>2</v>
      </c>
      <c r="M2716">
        <v>7</v>
      </c>
      <c r="N2716">
        <v>289</v>
      </c>
      <c r="O2716">
        <v>112</v>
      </c>
      <c r="P2716" t="s">
        <v>136</v>
      </c>
      <c r="Q2716" t="s">
        <v>556</v>
      </c>
      <c r="R2716" t="s">
        <v>1281</v>
      </c>
      <c r="S2716" t="s">
        <v>1282</v>
      </c>
      <c r="T2716" t="s">
        <v>1283</v>
      </c>
      <c r="U2716" t="s">
        <v>1284</v>
      </c>
      <c r="V2716" t="s">
        <v>125</v>
      </c>
      <c r="W2716" t="s">
        <v>41</v>
      </c>
      <c r="X2716" t="s">
        <v>42</v>
      </c>
      <c r="Y2716" t="s">
        <v>327</v>
      </c>
      <c r="Z2716" t="s">
        <v>327</v>
      </c>
      <c r="AA2716" t="s">
        <v>327</v>
      </c>
      <c r="AB2716" s="1"/>
      <c r="AD2716" t="s">
        <v>45</v>
      </c>
      <c r="AE2716" t="s">
        <v>614</v>
      </c>
      <c r="AF2716" t="s">
        <v>47</v>
      </c>
    </row>
    <row r="2717" spans="1:32" hidden="1" outlineLevel="2" x14ac:dyDescent="0.35">
      <c r="A2717" t="s">
        <v>32</v>
      </c>
      <c r="B2717">
        <v>1014421</v>
      </c>
      <c r="C2717">
        <v>1</v>
      </c>
      <c r="E2717" t="s">
        <v>182</v>
      </c>
      <c r="H2717" t="s">
        <v>1285</v>
      </c>
      <c r="I2717">
        <v>1</v>
      </c>
      <c r="J2717">
        <v>8</v>
      </c>
      <c r="K2717">
        <v>8</v>
      </c>
      <c r="L2717">
        <v>2</v>
      </c>
      <c r="M2717">
        <v>7</v>
      </c>
      <c r="N2717">
        <v>289</v>
      </c>
      <c r="O2717">
        <v>106</v>
      </c>
      <c r="P2717" t="s">
        <v>136</v>
      </c>
      <c r="Q2717" t="s">
        <v>1286</v>
      </c>
      <c r="R2717" t="s">
        <v>1281</v>
      </c>
      <c r="S2717" t="s">
        <v>1282</v>
      </c>
      <c r="T2717" t="s">
        <v>1283</v>
      </c>
      <c r="U2717" t="s">
        <v>1284</v>
      </c>
      <c r="V2717" t="s">
        <v>125</v>
      </c>
      <c r="W2717" t="s">
        <v>41</v>
      </c>
      <c r="X2717" t="s">
        <v>42</v>
      </c>
      <c r="Y2717" t="s">
        <v>327</v>
      </c>
      <c r="Z2717" t="s">
        <v>327</v>
      </c>
      <c r="AA2717" t="s">
        <v>327</v>
      </c>
      <c r="AB2717" s="1"/>
      <c r="AD2717" t="s">
        <v>45</v>
      </c>
      <c r="AE2717" t="s">
        <v>614</v>
      </c>
      <c r="AF2717" t="s">
        <v>47</v>
      </c>
    </row>
    <row r="2718" spans="1:32" hidden="1" outlineLevel="2" x14ac:dyDescent="0.35">
      <c r="A2718" t="s">
        <v>32</v>
      </c>
      <c r="B2718">
        <v>1014421</v>
      </c>
      <c r="C2718">
        <v>1</v>
      </c>
      <c r="E2718" t="s">
        <v>182</v>
      </c>
      <c r="H2718" t="s">
        <v>333</v>
      </c>
      <c r="I2718">
        <v>1</v>
      </c>
      <c r="J2718">
        <v>1</v>
      </c>
      <c r="K2718">
        <v>1</v>
      </c>
      <c r="L2718">
        <v>5</v>
      </c>
      <c r="M2718">
        <v>0</v>
      </c>
      <c r="N2718">
        <v>7</v>
      </c>
      <c r="O2718">
        <v>0</v>
      </c>
      <c r="P2718" t="s">
        <v>52</v>
      </c>
      <c r="Q2718" t="s">
        <v>332</v>
      </c>
      <c r="R2718" t="s">
        <v>1281</v>
      </c>
      <c r="S2718" t="s">
        <v>1282</v>
      </c>
      <c r="T2718" t="s">
        <v>1283</v>
      </c>
      <c r="U2718" t="s">
        <v>1284</v>
      </c>
      <c r="V2718" t="s">
        <v>125</v>
      </c>
      <c r="W2718" t="s">
        <v>41</v>
      </c>
      <c r="X2718" t="s">
        <v>42</v>
      </c>
      <c r="Y2718" t="s">
        <v>327</v>
      </c>
      <c r="Z2718" t="s">
        <v>327</v>
      </c>
      <c r="AA2718" t="s">
        <v>327</v>
      </c>
      <c r="AB2718" s="1"/>
      <c r="AD2718" t="s">
        <v>45</v>
      </c>
      <c r="AE2718" t="s">
        <v>614</v>
      </c>
      <c r="AF2718" t="s">
        <v>47</v>
      </c>
    </row>
    <row r="2719" spans="1:32" hidden="1" outlineLevel="3" x14ac:dyDescent="0.35">
      <c r="A2719" t="s">
        <v>32</v>
      </c>
      <c r="B2719">
        <v>1014421</v>
      </c>
      <c r="C2719">
        <v>1</v>
      </c>
      <c r="E2719" t="s">
        <v>182</v>
      </c>
      <c r="H2719" t="s">
        <v>138</v>
      </c>
      <c r="I2719">
        <v>1</v>
      </c>
      <c r="J2719">
        <v>8</v>
      </c>
      <c r="K2719">
        <v>8</v>
      </c>
      <c r="L2719">
        <v>3</v>
      </c>
      <c r="M2719">
        <v>0</v>
      </c>
      <c r="N2719">
        <v>288</v>
      </c>
      <c r="O2719">
        <v>24</v>
      </c>
      <c r="Q2719" t="s">
        <v>101</v>
      </c>
      <c r="R2719" t="s">
        <v>1281</v>
      </c>
      <c r="S2719" t="s">
        <v>1282</v>
      </c>
      <c r="T2719" t="s">
        <v>1283</v>
      </c>
      <c r="U2719" t="s">
        <v>1284</v>
      </c>
      <c r="V2719" t="s">
        <v>125</v>
      </c>
      <c r="W2719" t="s">
        <v>41</v>
      </c>
      <c r="X2719" t="s">
        <v>42</v>
      </c>
      <c r="Y2719" t="s">
        <v>327</v>
      </c>
      <c r="Z2719" t="s">
        <v>327</v>
      </c>
      <c r="AA2719" t="s">
        <v>327</v>
      </c>
      <c r="AB2719" s="1"/>
      <c r="AD2719" t="s">
        <v>45</v>
      </c>
      <c r="AE2719" t="s">
        <v>614</v>
      </c>
      <c r="AF2719" t="s">
        <v>47</v>
      </c>
    </row>
    <row r="2720" spans="1:32" hidden="1" outlineLevel="3" x14ac:dyDescent="0.35">
      <c r="A2720" t="s">
        <v>32</v>
      </c>
      <c r="B2720">
        <v>1014421</v>
      </c>
      <c r="C2720">
        <v>1</v>
      </c>
      <c r="E2720" t="s">
        <v>182</v>
      </c>
      <c r="H2720" t="s">
        <v>139</v>
      </c>
      <c r="I2720">
        <v>1</v>
      </c>
      <c r="J2720">
        <v>4</v>
      </c>
      <c r="K2720">
        <v>4</v>
      </c>
      <c r="L2720">
        <v>4</v>
      </c>
      <c r="M2720">
        <v>1</v>
      </c>
      <c r="N2720">
        <v>38</v>
      </c>
      <c r="O2720">
        <v>4</v>
      </c>
      <c r="Q2720" t="s">
        <v>103</v>
      </c>
      <c r="R2720" t="s">
        <v>1281</v>
      </c>
      <c r="S2720" t="s">
        <v>1282</v>
      </c>
      <c r="T2720" t="s">
        <v>1283</v>
      </c>
      <c r="U2720" t="s">
        <v>1284</v>
      </c>
      <c r="V2720" t="s">
        <v>125</v>
      </c>
      <c r="W2720" t="s">
        <v>41</v>
      </c>
      <c r="X2720" t="s">
        <v>42</v>
      </c>
      <c r="Y2720" t="s">
        <v>327</v>
      </c>
      <c r="Z2720" t="s">
        <v>327</v>
      </c>
      <c r="AA2720" t="s">
        <v>327</v>
      </c>
      <c r="AB2720" s="1"/>
      <c r="AD2720" t="s">
        <v>45</v>
      </c>
      <c r="AE2720" t="s">
        <v>614</v>
      </c>
      <c r="AF2720" t="s">
        <v>47</v>
      </c>
    </row>
    <row r="2721" spans="1:32" hidden="1" outlineLevel="3" x14ac:dyDescent="0.35">
      <c r="A2721" t="s">
        <v>32</v>
      </c>
      <c r="B2721">
        <v>1014421</v>
      </c>
      <c r="C2721">
        <v>1</v>
      </c>
      <c r="E2721" t="s">
        <v>182</v>
      </c>
      <c r="H2721" t="s">
        <v>140</v>
      </c>
      <c r="I2721">
        <v>1</v>
      </c>
      <c r="J2721">
        <v>4</v>
      </c>
      <c r="K2721">
        <v>4</v>
      </c>
      <c r="L2721">
        <v>3</v>
      </c>
      <c r="M2721">
        <v>1</v>
      </c>
      <c r="N2721">
        <v>38</v>
      </c>
      <c r="O2721">
        <v>8</v>
      </c>
      <c r="Q2721" t="s">
        <v>105</v>
      </c>
      <c r="R2721" t="s">
        <v>1281</v>
      </c>
      <c r="S2721" t="s">
        <v>1282</v>
      </c>
      <c r="T2721" t="s">
        <v>1283</v>
      </c>
      <c r="U2721" t="s">
        <v>1284</v>
      </c>
      <c r="V2721" t="s">
        <v>125</v>
      </c>
      <c r="W2721" t="s">
        <v>41</v>
      </c>
      <c r="X2721" t="s">
        <v>42</v>
      </c>
      <c r="Y2721" t="s">
        <v>327</v>
      </c>
      <c r="Z2721" t="s">
        <v>327</v>
      </c>
      <c r="AA2721" t="s">
        <v>327</v>
      </c>
      <c r="AB2721" s="1"/>
      <c r="AD2721" t="s">
        <v>45</v>
      </c>
      <c r="AE2721" t="s">
        <v>614</v>
      </c>
      <c r="AF2721" t="s">
        <v>47</v>
      </c>
    </row>
    <row r="2722" spans="1:32" hidden="1" outlineLevel="3" x14ac:dyDescent="0.35">
      <c r="A2722" t="s">
        <v>32</v>
      </c>
      <c r="B2722">
        <v>1014421</v>
      </c>
      <c r="C2722">
        <v>1</v>
      </c>
      <c r="E2722" t="s">
        <v>182</v>
      </c>
      <c r="H2722" t="s">
        <v>141</v>
      </c>
      <c r="I2722">
        <v>1</v>
      </c>
      <c r="J2722">
        <v>4</v>
      </c>
      <c r="K2722">
        <v>4</v>
      </c>
      <c r="L2722">
        <v>19</v>
      </c>
      <c r="M2722">
        <v>0</v>
      </c>
      <c r="N2722">
        <v>288</v>
      </c>
      <c r="O2722">
        <v>10</v>
      </c>
      <c r="Q2722" t="s">
        <v>107</v>
      </c>
      <c r="R2722" t="s">
        <v>1281</v>
      </c>
      <c r="S2722" t="s">
        <v>1282</v>
      </c>
      <c r="T2722" t="s">
        <v>1283</v>
      </c>
      <c r="U2722" t="s">
        <v>1284</v>
      </c>
      <c r="V2722" t="s">
        <v>125</v>
      </c>
      <c r="W2722" t="s">
        <v>41</v>
      </c>
      <c r="X2722" t="s">
        <v>42</v>
      </c>
      <c r="Y2722" t="s">
        <v>327</v>
      </c>
      <c r="Z2722" t="s">
        <v>327</v>
      </c>
      <c r="AA2722" t="s">
        <v>327</v>
      </c>
      <c r="AB2722" s="1"/>
      <c r="AD2722" t="s">
        <v>45</v>
      </c>
      <c r="AE2722" t="s">
        <v>614</v>
      </c>
      <c r="AF2722" t="s">
        <v>47</v>
      </c>
    </row>
    <row r="2723" spans="1:32" hidden="1" outlineLevel="3" x14ac:dyDescent="0.35">
      <c r="A2723" t="s">
        <v>32</v>
      </c>
      <c r="B2723">
        <v>1014421</v>
      </c>
      <c r="C2723">
        <v>1</v>
      </c>
      <c r="E2723" t="s">
        <v>182</v>
      </c>
      <c r="H2723" t="s">
        <v>142</v>
      </c>
      <c r="I2723">
        <v>1</v>
      </c>
      <c r="J2723">
        <v>4</v>
      </c>
      <c r="K2723">
        <v>4</v>
      </c>
      <c r="L2723">
        <v>19</v>
      </c>
      <c r="M2723">
        <v>0</v>
      </c>
      <c r="N2723">
        <v>288</v>
      </c>
      <c r="O2723">
        <v>2</v>
      </c>
      <c r="Q2723" t="s">
        <v>109</v>
      </c>
      <c r="R2723" t="s">
        <v>1281</v>
      </c>
      <c r="S2723" t="s">
        <v>1282</v>
      </c>
      <c r="T2723" t="s">
        <v>1283</v>
      </c>
      <c r="U2723" t="s">
        <v>1284</v>
      </c>
      <c r="V2723" t="s">
        <v>125</v>
      </c>
      <c r="W2723" t="s">
        <v>41</v>
      </c>
      <c r="X2723" t="s">
        <v>42</v>
      </c>
      <c r="Y2723" t="s">
        <v>327</v>
      </c>
      <c r="Z2723" t="s">
        <v>327</v>
      </c>
      <c r="AA2723" t="s">
        <v>327</v>
      </c>
      <c r="AB2723" s="1"/>
      <c r="AD2723" t="s">
        <v>45</v>
      </c>
      <c r="AE2723" t="s">
        <v>614</v>
      </c>
      <c r="AF2723" t="s">
        <v>47</v>
      </c>
    </row>
    <row r="2724" spans="1:32" hidden="1" outlineLevel="3" x14ac:dyDescent="0.35">
      <c r="A2724" t="s">
        <v>32</v>
      </c>
      <c r="B2724">
        <v>1014421</v>
      </c>
      <c r="C2724">
        <v>1</v>
      </c>
      <c r="E2724" t="s">
        <v>182</v>
      </c>
      <c r="H2724" t="s">
        <v>143</v>
      </c>
      <c r="I2724">
        <v>1</v>
      </c>
      <c r="J2724">
        <v>4</v>
      </c>
      <c r="K2724">
        <v>4</v>
      </c>
      <c r="L2724">
        <v>19</v>
      </c>
      <c r="M2724">
        <v>0</v>
      </c>
      <c r="N2724">
        <v>288</v>
      </c>
      <c r="O2724">
        <v>12</v>
      </c>
      <c r="Q2724" t="s">
        <v>144</v>
      </c>
      <c r="R2724" t="s">
        <v>1281</v>
      </c>
      <c r="S2724" t="s">
        <v>1282</v>
      </c>
      <c r="T2724" t="s">
        <v>1283</v>
      </c>
      <c r="U2724" t="s">
        <v>1284</v>
      </c>
      <c r="V2724" t="s">
        <v>125</v>
      </c>
      <c r="W2724" t="s">
        <v>41</v>
      </c>
      <c r="X2724" t="s">
        <v>42</v>
      </c>
      <c r="Y2724" t="s">
        <v>327</v>
      </c>
      <c r="Z2724" t="s">
        <v>327</v>
      </c>
      <c r="AA2724" t="s">
        <v>327</v>
      </c>
      <c r="AB2724" s="1"/>
      <c r="AD2724" t="s">
        <v>45</v>
      </c>
      <c r="AE2724" t="s">
        <v>614</v>
      </c>
      <c r="AF2724" t="s">
        <v>47</v>
      </c>
    </row>
    <row r="2725" spans="1:32" hidden="1" outlineLevel="2" x14ac:dyDescent="0.35">
      <c r="A2725" t="s">
        <v>32</v>
      </c>
      <c r="B2725">
        <v>1014421</v>
      </c>
      <c r="C2725">
        <v>1</v>
      </c>
      <c r="E2725" t="s">
        <v>182</v>
      </c>
      <c r="H2725" t="s">
        <v>237</v>
      </c>
      <c r="I2725">
        <v>1</v>
      </c>
      <c r="J2725">
        <v>4</v>
      </c>
      <c r="K2725">
        <v>4</v>
      </c>
      <c r="L2725">
        <v>8</v>
      </c>
      <c r="M2725">
        <v>0</v>
      </c>
      <c r="N2725">
        <v>288</v>
      </c>
      <c r="O2725">
        <v>4</v>
      </c>
      <c r="Q2725" t="s">
        <v>111</v>
      </c>
      <c r="R2725" t="s">
        <v>1281</v>
      </c>
      <c r="S2725" t="s">
        <v>1282</v>
      </c>
      <c r="T2725" t="s">
        <v>1283</v>
      </c>
      <c r="U2725" t="s">
        <v>1284</v>
      </c>
      <c r="V2725" t="s">
        <v>125</v>
      </c>
      <c r="W2725" t="s">
        <v>41</v>
      </c>
      <c r="X2725" t="s">
        <v>42</v>
      </c>
      <c r="Y2725" t="s">
        <v>327</v>
      </c>
      <c r="Z2725" t="s">
        <v>327</v>
      </c>
      <c r="AA2725" t="s">
        <v>327</v>
      </c>
      <c r="AB2725" s="1"/>
      <c r="AD2725" t="s">
        <v>45</v>
      </c>
      <c r="AE2725" t="s">
        <v>614</v>
      </c>
      <c r="AF2725" t="s">
        <v>47</v>
      </c>
    </row>
    <row r="2726" spans="1:32" hidden="1" outlineLevel="1" x14ac:dyDescent="0.35">
      <c r="A2726" t="s">
        <v>32</v>
      </c>
      <c r="B2726">
        <v>1014421</v>
      </c>
      <c r="C2726" t="s">
        <v>147</v>
      </c>
      <c r="E2726" t="s">
        <v>182</v>
      </c>
      <c r="H2726" t="s">
        <v>148</v>
      </c>
      <c r="I2726">
        <v>9</v>
      </c>
      <c r="J2726" t="s">
        <v>35</v>
      </c>
      <c r="K2726">
        <v>37</v>
      </c>
      <c r="L2726">
        <v>4</v>
      </c>
      <c r="M2726">
        <v>6</v>
      </c>
      <c r="N2726">
        <v>145</v>
      </c>
      <c r="O2726">
        <v>67</v>
      </c>
      <c r="Q2726" t="s">
        <v>149</v>
      </c>
      <c r="R2726" t="s">
        <v>1281</v>
      </c>
      <c r="S2726" t="s">
        <v>1282</v>
      </c>
      <c r="T2726" t="s">
        <v>1283</v>
      </c>
      <c r="U2726" t="s">
        <v>1284</v>
      </c>
      <c r="V2726" t="s">
        <v>125</v>
      </c>
      <c r="W2726" t="s">
        <v>41</v>
      </c>
      <c r="X2726" t="s">
        <v>42</v>
      </c>
      <c r="Y2726" t="s">
        <v>327</v>
      </c>
      <c r="Z2726" t="s">
        <v>327</v>
      </c>
      <c r="AA2726" t="s">
        <v>327</v>
      </c>
      <c r="AB2726" s="1"/>
      <c r="AD2726" t="s">
        <v>45</v>
      </c>
      <c r="AE2726" t="s">
        <v>614</v>
      </c>
      <c r="AF2726" t="s">
        <v>47</v>
      </c>
    </row>
    <row r="2727" spans="1:32" hidden="1" outlineLevel="2" x14ac:dyDescent="0.35">
      <c r="A2727" t="s">
        <v>32</v>
      </c>
      <c r="B2727">
        <v>1014421</v>
      </c>
      <c r="C2727">
        <v>2</v>
      </c>
      <c r="E2727" t="s">
        <v>182</v>
      </c>
      <c r="H2727" t="s">
        <v>298</v>
      </c>
      <c r="I2727">
        <v>1</v>
      </c>
      <c r="J2727">
        <v>8</v>
      </c>
      <c r="K2727">
        <v>8</v>
      </c>
      <c r="L2727">
        <v>3</v>
      </c>
      <c r="M2727">
        <v>1</v>
      </c>
      <c r="N2727">
        <v>145</v>
      </c>
      <c r="O2727">
        <v>19</v>
      </c>
      <c r="P2727" t="s">
        <v>52</v>
      </c>
      <c r="Q2727" t="s">
        <v>299</v>
      </c>
      <c r="R2727" t="s">
        <v>1281</v>
      </c>
      <c r="S2727" t="s">
        <v>1282</v>
      </c>
      <c r="T2727" t="s">
        <v>1283</v>
      </c>
      <c r="U2727" t="s">
        <v>1284</v>
      </c>
      <c r="V2727" t="s">
        <v>125</v>
      </c>
      <c r="W2727" t="s">
        <v>41</v>
      </c>
      <c r="X2727" t="s">
        <v>42</v>
      </c>
      <c r="Y2727" t="s">
        <v>327</v>
      </c>
      <c r="Z2727" t="s">
        <v>327</v>
      </c>
      <c r="AA2727" t="s">
        <v>327</v>
      </c>
      <c r="AB2727" s="1"/>
      <c r="AD2727" t="s">
        <v>45</v>
      </c>
      <c r="AE2727" t="s">
        <v>614</v>
      </c>
      <c r="AF2727" t="s">
        <v>47</v>
      </c>
    </row>
    <row r="2728" spans="1:32" hidden="1" outlineLevel="2" x14ac:dyDescent="0.35">
      <c r="A2728" t="s">
        <v>32</v>
      </c>
      <c r="B2728">
        <v>1014421</v>
      </c>
      <c r="C2728">
        <v>2</v>
      </c>
      <c r="E2728" t="s">
        <v>182</v>
      </c>
      <c r="H2728" t="s">
        <v>563</v>
      </c>
      <c r="I2728">
        <v>1</v>
      </c>
      <c r="J2728">
        <v>8</v>
      </c>
      <c r="K2728">
        <v>8</v>
      </c>
      <c r="L2728">
        <v>3</v>
      </c>
      <c r="M2728">
        <v>1</v>
      </c>
      <c r="N2728">
        <v>145</v>
      </c>
      <c r="O2728">
        <v>9</v>
      </c>
      <c r="P2728" t="s">
        <v>52</v>
      </c>
      <c r="Q2728" t="s">
        <v>564</v>
      </c>
      <c r="R2728" t="s">
        <v>1281</v>
      </c>
      <c r="S2728" t="s">
        <v>1282</v>
      </c>
      <c r="T2728" t="s">
        <v>1283</v>
      </c>
      <c r="U2728" t="s">
        <v>1284</v>
      </c>
      <c r="V2728" t="s">
        <v>125</v>
      </c>
      <c r="W2728" t="s">
        <v>41</v>
      </c>
      <c r="X2728" t="s">
        <v>42</v>
      </c>
      <c r="Y2728" t="s">
        <v>327</v>
      </c>
      <c r="Z2728" t="s">
        <v>327</v>
      </c>
      <c r="AA2728" t="s">
        <v>327</v>
      </c>
      <c r="AB2728" s="1"/>
      <c r="AD2728" t="s">
        <v>45</v>
      </c>
      <c r="AE2728" t="s">
        <v>614</v>
      </c>
      <c r="AF2728" t="s">
        <v>47</v>
      </c>
    </row>
    <row r="2729" spans="1:32" hidden="1" outlineLevel="2" x14ac:dyDescent="0.35">
      <c r="A2729" t="s">
        <v>32</v>
      </c>
      <c r="B2729">
        <v>1014421</v>
      </c>
      <c r="C2729">
        <v>2</v>
      </c>
      <c r="E2729" t="s">
        <v>182</v>
      </c>
      <c r="H2729" t="s">
        <v>302</v>
      </c>
      <c r="I2729">
        <v>1</v>
      </c>
      <c r="J2729">
        <v>8</v>
      </c>
      <c r="K2729">
        <v>8</v>
      </c>
      <c r="L2729">
        <v>2</v>
      </c>
      <c r="M2729">
        <v>1</v>
      </c>
      <c r="N2729">
        <v>145</v>
      </c>
      <c r="O2729">
        <v>9</v>
      </c>
      <c r="P2729" t="s">
        <v>52</v>
      </c>
      <c r="Q2729" t="s">
        <v>303</v>
      </c>
      <c r="R2729" t="s">
        <v>1281</v>
      </c>
      <c r="S2729" t="s">
        <v>1282</v>
      </c>
      <c r="T2729" t="s">
        <v>1283</v>
      </c>
      <c r="U2729" t="s">
        <v>1284</v>
      </c>
      <c r="V2729" t="s">
        <v>125</v>
      </c>
      <c r="W2729" t="s">
        <v>41</v>
      </c>
      <c r="X2729" t="s">
        <v>42</v>
      </c>
      <c r="Y2729" t="s">
        <v>327</v>
      </c>
      <c r="Z2729" t="s">
        <v>327</v>
      </c>
      <c r="AA2729" t="s">
        <v>327</v>
      </c>
      <c r="AB2729" s="1"/>
      <c r="AD2729" t="s">
        <v>45</v>
      </c>
      <c r="AE2729" t="s">
        <v>614</v>
      </c>
      <c r="AF2729" t="s">
        <v>47</v>
      </c>
    </row>
    <row r="2730" spans="1:32" hidden="1" outlineLevel="3" x14ac:dyDescent="0.35">
      <c r="A2730" t="s">
        <v>32</v>
      </c>
      <c r="B2730">
        <v>1014421</v>
      </c>
      <c r="C2730">
        <v>2</v>
      </c>
      <c r="E2730" t="s">
        <v>182</v>
      </c>
      <c r="H2730" t="s">
        <v>100</v>
      </c>
      <c r="I2730">
        <v>1</v>
      </c>
      <c r="J2730">
        <v>4</v>
      </c>
      <c r="K2730">
        <v>4</v>
      </c>
      <c r="L2730">
        <v>3</v>
      </c>
      <c r="M2730">
        <v>0</v>
      </c>
      <c r="N2730">
        <v>144</v>
      </c>
      <c r="O2730">
        <v>12</v>
      </c>
      <c r="Q2730" t="s">
        <v>101</v>
      </c>
      <c r="R2730" t="s">
        <v>1281</v>
      </c>
      <c r="S2730" t="s">
        <v>1282</v>
      </c>
      <c r="T2730" t="s">
        <v>1283</v>
      </c>
      <c r="U2730" t="s">
        <v>1284</v>
      </c>
      <c r="V2730" t="s">
        <v>125</v>
      </c>
      <c r="W2730" t="s">
        <v>41</v>
      </c>
      <c r="X2730" t="s">
        <v>42</v>
      </c>
      <c r="Y2730" t="s">
        <v>327</v>
      </c>
      <c r="Z2730" t="s">
        <v>327</v>
      </c>
      <c r="AA2730" t="s">
        <v>327</v>
      </c>
      <c r="AB2730" s="1"/>
      <c r="AD2730" t="s">
        <v>45</v>
      </c>
      <c r="AE2730" t="s">
        <v>614</v>
      </c>
      <c r="AF2730" t="s">
        <v>47</v>
      </c>
    </row>
    <row r="2731" spans="1:32" hidden="1" outlineLevel="3" x14ac:dyDescent="0.35">
      <c r="A2731" t="s">
        <v>32</v>
      </c>
      <c r="B2731">
        <v>1014421</v>
      </c>
      <c r="C2731">
        <v>2</v>
      </c>
      <c r="E2731" t="s">
        <v>182</v>
      </c>
      <c r="H2731" t="s">
        <v>102</v>
      </c>
      <c r="I2731">
        <v>1</v>
      </c>
      <c r="J2731">
        <v>2</v>
      </c>
      <c r="K2731">
        <v>2</v>
      </c>
      <c r="L2731">
        <v>4</v>
      </c>
      <c r="M2731">
        <v>1</v>
      </c>
      <c r="N2731">
        <v>19</v>
      </c>
      <c r="O2731">
        <v>2</v>
      </c>
      <c r="Q2731" t="s">
        <v>103</v>
      </c>
      <c r="R2731" t="s">
        <v>1281</v>
      </c>
      <c r="S2731" t="s">
        <v>1282</v>
      </c>
      <c r="T2731" t="s">
        <v>1283</v>
      </c>
      <c r="U2731" t="s">
        <v>1284</v>
      </c>
      <c r="V2731" t="s">
        <v>125</v>
      </c>
      <c r="W2731" t="s">
        <v>41</v>
      </c>
      <c r="X2731" t="s">
        <v>42</v>
      </c>
      <c r="Y2731" t="s">
        <v>327</v>
      </c>
      <c r="Z2731" t="s">
        <v>327</v>
      </c>
      <c r="AA2731" t="s">
        <v>327</v>
      </c>
      <c r="AB2731" s="1"/>
      <c r="AD2731" t="s">
        <v>45</v>
      </c>
      <c r="AE2731" t="s">
        <v>614</v>
      </c>
      <c r="AF2731" t="s">
        <v>47</v>
      </c>
    </row>
    <row r="2732" spans="1:32" hidden="1" outlineLevel="3" x14ac:dyDescent="0.35">
      <c r="A2732" t="s">
        <v>32</v>
      </c>
      <c r="B2732">
        <v>1014421</v>
      </c>
      <c r="C2732">
        <v>2</v>
      </c>
      <c r="E2732" t="s">
        <v>182</v>
      </c>
      <c r="H2732" t="s">
        <v>104</v>
      </c>
      <c r="I2732">
        <v>1</v>
      </c>
      <c r="J2732">
        <v>2</v>
      </c>
      <c r="K2732">
        <v>2</v>
      </c>
      <c r="L2732">
        <v>3</v>
      </c>
      <c r="M2732">
        <v>1</v>
      </c>
      <c r="N2732">
        <v>19</v>
      </c>
      <c r="O2732">
        <v>4</v>
      </c>
      <c r="Q2732" t="s">
        <v>105</v>
      </c>
      <c r="R2732" t="s">
        <v>1281</v>
      </c>
      <c r="S2732" t="s">
        <v>1282</v>
      </c>
      <c r="T2732" t="s">
        <v>1283</v>
      </c>
      <c r="U2732" t="s">
        <v>1284</v>
      </c>
      <c r="V2732" t="s">
        <v>125</v>
      </c>
      <c r="W2732" t="s">
        <v>41</v>
      </c>
      <c r="X2732" t="s">
        <v>42</v>
      </c>
      <c r="Y2732" t="s">
        <v>327</v>
      </c>
      <c r="Z2732" t="s">
        <v>327</v>
      </c>
      <c r="AA2732" t="s">
        <v>327</v>
      </c>
      <c r="AB2732" s="1"/>
      <c r="AD2732" t="s">
        <v>45</v>
      </c>
      <c r="AE2732" t="s">
        <v>614</v>
      </c>
      <c r="AF2732" t="s">
        <v>47</v>
      </c>
    </row>
    <row r="2733" spans="1:32" hidden="1" outlineLevel="3" x14ac:dyDescent="0.35">
      <c r="A2733" t="s">
        <v>32</v>
      </c>
      <c r="B2733">
        <v>1014421</v>
      </c>
      <c r="C2733">
        <v>2</v>
      </c>
      <c r="E2733" t="s">
        <v>182</v>
      </c>
      <c r="H2733" t="s">
        <v>106</v>
      </c>
      <c r="I2733">
        <v>1</v>
      </c>
      <c r="J2733">
        <v>2</v>
      </c>
      <c r="K2733">
        <v>2</v>
      </c>
      <c r="L2733">
        <v>19</v>
      </c>
      <c r="M2733">
        <v>0</v>
      </c>
      <c r="N2733">
        <v>144</v>
      </c>
      <c r="O2733">
        <v>5</v>
      </c>
      <c r="Q2733" t="s">
        <v>107</v>
      </c>
      <c r="R2733" t="s">
        <v>1281</v>
      </c>
      <c r="S2733" t="s">
        <v>1282</v>
      </c>
      <c r="T2733" t="s">
        <v>1283</v>
      </c>
      <c r="U2733" t="s">
        <v>1284</v>
      </c>
      <c r="V2733" t="s">
        <v>125</v>
      </c>
      <c r="W2733" t="s">
        <v>41</v>
      </c>
      <c r="X2733" t="s">
        <v>42</v>
      </c>
      <c r="Y2733" t="s">
        <v>327</v>
      </c>
      <c r="Z2733" t="s">
        <v>327</v>
      </c>
      <c r="AA2733" t="s">
        <v>327</v>
      </c>
      <c r="AB2733" s="1"/>
      <c r="AD2733" t="s">
        <v>45</v>
      </c>
      <c r="AE2733" t="s">
        <v>614</v>
      </c>
      <c r="AF2733" t="s">
        <v>47</v>
      </c>
    </row>
    <row r="2734" spans="1:32" hidden="1" outlineLevel="3" x14ac:dyDescent="0.35">
      <c r="A2734" t="s">
        <v>32</v>
      </c>
      <c r="B2734">
        <v>1014421</v>
      </c>
      <c r="C2734">
        <v>2</v>
      </c>
      <c r="E2734" t="s">
        <v>182</v>
      </c>
      <c r="H2734" t="s">
        <v>108</v>
      </c>
      <c r="I2734">
        <v>1</v>
      </c>
      <c r="J2734">
        <v>2</v>
      </c>
      <c r="K2734">
        <v>2</v>
      </c>
      <c r="L2734">
        <v>19</v>
      </c>
      <c r="M2734">
        <v>0</v>
      </c>
      <c r="N2734">
        <v>144</v>
      </c>
      <c r="O2734">
        <v>1</v>
      </c>
      <c r="Q2734" t="s">
        <v>109</v>
      </c>
      <c r="R2734" t="s">
        <v>1281</v>
      </c>
      <c r="S2734" t="s">
        <v>1282</v>
      </c>
      <c r="T2734" t="s">
        <v>1283</v>
      </c>
      <c r="U2734" t="s">
        <v>1284</v>
      </c>
      <c r="V2734" t="s">
        <v>125</v>
      </c>
      <c r="W2734" t="s">
        <v>41</v>
      </c>
      <c r="X2734" t="s">
        <v>42</v>
      </c>
      <c r="Y2734" t="s">
        <v>327</v>
      </c>
      <c r="Z2734" t="s">
        <v>327</v>
      </c>
      <c r="AA2734" t="s">
        <v>327</v>
      </c>
      <c r="AB2734" s="1"/>
      <c r="AD2734" t="s">
        <v>45</v>
      </c>
      <c r="AE2734" t="s">
        <v>614</v>
      </c>
      <c r="AF2734" t="s">
        <v>47</v>
      </c>
    </row>
    <row r="2735" spans="1:32" hidden="1" outlineLevel="2" x14ac:dyDescent="0.35">
      <c r="A2735" t="s">
        <v>32</v>
      </c>
      <c r="B2735">
        <v>1014421</v>
      </c>
      <c r="C2735">
        <v>2</v>
      </c>
      <c r="E2735" t="s">
        <v>182</v>
      </c>
      <c r="H2735" t="s">
        <v>261</v>
      </c>
      <c r="I2735">
        <v>1</v>
      </c>
      <c r="J2735">
        <v>1</v>
      </c>
      <c r="K2735">
        <v>1</v>
      </c>
      <c r="L2735">
        <v>4</v>
      </c>
      <c r="M2735">
        <v>1</v>
      </c>
      <c r="N2735">
        <v>144</v>
      </c>
      <c r="O2735">
        <v>6</v>
      </c>
      <c r="Q2735" t="s">
        <v>262</v>
      </c>
      <c r="R2735" t="s">
        <v>1281</v>
      </c>
      <c r="S2735" t="s">
        <v>1282</v>
      </c>
      <c r="T2735" t="s">
        <v>1283</v>
      </c>
      <c r="U2735" t="s">
        <v>1284</v>
      </c>
      <c r="V2735" t="s">
        <v>125</v>
      </c>
      <c r="W2735" t="s">
        <v>41</v>
      </c>
      <c r="X2735" t="s">
        <v>42</v>
      </c>
      <c r="Y2735" t="s">
        <v>327</v>
      </c>
      <c r="Z2735" t="s">
        <v>327</v>
      </c>
      <c r="AA2735" t="s">
        <v>327</v>
      </c>
      <c r="AB2735" s="1"/>
      <c r="AD2735" t="s">
        <v>45</v>
      </c>
      <c r="AE2735" t="s">
        <v>614</v>
      </c>
      <c r="AF2735" t="s">
        <v>47</v>
      </c>
    </row>
    <row r="2736" spans="1:32" hidden="1" collapsed="1" x14ac:dyDescent="0.35"/>
    <row r="2737" spans="1:32" hidden="1" x14ac:dyDescent="0.35">
      <c r="A2737" t="s">
        <v>32</v>
      </c>
      <c r="B2737">
        <v>1014438</v>
      </c>
      <c r="C2737" t="s">
        <v>33</v>
      </c>
      <c r="H2737" t="s">
        <v>34</v>
      </c>
      <c r="I2737">
        <v>12</v>
      </c>
      <c r="J2737" t="s">
        <v>35</v>
      </c>
      <c r="K2737">
        <v>84</v>
      </c>
      <c r="L2737" t="s">
        <v>35</v>
      </c>
      <c r="M2737" t="s">
        <v>35</v>
      </c>
      <c r="N2737" t="s">
        <v>35</v>
      </c>
      <c r="O2737">
        <v>128</v>
      </c>
      <c r="Q2737" t="s">
        <v>36</v>
      </c>
      <c r="R2737" t="s">
        <v>1127</v>
      </c>
      <c r="S2737" t="s">
        <v>1128</v>
      </c>
      <c r="U2737" t="s">
        <v>1129</v>
      </c>
      <c r="V2737" t="s">
        <v>585</v>
      </c>
      <c r="W2737" t="s">
        <v>41</v>
      </c>
      <c r="X2737" t="s">
        <v>42</v>
      </c>
      <c r="Y2737" t="s">
        <v>285</v>
      </c>
      <c r="Z2737" t="s">
        <v>285</v>
      </c>
      <c r="AA2737" t="s">
        <v>285</v>
      </c>
      <c r="AB2737" s="1"/>
      <c r="AD2737" t="s">
        <v>45</v>
      </c>
      <c r="AE2737" t="s">
        <v>328</v>
      </c>
      <c r="AF2737" t="s">
        <v>47</v>
      </c>
    </row>
    <row r="2738" spans="1:32" hidden="1" outlineLevel="1" x14ac:dyDescent="0.35">
      <c r="A2738" t="s">
        <v>32</v>
      </c>
      <c r="B2738">
        <v>1014438</v>
      </c>
      <c r="C2738" t="s">
        <v>56</v>
      </c>
      <c r="E2738" t="s">
        <v>182</v>
      </c>
      <c r="H2738" t="s">
        <v>58</v>
      </c>
      <c r="I2738">
        <v>12</v>
      </c>
      <c r="J2738" t="s">
        <v>35</v>
      </c>
      <c r="K2738">
        <v>84</v>
      </c>
      <c r="L2738">
        <v>9</v>
      </c>
      <c r="M2738">
        <v>6</v>
      </c>
      <c r="N2738">
        <v>145</v>
      </c>
      <c r="O2738">
        <v>128</v>
      </c>
      <c r="Q2738" t="s">
        <v>59</v>
      </c>
      <c r="R2738" t="s">
        <v>1127</v>
      </c>
      <c r="S2738" t="s">
        <v>1128</v>
      </c>
      <c r="U2738" t="s">
        <v>1129</v>
      </c>
      <c r="V2738" t="s">
        <v>585</v>
      </c>
      <c r="W2738" t="s">
        <v>41</v>
      </c>
      <c r="X2738" t="s">
        <v>42</v>
      </c>
      <c r="Y2738" t="s">
        <v>285</v>
      </c>
      <c r="Z2738" t="s">
        <v>285</v>
      </c>
      <c r="AA2738" t="s">
        <v>285</v>
      </c>
      <c r="AB2738" s="1"/>
      <c r="AD2738" t="s">
        <v>45</v>
      </c>
      <c r="AE2738" t="s">
        <v>328</v>
      </c>
      <c r="AF2738" t="s">
        <v>47</v>
      </c>
    </row>
    <row r="2739" spans="1:32" hidden="1" outlineLevel="2" x14ac:dyDescent="0.35">
      <c r="A2739" t="s">
        <v>32</v>
      </c>
      <c r="B2739">
        <v>1014438</v>
      </c>
      <c r="C2739">
        <v>1</v>
      </c>
      <c r="E2739" t="s">
        <v>182</v>
      </c>
      <c r="H2739" t="s">
        <v>1287</v>
      </c>
      <c r="I2739">
        <v>3</v>
      </c>
      <c r="J2739">
        <v>10</v>
      </c>
      <c r="K2739">
        <v>30</v>
      </c>
      <c r="L2739">
        <v>1</v>
      </c>
      <c r="M2739">
        <v>3</v>
      </c>
      <c r="N2739">
        <v>145</v>
      </c>
      <c r="O2739">
        <v>18</v>
      </c>
      <c r="P2739" t="s">
        <v>52</v>
      </c>
      <c r="Q2739" t="s">
        <v>1288</v>
      </c>
      <c r="R2739" t="s">
        <v>1127</v>
      </c>
      <c r="S2739" t="s">
        <v>1128</v>
      </c>
      <c r="U2739" t="s">
        <v>1129</v>
      </c>
      <c r="V2739" t="s">
        <v>585</v>
      </c>
      <c r="W2739" t="s">
        <v>41</v>
      </c>
      <c r="X2739" t="s">
        <v>42</v>
      </c>
      <c r="Y2739" t="s">
        <v>285</v>
      </c>
      <c r="Z2739" t="s">
        <v>285</v>
      </c>
      <c r="AA2739" t="s">
        <v>285</v>
      </c>
      <c r="AB2739" s="1"/>
      <c r="AD2739" t="s">
        <v>45</v>
      </c>
      <c r="AE2739" t="s">
        <v>328</v>
      </c>
      <c r="AF2739" t="s">
        <v>47</v>
      </c>
    </row>
    <row r="2740" spans="1:32" hidden="1" outlineLevel="2" x14ac:dyDescent="0.35">
      <c r="A2740" t="s">
        <v>32</v>
      </c>
      <c r="B2740">
        <v>1014438</v>
      </c>
      <c r="C2740">
        <v>1</v>
      </c>
      <c r="E2740" t="s">
        <v>182</v>
      </c>
      <c r="H2740" t="s">
        <v>1289</v>
      </c>
      <c r="I2740">
        <v>1</v>
      </c>
      <c r="J2740">
        <v>5</v>
      </c>
      <c r="K2740">
        <v>5</v>
      </c>
      <c r="L2740">
        <v>1</v>
      </c>
      <c r="M2740">
        <v>3</v>
      </c>
      <c r="N2740">
        <v>145</v>
      </c>
      <c r="O2740">
        <v>9</v>
      </c>
      <c r="P2740" t="s">
        <v>52</v>
      </c>
      <c r="Q2740" t="s">
        <v>1288</v>
      </c>
      <c r="R2740" t="s">
        <v>1127</v>
      </c>
      <c r="S2740" t="s">
        <v>1128</v>
      </c>
      <c r="U2740" t="s">
        <v>1129</v>
      </c>
      <c r="V2740" t="s">
        <v>585</v>
      </c>
      <c r="W2740" t="s">
        <v>41</v>
      </c>
      <c r="X2740" t="s">
        <v>42</v>
      </c>
      <c r="Y2740" t="s">
        <v>285</v>
      </c>
      <c r="Z2740" t="s">
        <v>285</v>
      </c>
      <c r="AA2740" t="s">
        <v>285</v>
      </c>
      <c r="AB2740" s="1"/>
      <c r="AD2740" t="s">
        <v>45</v>
      </c>
      <c r="AE2740" t="s">
        <v>328</v>
      </c>
      <c r="AF2740" t="s">
        <v>47</v>
      </c>
    </row>
    <row r="2741" spans="1:32" hidden="1" outlineLevel="2" x14ac:dyDescent="0.35">
      <c r="A2741" t="s">
        <v>32</v>
      </c>
      <c r="B2741">
        <v>1014438</v>
      </c>
      <c r="C2741">
        <v>1</v>
      </c>
      <c r="E2741" t="s">
        <v>182</v>
      </c>
      <c r="H2741" t="s">
        <v>1208</v>
      </c>
      <c r="I2741">
        <v>1</v>
      </c>
      <c r="J2741">
        <v>15</v>
      </c>
      <c r="K2741">
        <v>15</v>
      </c>
      <c r="L2741">
        <v>1</v>
      </c>
      <c r="M2741">
        <v>2</v>
      </c>
      <c r="N2741">
        <v>145</v>
      </c>
      <c r="O2741">
        <v>16</v>
      </c>
      <c r="P2741" t="s">
        <v>52</v>
      </c>
      <c r="Q2741" t="s">
        <v>1209</v>
      </c>
      <c r="R2741" t="s">
        <v>1127</v>
      </c>
      <c r="S2741" t="s">
        <v>1128</v>
      </c>
      <c r="U2741" t="s">
        <v>1129</v>
      </c>
      <c r="V2741" t="s">
        <v>585</v>
      </c>
      <c r="W2741" t="s">
        <v>41</v>
      </c>
      <c r="X2741" t="s">
        <v>42</v>
      </c>
      <c r="Y2741" t="s">
        <v>285</v>
      </c>
      <c r="Z2741" t="s">
        <v>285</v>
      </c>
      <c r="AA2741" t="s">
        <v>285</v>
      </c>
      <c r="AB2741" s="1"/>
      <c r="AD2741" t="s">
        <v>45</v>
      </c>
      <c r="AE2741" t="s">
        <v>328</v>
      </c>
      <c r="AF2741" t="s">
        <v>47</v>
      </c>
    </row>
    <row r="2742" spans="1:32" hidden="1" outlineLevel="2" x14ac:dyDescent="0.35">
      <c r="A2742" t="s">
        <v>32</v>
      </c>
      <c r="B2742">
        <v>1014438</v>
      </c>
      <c r="C2742">
        <v>1</v>
      </c>
      <c r="E2742" t="s">
        <v>182</v>
      </c>
      <c r="H2742" t="s">
        <v>1210</v>
      </c>
      <c r="I2742">
        <v>1</v>
      </c>
      <c r="J2742">
        <v>20</v>
      </c>
      <c r="K2742">
        <v>20</v>
      </c>
      <c r="L2742">
        <v>1</v>
      </c>
      <c r="M2742">
        <v>2</v>
      </c>
      <c r="N2742">
        <v>145</v>
      </c>
      <c r="O2742">
        <v>21</v>
      </c>
      <c r="P2742" t="s">
        <v>52</v>
      </c>
      <c r="Q2742" t="s">
        <v>1209</v>
      </c>
      <c r="R2742" t="s">
        <v>1127</v>
      </c>
      <c r="S2742" t="s">
        <v>1128</v>
      </c>
      <c r="U2742" t="s">
        <v>1129</v>
      </c>
      <c r="V2742" t="s">
        <v>585</v>
      </c>
      <c r="W2742" t="s">
        <v>41</v>
      </c>
      <c r="X2742" t="s">
        <v>42</v>
      </c>
      <c r="Y2742" t="s">
        <v>285</v>
      </c>
      <c r="Z2742" t="s">
        <v>285</v>
      </c>
      <c r="AA2742" t="s">
        <v>285</v>
      </c>
      <c r="AB2742" s="1"/>
      <c r="AD2742" t="s">
        <v>45</v>
      </c>
      <c r="AE2742" t="s">
        <v>328</v>
      </c>
      <c r="AF2742" t="s">
        <v>47</v>
      </c>
    </row>
    <row r="2743" spans="1:32" hidden="1" outlineLevel="3" x14ac:dyDescent="0.35">
      <c r="A2743" t="s">
        <v>32</v>
      </c>
      <c r="B2743">
        <v>1014438</v>
      </c>
      <c r="C2743">
        <v>1</v>
      </c>
      <c r="E2743" t="s">
        <v>182</v>
      </c>
      <c r="H2743" t="s">
        <v>100</v>
      </c>
      <c r="I2743">
        <v>1</v>
      </c>
      <c r="J2743">
        <v>4</v>
      </c>
      <c r="K2743">
        <v>4</v>
      </c>
      <c r="L2743">
        <v>3</v>
      </c>
      <c r="M2743">
        <v>0</v>
      </c>
      <c r="N2743">
        <v>144</v>
      </c>
      <c r="O2743">
        <v>12</v>
      </c>
      <c r="Q2743" t="s">
        <v>101</v>
      </c>
      <c r="R2743" t="s">
        <v>1127</v>
      </c>
      <c r="S2743" t="s">
        <v>1128</v>
      </c>
      <c r="U2743" t="s">
        <v>1129</v>
      </c>
      <c r="V2743" t="s">
        <v>585</v>
      </c>
      <c r="W2743" t="s">
        <v>41</v>
      </c>
      <c r="X2743" t="s">
        <v>42</v>
      </c>
      <c r="Y2743" t="s">
        <v>285</v>
      </c>
      <c r="Z2743" t="s">
        <v>285</v>
      </c>
      <c r="AA2743" t="s">
        <v>285</v>
      </c>
      <c r="AB2743" s="1"/>
      <c r="AD2743" t="s">
        <v>45</v>
      </c>
      <c r="AE2743" t="s">
        <v>328</v>
      </c>
      <c r="AF2743" t="s">
        <v>47</v>
      </c>
    </row>
    <row r="2744" spans="1:32" hidden="1" outlineLevel="3" x14ac:dyDescent="0.35">
      <c r="A2744" t="s">
        <v>32</v>
      </c>
      <c r="B2744">
        <v>1014438</v>
      </c>
      <c r="C2744">
        <v>1</v>
      </c>
      <c r="E2744" t="s">
        <v>182</v>
      </c>
      <c r="H2744" t="s">
        <v>102</v>
      </c>
      <c r="I2744">
        <v>1</v>
      </c>
      <c r="J2744">
        <v>2</v>
      </c>
      <c r="K2744">
        <v>2</v>
      </c>
      <c r="L2744">
        <v>4</v>
      </c>
      <c r="M2744">
        <v>1</v>
      </c>
      <c r="N2744">
        <v>19</v>
      </c>
      <c r="O2744">
        <v>2</v>
      </c>
      <c r="Q2744" t="s">
        <v>103</v>
      </c>
      <c r="R2744" t="s">
        <v>1127</v>
      </c>
      <c r="S2744" t="s">
        <v>1128</v>
      </c>
      <c r="U2744" t="s">
        <v>1129</v>
      </c>
      <c r="V2744" t="s">
        <v>585</v>
      </c>
      <c r="W2744" t="s">
        <v>41</v>
      </c>
      <c r="X2744" t="s">
        <v>42</v>
      </c>
      <c r="Y2744" t="s">
        <v>285</v>
      </c>
      <c r="Z2744" t="s">
        <v>285</v>
      </c>
      <c r="AA2744" t="s">
        <v>285</v>
      </c>
      <c r="AB2744" s="1"/>
      <c r="AD2744" t="s">
        <v>45</v>
      </c>
      <c r="AE2744" t="s">
        <v>328</v>
      </c>
      <c r="AF2744" t="s">
        <v>47</v>
      </c>
    </row>
    <row r="2745" spans="1:32" hidden="1" outlineLevel="3" x14ac:dyDescent="0.35">
      <c r="A2745" t="s">
        <v>32</v>
      </c>
      <c r="B2745">
        <v>1014438</v>
      </c>
      <c r="C2745">
        <v>1</v>
      </c>
      <c r="E2745" t="s">
        <v>182</v>
      </c>
      <c r="H2745" t="s">
        <v>104</v>
      </c>
      <c r="I2745">
        <v>1</v>
      </c>
      <c r="J2745">
        <v>2</v>
      </c>
      <c r="K2745">
        <v>2</v>
      </c>
      <c r="L2745">
        <v>3</v>
      </c>
      <c r="M2745">
        <v>1</v>
      </c>
      <c r="N2745">
        <v>19</v>
      </c>
      <c r="O2745">
        <v>4</v>
      </c>
      <c r="Q2745" t="s">
        <v>105</v>
      </c>
      <c r="R2745" t="s">
        <v>1127</v>
      </c>
      <c r="S2745" t="s">
        <v>1128</v>
      </c>
      <c r="U2745" t="s">
        <v>1129</v>
      </c>
      <c r="V2745" t="s">
        <v>585</v>
      </c>
      <c r="W2745" t="s">
        <v>41</v>
      </c>
      <c r="X2745" t="s">
        <v>42</v>
      </c>
      <c r="Y2745" t="s">
        <v>285</v>
      </c>
      <c r="Z2745" t="s">
        <v>285</v>
      </c>
      <c r="AA2745" t="s">
        <v>285</v>
      </c>
      <c r="AB2745" s="1"/>
      <c r="AD2745" t="s">
        <v>45</v>
      </c>
      <c r="AE2745" t="s">
        <v>328</v>
      </c>
      <c r="AF2745" t="s">
        <v>47</v>
      </c>
    </row>
    <row r="2746" spans="1:32" hidden="1" outlineLevel="3" x14ac:dyDescent="0.35">
      <c r="A2746" t="s">
        <v>32</v>
      </c>
      <c r="B2746">
        <v>1014438</v>
      </c>
      <c r="C2746">
        <v>1</v>
      </c>
      <c r="E2746" t="s">
        <v>182</v>
      </c>
      <c r="H2746" t="s">
        <v>106</v>
      </c>
      <c r="I2746">
        <v>1</v>
      </c>
      <c r="J2746">
        <v>2</v>
      </c>
      <c r="K2746">
        <v>2</v>
      </c>
      <c r="L2746">
        <v>19</v>
      </c>
      <c r="M2746">
        <v>0</v>
      </c>
      <c r="N2746">
        <v>144</v>
      </c>
      <c r="O2746">
        <v>5</v>
      </c>
      <c r="Q2746" t="s">
        <v>107</v>
      </c>
      <c r="R2746" t="s">
        <v>1127</v>
      </c>
      <c r="S2746" t="s">
        <v>1128</v>
      </c>
      <c r="U2746" t="s">
        <v>1129</v>
      </c>
      <c r="V2746" t="s">
        <v>585</v>
      </c>
      <c r="W2746" t="s">
        <v>41</v>
      </c>
      <c r="X2746" t="s">
        <v>42</v>
      </c>
      <c r="Y2746" t="s">
        <v>285</v>
      </c>
      <c r="Z2746" t="s">
        <v>285</v>
      </c>
      <c r="AA2746" t="s">
        <v>285</v>
      </c>
      <c r="AB2746" s="1"/>
      <c r="AD2746" t="s">
        <v>45</v>
      </c>
      <c r="AE2746" t="s">
        <v>328</v>
      </c>
      <c r="AF2746" t="s">
        <v>47</v>
      </c>
    </row>
    <row r="2747" spans="1:32" hidden="1" outlineLevel="3" x14ac:dyDescent="0.35">
      <c r="A2747" t="s">
        <v>32</v>
      </c>
      <c r="B2747">
        <v>1014438</v>
      </c>
      <c r="C2747">
        <v>1</v>
      </c>
      <c r="E2747" t="s">
        <v>182</v>
      </c>
      <c r="H2747" t="s">
        <v>108</v>
      </c>
      <c r="I2747">
        <v>1</v>
      </c>
      <c r="J2747">
        <v>2</v>
      </c>
      <c r="K2747">
        <v>2</v>
      </c>
      <c r="L2747">
        <v>19</v>
      </c>
      <c r="M2747">
        <v>0</v>
      </c>
      <c r="N2747">
        <v>144</v>
      </c>
      <c r="O2747">
        <v>1</v>
      </c>
      <c r="Q2747" t="s">
        <v>109</v>
      </c>
      <c r="R2747" t="s">
        <v>1127</v>
      </c>
      <c r="S2747" t="s">
        <v>1128</v>
      </c>
      <c r="U2747" t="s">
        <v>1129</v>
      </c>
      <c r="V2747" t="s">
        <v>585</v>
      </c>
      <c r="W2747" t="s">
        <v>41</v>
      </c>
      <c r="X2747" t="s">
        <v>42</v>
      </c>
      <c r="Y2747" t="s">
        <v>285</v>
      </c>
      <c r="Z2747" t="s">
        <v>285</v>
      </c>
      <c r="AA2747" t="s">
        <v>285</v>
      </c>
      <c r="AB2747" s="1"/>
      <c r="AD2747" t="s">
        <v>45</v>
      </c>
      <c r="AE2747" t="s">
        <v>328</v>
      </c>
      <c r="AF2747" t="s">
        <v>47</v>
      </c>
    </row>
    <row r="2748" spans="1:32" hidden="1" outlineLevel="2" x14ac:dyDescent="0.35">
      <c r="A2748" t="s">
        <v>32</v>
      </c>
      <c r="B2748">
        <v>1014438</v>
      </c>
      <c r="C2748">
        <v>1</v>
      </c>
      <c r="E2748" t="s">
        <v>182</v>
      </c>
      <c r="H2748" t="s">
        <v>110</v>
      </c>
      <c r="I2748">
        <v>1</v>
      </c>
      <c r="J2748">
        <v>2</v>
      </c>
      <c r="K2748">
        <v>2</v>
      </c>
      <c r="L2748">
        <v>8</v>
      </c>
      <c r="M2748">
        <v>0</v>
      </c>
      <c r="N2748">
        <v>144</v>
      </c>
      <c r="O2748">
        <v>2</v>
      </c>
      <c r="Q2748" t="s">
        <v>111</v>
      </c>
      <c r="R2748" t="s">
        <v>1127</v>
      </c>
      <c r="S2748" t="s">
        <v>1128</v>
      </c>
      <c r="U2748" t="s">
        <v>1129</v>
      </c>
      <c r="V2748" t="s">
        <v>585</v>
      </c>
      <c r="W2748" t="s">
        <v>41</v>
      </c>
      <c r="X2748" t="s">
        <v>42</v>
      </c>
      <c r="Y2748" t="s">
        <v>285</v>
      </c>
      <c r="Z2748" t="s">
        <v>285</v>
      </c>
      <c r="AA2748" t="s">
        <v>285</v>
      </c>
      <c r="AB2748" s="1"/>
      <c r="AD2748" t="s">
        <v>45</v>
      </c>
      <c r="AE2748" t="s">
        <v>328</v>
      </c>
      <c r="AF2748" t="s">
        <v>47</v>
      </c>
    </row>
    <row r="2749" spans="1:32" hidden="1" collapsed="1" x14ac:dyDescent="0.35"/>
    <row r="2750" spans="1:32" hidden="1" x14ac:dyDescent="0.35">
      <c r="A2750" t="s">
        <v>32</v>
      </c>
      <c r="B2750">
        <v>1011679</v>
      </c>
      <c r="C2750" t="s">
        <v>33</v>
      </c>
      <c r="H2750" t="s">
        <v>34</v>
      </c>
      <c r="I2750">
        <v>646</v>
      </c>
      <c r="J2750" t="s">
        <v>35</v>
      </c>
      <c r="K2750">
        <v>2801</v>
      </c>
      <c r="L2750" t="s">
        <v>35</v>
      </c>
      <c r="M2750" t="s">
        <v>35</v>
      </c>
      <c r="N2750" t="s">
        <v>35</v>
      </c>
      <c r="O2750">
        <v>20046</v>
      </c>
      <c r="Q2750" t="s">
        <v>36</v>
      </c>
      <c r="R2750" t="s">
        <v>1290</v>
      </c>
      <c r="S2750" t="s">
        <v>1291</v>
      </c>
      <c r="T2750" t="s">
        <v>1292</v>
      </c>
      <c r="U2750" t="s">
        <v>1293</v>
      </c>
      <c r="V2750" t="s">
        <v>124</v>
      </c>
      <c r="W2750" t="s">
        <v>125</v>
      </c>
      <c r="X2750" t="s">
        <v>117</v>
      </c>
      <c r="Y2750" t="s">
        <v>1294</v>
      </c>
      <c r="Z2750" t="s">
        <v>328</v>
      </c>
      <c r="AA2750" t="s">
        <v>328</v>
      </c>
      <c r="AB2750" s="1"/>
      <c r="AD2750" t="s">
        <v>45</v>
      </c>
      <c r="AE2750" t="s">
        <v>46</v>
      </c>
      <c r="AF2750" t="s">
        <v>47</v>
      </c>
    </row>
    <row r="2751" spans="1:32" hidden="1" outlineLevel="1" x14ac:dyDescent="0.35">
      <c r="A2751" t="s">
        <v>32</v>
      </c>
      <c r="B2751">
        <v>1011679</v>
      </c>
      <c r="C2751" t="s">
        <v>56</v>
      </c>
      <c r="E2751" t="s">
        <v>182</v>
      </c>
      <c r="H2751" t="s">
        <v>58</v>
      </c>
      <c r="I2751">
        <v>225</v>
      </c>
      <c r="J2751" t="s">
        <v>35</v>
      </c>
      <c r="K2751">
        <v>595</v>
      </c>
      <c r="L2751">
        <v>22</v>
      </c>
      <c r="M2751">
        <v>24</v>
      </c>
      <c r="N2751">
        <v>289</v>
      </c>
      <c r="O2751">
        <v>2284</v>
      </c>
      <c r="Q2751" t="s">
        <v>59</v>
      </c>
      <c r="R2751" t="s">
        <v>1290</v>
      </c>
      <c r="S2751" t="s">
        <v>1291</v>
      </c>
      <c r="T2751" t="s">
        <v>1292</v>
      </c>
      <c r="U2751" t="s">
        <v>1293</v>
      </c>
      <c r="V2751" t="s">
        <v>124</v>
      </c>
      <c r="W2751" t="s">
        <v>125</v>
      </c>
      <c r="X2751" t="s">
        <v>117</v>
      </c>
      <c r="Y2751" t="s">
        <v>1294</v>
      </c>
      <c r="Z2751" t="s">
        <v>328</v>
      </c>
      <c r="AA2751" t="s">
        <v>328</v>
      </c>
      <c r="AB2751" s="1"/>
      <c r="AD2751" t="s">
        <v>45</v>
      </c>
      <c r="AE2751" t="s">
        <v>46</v>
      </c>
      <c r="AF2751" t="s">
        <v>47</v>
      </c>
    </row>
    <row r="2752" spans="1:32" hidden="1" outlineLevel="2" x14ac:dyDescent="0.35">
      <c r="A2752" t="s">
        <v>32</v>
      </c>
      <c r="B2752">
        <v>1011679</v>
      </c>
      <c r="C2752">
        <v>1</v>
      </c>
      <c r="E2752" t="s">
        <v>182</v>
      </c>
      <c r="H2752" t="s">
        <v>1295</v>
      </c>
      <c r="I2752">
        <v>199</v>
      </c>
      <c r="J2752">
        <v>1</v>
      </c>
      <c r="K2752">
        <v>199</v>
      </c>
      <c r="L2752">
        <v>0</v>
      </c>
      <c r="M2752">
        <v>5</v>
      </c>
      <c r="N2752">
        <v>289</v>
      </c>
      <c r="O2752">
        <v>11</v>
      </c>
      <c r="P2752" t="s">
        <v>136</v>
      </c>
      <c r="Q2752" t="s">
        <v>1296</v>
      </c>
      <c r="R2752" t="s">
        <v>1290</v>
      </c>
      <c r="S2752" t="s">
        <v>1291</v>
      </c>
      <c r="T2752" t="s">
        <v>1292</v>
      </c>
      <c r="U2752" t="s">
        <v>1293</v>
      </c>
      <c r="V2752" t="s">
        <v>124</v>
      </c>
      <c r="W2752" t="s">
        <v>125</v>
      </c>
      <c r="X2752" t="s">
        <v>117</v>
      </c>
      <c r="Y2752" t="s">
        <v>1294</v>
      </c>
      <c r="Z2752" t="s">
        <v>328</v>
      </c>
      <c r="AA2752" t="s">
        <v>328</v>
      </c>
      <c r="AB2752" s="1"/>
      <c r="AD2752" t="s">
        <v>45</v>
      </c>
      <c r="AE2752" t="s">
        <v>46</v>
      </c>
      <c r="AF2752" t="s">
        <v>47</v>
      </c>
    </row>
    <row r="2753" spans="1:32" hidden="1" outlineLevel="2" x14ac:dyDescent="0.35">
      <c r="A2753" t="s">
        <v>32</v>
      </c>
      <c r="B2753">
        <v>1011679</v>
      </c>
      <c r="C2753">
        <v>1</v>
      </c>
      <c r="E2753" t="s">
        <v>182</v>
      </c>
      <c r="H2753" t="s">
        <v>1297</v>
      </c>
      <c r="I2753">
        <v>1</v>
      </c>
      <c r="J2753">
        <v>4</v>
      </c>
      <c r="K2753">
        <v>4</v>
      </c>
      <c r="L2753">
        <v>2</v>
      </c>
      <c r="M2753">
        <v>4</v>
      </c>
      <c r="N2753">
        <v>289</v>
      </c>
      <c r="O2753">
        <v>43</v>
      </c>
      <c r="P2753" t="s">
        <v>160</v>
      </c>
      <c r="Q2753" t="s">
        <v>1298</v>
      </c>
      <c r="R2753" t="s">
        <v>1290</v>
      </c>
      <c r="S2753" t="s">
        <v>1291</v>
      </c>
      <c r="T2753" t="s">
        <v>1292</v>
      </c>
      <c r="U2753" t="s">
        <v>1293</v>
      </c>
      <c r="V2753" t="s">
        <v>124</v>
      </c>
      <c r="W2753" t="s">
        <v>125</v>
      </c>
      <c r="X2753" t="s">
        <v>117</v>
      </c>
      <c r="Y2753" t="s">
        <v>1294</v>
      </c>
      <c r="Z2753" t="s">
        <v>328</v>
      </c>
      <c r="AA2753" t="s">
        <v>328</v>
      </c>
      <c r="AB2753" s="1"/>
      <c r="AD2753" t="s">
        <v>45</v>
      </c>
      <c r="AE2753" t="s">
        <v>46</v>
      </c>
      <c r="AF2753" t="s">
        <v>47</v>
      </c>
    </row>
    <row r="2754" spans="1:32" hidden="1" outlineLevel="2" x14ac:dyDescent="0.35">
      <c r="A2754" t="s">
        <v>32</v>
      </c>
      <c r="B2754">
        <v>1011679</v>
      </c>
      <c r="C2754">
        <v>1</v>
      </c>
      <c r="E2754" t="s">
        <v>182</v>
      </c>
      <c r="H2754" t="s">
        <v>1299</v>
      </c>
      <c r="I2754">
        <v>18</v>
      </c>
      <c r="J2754">
        <v>20</v>
      </c>
      <c r="K2754">
        <v>360</v>
      </c>
      <c r="L2754">
        <v>1</v>
      </c>
      <c r="M2754">
        <v>2</v>
      </c>
      <c r="N2754">
        <v>5</v>
      </c>
      <c r="O2754">
        <v>1</v>
      </c>
      <c r="P2754" t="s">
        <v>167</v>
      </c>
      <c r="Q2754" t="s">
        <v>1300</v>
      </c>
      <c r="R2754" t="s">
        <v>1290</v>
      </c>
      <c r="S2754" t="s">
        <v>1291</v>
      </c>
      <c r="T2754" t="s">
        <v>1292</v>
      </c>
      <c r="U2754" t="s">
        <v>1293</v>
      </c>
      <c r="V2754" t="s">
        <v>124</v>
      </c>
      <c r="W2754" t="s">
        <v>125</v>
      </c>
      <c r="X2754" t="s">
        <v>117</v>
      </c>
      <c r="Y2754" t="s">
        <v>1294</v>
      </c>
      <c r="Z2754" t="s">
        <v>328</v>
      </c>
      <c r="AA2754" t="s">
        <v>328</v>
      </c>
      <c r="AB2754" s="1"/>
      <c r="AD2754" t="s">
        <v>45</v>
      </c>
      <c r="AE2754" t="s">
        <v>46</v>
      </c>
      <c r="AF2754" t="s">
        <v>47</v>
      </c>
    </row>
    <row r="2755" spans="1:32" hidden="1" outlineLevel="3" x14ac:dyDescent="0.35">
      <c r="A2755" t="s">
        <v>32</v>
      </c>
      <c r="B2755">
        <v>1011679</v>
      </c>
      <c r="C2755">
        <v>1</v>
      </c>
      <c r="E2755" t="s">
        <v>182</v>
      </c>
      <c r="H2755" t="s">
        <v>138</v>
      </c>
      <c r="I2755">
        <v>1</v>
      </c>
      <c r="J2755">
        <v>8</v>
      </c>
      <c r="K2755">
        <v>8</v>
      </c>
      <c r="L2755">
        <v>3</v>
      </c>
      <c r="M2755">
        <v>0</v>
      </c>
      <c r="N2755">
        <v>288</v>
      </c>
      <c r="O2755">
        <v>24</v>
      </c>
      <c r="Q2755" t="s">
        <v>101</v>
      </c>
      <c r="R2755" t="s">
        <v>1290</v>
      </c>
      <c r="S2755" t="s">
        <v>1291</v>
      </c>
      <c r="T2755" t="s">
        <v>1292</v>
      </c>
      <c r="U2755" t="s">
        <v>1293</v>
      </c>
      <c r="V2755" t="s">
        <v>124</v>
      </c>
      <c r="W2755" t="s">
        <v>125</v>
      </c>
      <c r="X2755" t="s">
        <v>117</v>
      </c>
      <c r="Y2755" t="s">
        <v>1294</v>
      </c>
      <c r="Z2755" t="s">
        <v>328</v>
      </c>
      <c r="AA2755" t="s">
        <v>328</v>
      </c>
      <c r="AB2755" s="1"/>
      <c r="AD2755" t="s">
        <v>45</v>
      </c>
      <c r="AE2755" t="s">
        <v>46</v>
      </c>
      <c r="AF2755" t="s">
        <v>47</v>
      </c>
    </row>
    <row r="2756" spans="1:32" hidden="1" outlineLevel="3" x14ac:dyDescent="0.35">
      <c r="A2756" t="s">
        <v>32</v>
      </c>
      <c r="B2756">
        <v>1011679</v>
      </c>
      <c r="C2756">
        <v>1</v>
      </c>
      <c r="E2756" t="s">
        <v>182</v>
      </c>
      <c r="H2756" t="s">
        <v>139</v>
      </c>
      <c r="I2756">
        <v>1</v>
      </c>
      <c r="J2756">
        <v>4</v>
      </c>
      <c r="K2756">
        <v>4</v>
      </c>
      <c r="L2756">
        <v>4</v>
      </c>
      <c r="M2756">
        <v>1</v>
      </c>
      <c r="N2756">
        <v>38</v>
      </c>
      <c r="O2756">
        <v>4</v>
      </c>
      <c r="Q2756" t="s">
        <v>103</v>
      </c>
      <c r="R2756" t="s">
        <v>1290</v>
      </c>
      <c r="S2756" t="s">
        <v>1291</v>
      </c>
      <c r="T2756" t="s">
        <v>1292</v>
      </c>
      <c r="U2756" t="s">
        <v>1293</v>
      </c>
      <c r="V2756" t="s">
        <v>124</v>
      </c>
      <c r="W2756" t="s">
        <v>125</v>
      </c>
      <c r="X2756" t="s">
        <v>117</v>
      </c>
      <c r="Y2756" t="s">
        <v>1294</v>
      </c>
      <c r="Z2756" t="s">
        <v>328</v>
      </c>
      <c r="AA2756" t="s">
        <v>328</v>
      </c>
      <c r="AB2756" s="1"/>
      <c r="AD2756" t="s">
        <v>45</v>
      </c>
      <c r="AE2756" t="s">
        <v>46</v>
      </c>
      <c r="AF2756" t="s">
        <v>47</v>
      </c>
    </row>
    <row r="2757" spans="1:32" hidden="1" outlineLevel="3" x14ac:dyDescent="0.35">
      <c r="A2757" t="s">
        <v>32</v>
      </c>
      <c r="B2757">
        <v>1011679</v>
      </c>
      <c r="C2757">
        <v>1</v>
      </c>
      <c r="E2757" t="s">
        <v>182</v>
      </c>
      <c r="H2757" t="s">
        <v>140</v>
      </c>
      <c r="I2757">
        <v>1</v>
      </c>
      <c r="J2757">
        <v>4</v>
      </c>
      <c r="K2757">
        <v>4</v>
      </c>
      <c r="L2757">
        <v>3</v>
      </c>
      <c r="M2757">
        <v>1</v>
      </c>
      <c r="N2757">
        <v>38</v>
      </c>
      <c r="O2757">
        <v>8</v>
      </c>
      <c r="Q2757" t="s">
        <v>105</v>
      </c>
      <c r="R2757" t="s">
        <v>1290</v>
      </c>
      <c r="S2757" t="s">
        <v>1291</v>
      </c>
      <c r="T2757" t="s">
        <v>1292</v>
      </c>
      <c r="U2757" t="s">
        <v>1293</v>
      </c>
      <c r="V2757" t="s">
        <v>124</v>
      </c>
      <c r="W2757" t="s">
        <v>125</v>
      </c>
      <c r="X2757" t="s">
        <v>117</v>
      </c>
      <c r="Y2757" t="s">
        <v>1294</v>
      </c>
      <c r="Z2757" t="s">
        <v>328</v>
      </c>
      <c r="AA2757" t="s">
        <v>328</v>
      </c>
      <c r="AB2757" s="1"/>
      <c r="AD2757" t="s">
        <v>45</v>
      </c>
      <c r="AE2757" t="s">
        <v>46</v>
      </c>
      <c r="AF2757" t="s">
        <v>47</v>
      </c>
    </row>
    <row r="2758" spans="1:32" hidden="1" outlineLevel="3" x14ac:dyDescent="0.35">
      <c r="A2758" t="s">
        <v>32</v>
      </c>
      <c r="B2758">
        <v>1011679</v>
      </c>
      <c r="C2758">
        <v>1</v>
      </c>
      <c r="E2758" t="s">
        <v>182</v>
      </c>
      <c r="H2758" t="s">
        <v>141</v>
      </c>
      <c r="I2758">
        <v>1</v>
      </c>
      <c r="J2758">
        <v>4</v>
      </c>
      <c r="K2758">
        <v>4</v>
      </c>
      <c r="L2758">
        <v>19</v>
      </c>
      <c r="M2758">
        <v>0</v>
      </c>
      <c r="N2758">
        <v>288</v>
      </c>
      <c r="O2758">
        <v>10</v>
      </c>
      <c r="Q2758" t="s">
        <v>107</v>
      </c>
      <c r="R2758" t="s">
        <v>1290</v>
      </c>
      <c r="S2758" t="s">
        <v>1291</v>
      </c>
      <c r="T2758" t="s">
        <v>1292</v>
      </c>
      <c r="U2758" t="s">
        <v>1293</v>
      </c>
      <c r="V2758" t="s">
        <v>124</v>
      </c>
      <c r="W2758" t="s">
        <v>125</v>
      </c>
      <c r="X2758" t="s">
        <v>117</v>
      </c>
      <c r="Y2758" t="s">
        <v>1294</v>
      </c>
      <c r="Z2758" t="s">
        <v>328</v>
      </c>
      <c r="AA2758" t="s">
        <v>328</v>
      </c>
      <c r="AB2758" s="1"/>
      <c r="AD2758" t="s">
        <v>45</v>
      </c>
      <c r="AE2758" t="s">
        <v>46</v>
      </c>
      <c r="AF2758" t="s">
        <v>47</v>
      </c>
    </row>
    <row r="2759" spans="1:32" hidden="1" outlineLevel="3" x14ac:dyDescent="0.35">
      <c r="A2759" t="s">
        <v>32</v>
      </c>
      <c r="B2759">
        <v>1011679</v>
      </c>
      <c r="C2759">
        <v>1</v>
      </c>
      <c r="E2759" t="s">
        <v>182</v>
      </c>
      <c r="H2759" t="s">
        <v>142</v>
      </c>
      <c r="I2759">
        <v>1</v>
      </c>
      <c r="J2759">
        <v>4</v>
      </c>
      <c r="K2759">
        <v>4</v>
      </c>
      <c r="L2759">
        <v>19</v>
      </c>
      <c r="M2759">
        <v>0</v>
      </c>
      <c r="N2759">
        <v>288</v>
      </c>
      <c r="O2759">
        <v>2</v>
      </c>
      <c r="Q2759" t="s">
        <v>109</v>
      </c>
      <c r="R2759" t="s">
        <v>1290</v>
      </c>
      <c r="S2759" t="s">
        <v>1291</v>
      </c>
      <c r="T2759" t="s">
        <v>1292</v>
      </c>
      <c r="U2759" t="s">
        <v>1293</v>
      </c>
      <c r="V2759" t="s">
        <v>124</v>
      </c>
      <c r="W2759" t="s">
        <v>125</v>
      </c>
      <c r="X2759" t="s">
        <v>117</v>
      </c>
      <c r="Y2759" t="s">
        <v>1294</v>
      </c>
      <c r="Z2759" t="s">
        <v>328</v>
      </c>
      <c r="AA2759" t="s">
        <v>328</v>
      </c>
      <c r="AB2759" s="1"/>
      <c r="AD2759" t="s">
        <v>45</v>
      </c>
      <c r="AE2759" t="s">
        <v>46</v>
      </c>
      <c r="AF2759" t="s">
        <v>47</v>
      </c>
    </row>
    <row r="2760" spans="1:32" hidden="1" outlineLevel="2" x14ac:dyDescent="0.35">
      <c r="A2760" t="s">
        <v>32</v>
      </c>
      <c r="B2760">
        <v>1011679</v>
      </c>
      <c r="C2760">
        <v>1</v>
      </c>
      <c r="E2760" t="s">
        <v>182</v>
      </c>
      <c r="H2760" t="s">
        <v>143</v>
      </c>
      <c r="I2760">
        <v>2</v>
      </c>
      <c r="J2760">
        <v>4</v>
      </c>
      <c r="K2760">
        <v>8</v>
      </c>
      <c r="L2760">
        <v>19</v>
      </c>
      <c r="M2760">
        <v>0</v>
      </c>
      <c r="N2760">
        <v>288</v>
      </c>
      <c r="O2760">
        <v>12</v>
      </c>
      <c r="Q2760" t="s">
        <v>144</v>
      </c>
      <c r="R2760" t="s">
        <v>1290</v>
      </c>
      <c r="S2760" t="s">
        <v>1291</v>
      </c>
      <c r="T2760" t="s">
        <v>1292</v>
      </c>
      <c r="U2760" t="s">
        <v>1293</v>
      </c>
      <c r="V2760" t="s">
        <v>124</v>
      </c>
      <c r="W2760" t="s">
        <v>125</v>
      </c>
      <c r="X2760" t="s">
        <v>117</v>
      </c>
      <c r="Y2760" t="s">
        <v>1294</v>
      </c>
      <c r="Z2760" t="s">
        <v>328</v>
      </c>
      <c r="AA2760" t="s">
        <v>328</v>
      </c>
      <c r="AB2760" s="1"/>
      <c r="AD2760" t="s">
        <v>45</v>
      </c>
      <c r="AE2760" t="s">
        <v>46</v>
      </c>
      <c r="AF2760" t="s">
        <v>47</v>
      </c>
    </row>
    <row r="2761" spans="1:32" hidden="1" outlineLevel="1" x14ac:dyDescent="0.35">
      <c r="A2761" t="s">
        <v>32</v>
      </c>
      <c r="B2761">
        <v>1011679</v>
      </c>
      <c r="C2761" t="s">
        <v>147</v>
      </c>
      <c r="E2761" t="s">
        <v>182</v>
      </c>
      <c r="H2761" t="s">
        <v>148</v>
      </c>
      <c r="I2761">
        <v>146</v>
      </c>
      <c r="J2761" t="s">
        <v>35</v>
      </c>
      <c r="K2761">
        <v>653</v>
      </c>
      <c r="L2761">
        <v>20</v>
      </c>
      <c r="M2761">
        <v>17</v>
      </c>
      <c r="N2761">
        <v>289</v>
      </c>
      <c r="O2761">
        <v>1498</v>
      </c>
      <c r="Q2761" t="s">
        <v>149</v>
      </c>
      <c r="R2761" t="s">
        <v>1290</v>
      </c>
      <c r="S2761" t="s">
        <v>1291</v>
      </c>
      <c r="T2761" t="s">
        <v>1292</v>
      </c>
      <c r="U2761" t="s">
        <v>1293</v>
      </c>
      <c r="V2761" t="s">
        <v>124</v>
      </c>
      <c r="W2761" t="s">
        <v>125</v>
      </c>
      <c r="X2761" t="s">
        <v>117</v>
      </c>
      <c r="Y2761" t="s">
        <v>1294</v>
      </c>
      <c r="Z2761" t="s">
        <v>328</v>
      </c>
      <c r="AA2761" t="s">
        <v>328</v>
      </c>
      <c r="AB2761" s="1"/>
      <c r="AD2761" t="s">
        <v>45</v>
      </c>
      <c r="AE2761" t="s">
        <v>46</v>
      </c>
      <c r="AF2761" t="s">
        <v>47</v>
      </c>
    </row>
    <row r="2762" spans="1:32" hidden="1" outlineLevel="2" x14ac:dyDescent="0.35">
      <c r="A2762" t="s">
        <v>32</v>
      </c>
      <c r="B2762">
        <v>1011679</v>
      </c>
      <c r="C2762">
        <v>2</v>
      </c>
      <c r="E2762" t="s">
        <v>182</v>
      </c>
      <c r="H2762" t="s">
        <v>1295</v>
      </c>
      <c r="I2762">
        <v>113</v>
      </c>
      <c r="J2762">
        <v>1</v>
      </c>
      <c r="K2762">
        <v>113</v>
      </c>
      <c r="L2762">
        <v>0</v>
      </c>
      <c r="M2762">
        <v>5</v>
      </c>
      <c r="N2762">
        <v>289</v>
      </c>
      <c r="O2762">
        <v>11</v>
      </c>
      <c r="P2762" t="s">
        <v>136</v>
      </c>
      <c r="Q2762" t="s">
        <v>1296</v>
      </c>
      <c r="R2762" t="s">
        <v>1290</v>
      </c>
      <c r="S2762" t="s">
        <v>1291</v>
      </c>
      <c r="T2762" t="s">
        <v>1292</v>
      </c>
      <c r="U2762" t="s">
        <v>1293</v>
      </c>
      <c r="V2762" t="s">
        <v>124</v>
      </c>
      <c r="W2762" t="s">
        <v>125</v>
      </c>
      <c r="X2762" t="s">
        <v>117</v>
      </c>
      <c r="Y2762" t="s">
        <v>1294</v>
      </c>
      <c r="Z2762" t="s">
        <v>328</v>
      </c>
      <c r="AA2762" t="s">
        <v>328</v>
      </c>
      <c r="AB2762" s="1"/>
      <c r="AD2762" t="s">
        <v>45</v>
      </c>
      <c r="AE2762" t="s">
        <v>46</v>
      </c>
      <c r="AF2762" t="s">
        <v>47</v>
      </c>
    </row>
    <row r="2763" spans="1:32" hidden="1" outlineLevel="2" x14ac:dyDescent="0.35">
      <c r="A2763" t="s">
        <v>32</v>
      </c>
      <c r="B2763">
        <v>1011679</v>
      </c>
      <c r="C2763">
        <v>2</v>
      </c>
      <c r="E2763" t="s">
        <v>182</v>
      </c>
      <c r="H2763" t="s">
        <v>1301</v>
      </c>
      <c r="I2763">
        <v>1</v>
      </c>
      <c r="J2763">
        <v>8</v>
      </c>
      <c r="K2763">
        <v>8</v>
      </c>
      <c r="L2763">
        <v>9</v>
      </c>
      <c r="M2763">
        <v>2</v>
      </c>
      <c r="N2763">
        <v>289</v>
      </c>
      <c r="O2763">
        <v>163</v>
      </c>
      <c r="P2763" t="s">
        <v>136</v>
      </c>
      <c r="Q2763" t="s">
        <v>1302</v>
      </c>
      <c r="R2763" t="s">
        <v>1290</v>
      </c>
      <c r="S2763" t="s">
        <v>1291</v>
      </c>
      <c r="T2763" t="s">
        <v>1292</v>
      </c>
      <c r="U2763" t="s">
        <v>1293</v>
      </c>
      <c r="V2763" t="s">
        <v>124</v>
      </c>
      <c r="W2763" t="s">
        <v>125</v>
      </c>
      <c r="X2763" t="s">
        <v>117</v>
      </c>
      <c r="Y2763" t="s">
        <v>1294</v>
      </c>
      <c r="Z2763" t="s">
        <v>328</v>
      </c>
      <c r="AA2763" t="s">
        <v>328</v>
      </c>
      <c r="AB2763" s="1"/>
      <c r="AD2763" t="s">
        <v>45</v>
      </c>
      <c r="AE2763" t="s">
        <v>46</v>
      </c>
      <c r="AF2763" t="s">
        <v>47</v>
      </c>
    </row>
    <row r="2764" spans="1:32" hidden="1" outlineLevel="2" x14ac:dyDescent="0.35">
      <c r="A2764" t="s">
        <v>32</v>
      </c>
      <c r="B2764">
        <v>1011679</v>
      </c>
      <c r="C2764">
        <v>2</v>
      </c>
      <c r="E2764" t="s">
        <v>182</v>
      </c>
      <c r="H2764" t="s">
        <v>1303</v>
      </c>
      <c r="I2764">
        <v>11</v>
      </c>
      <c r="J2764">
        <v>20</v>
      </c>
      <c r="K2764">
        <v>220</v>
      </c>
      <c r="L2764">
        <v>5</v>
      </c>
      <c r="M2764">
        <v>2</v>
      </c>
      <c r="N2764">
        <v>7</v>
      </c>
      <c r="O2764">
        <v>2</v>
      </c>
      <c r="P2764" t="s">
        <v>167</v>
      </c>
      <c r="Q2764" t="s">
        <v>1304</v>
      </c>
      <c r="R2764" t="s">
        <v>1290</v>
      </c>
      <c r="S2764" t="s">
        <v>1291</v>
      </c>
      <c r="T2764" t="s">
        <v>1292</v>
      </c>
      <c r="U2764" t="s">
        <v>1293</v>
      </c>
      <c r="V2764" t="s">
        <v>124</v>
      </c>
      <c r="W2764" t="s">
        <v>125</v>
      </c>
      <c r="X2764" t="s">
        <v>117</v>
      </c>
      <c r="Y2764" t="s">
        <v>1294</v>
      </c>
      <c r="Z2764" t="s">
        <v>328</v>
      </c>
      <c r="AA2764" t="s">
        <v>328</v>
      </c>
      <c r="AB2764" s="1"/>
      <c r="AD2764" t="s">
        <v>45</v>
      </c>
      <c r="AE2764" t="s">
        <v>46</v>
      </c>
      <c r="AF2764" t="s">
        <v>47</v>
      </c>
    </row>
    <row r="2765" spans="1:32" hidden="1" outlineLevel="2" x14ac:dyDescent="0.35">
      <c r="A2765" t="s">
        <v>32</v>
      </c>
      <c r="B2765">
        <v>1011679</v>
      </c>
      <c r="C2765">
        <v>2</v>
      </c>
      <c r="E2765" t="s">
        <v>182</v>
      </c>
      <c r="H2765" t="s">
        <v>1200</v>
      </c>
      <c r="I2765">
        <v>14</v>
      </c>
      <c r="J2765">
        <v>20</v>
      </c>
      <c r="K2765">
        <v>280</v>
      </c>
      <c r="L2765">
        <v>4</v>
      </c>
      <c r="M2765">
        <v>2</v>
      </c>
      <c r="N2765">
        <v>6</v>
      </c>
      <c r="O2765">
        <v>1</v>
      </c>
      <c r="P2765" t="s">
        <v>167</v>
      </c>
      <c r="Q2765" t="s">
        <v>1201</v>
      </c>
      <c r="R2765" t="s">
        <v>1290</v>
      </c>
      <c r="S2765" t="s">
        <v>1291</v>
      </c>
      <c r="T2765" t="s">
        <v>1292</v>
      </c>
      <c r="U2765" t="s">
        <v>1293</v>
      </c>
      <c r="V2765" t="s">
        <v>124</v>
      </c>
      <c r="W2765" t="s">
        <v>125</v>
      </c>
      <c r="X2765" t="s">
        <v>117</v>
      </c>
      <c r="Y2765" t="s">
        <v>1294</v>
      </c>
      <c r="Z2765" t="s">
        <v>328</v>
      </c>
      <c r="AA2765" t="s">
        <v>328</v>
      </c>
      <c r="AB2765" s="1"/>
      <c r="AD2765" t="s">
        <v>45</v>
      </c>
      <c r="AE2765" t="s">
        <v>46</v>
      </c>
      <c r="AF2765" t="s">
        <v>47</v>
      </c>
    </row>
    <row r="2766" spans="1:32" hidden="1" outlineLevel="3" x14ac:dyDescent="0.35">
      <c r="A2766" t="s">
        <v>32</v>
      </c>
      <c r="B2766">
        <v>1011679</v>
      </c>
      <c r="C2766">
        <v>2</v>
      </c>
      <c r="E2766" t="s">
        <v>182</v>
      </c>
      <c r="H2766" t="s">
        <v>138</v>
      </c>
      <c r="I2766">
        <v>1</v>
      </c>
      <c r="J2766">
        <v>8</v>
      </c>
      <c r="K2766">
        <v>8</v>
      </c>
      <c r="L2766">
        <v>3</v>
      </c>
      <c r="M2766">
        <v>0</v>
      </c>
      <c r="N2766">
        <v>288</v>
      </c>
      <c r="O2766">
        <v>24</v>
      </c>
      <c r="Q2766" t="s">
        <v>101</v>
      </c>
      <c r="R2766" t="s">
        <v>1290</v>
      </c>
      <c r="S2766" t="s">
        <v>1291</v>
      </c>
      <c r="T2766" t="s">
        <v>1292</v>
      </c>
      <c r="U2766" t="s">
        <v>1293</v>
      </c>
      <c r="V2766" t="s">
        <v>124</v>
      </c>
      <c r="W2766" t="s">
        <v>125</v>
      </c>
      <c r="X2766" t="s">
        <v>117</v>
      </c>
      <c r="Y2766" t="s">
        <v>1294</v>
      </c>
      <c r="Z2766" t="s">
        <v>328</v>
      </c>
      <c r="AA2766" t="s">
        <v>328</v>
      </c>
      <c r="AB2766" s="1"/>
      <c r="AD2766" t="s">
        <v>45</v>
      </c>
      <c r="AE2766" t="s">
        <v>46</v>
      </c>
      <c r="AF2766" t="s">
        <v>47</v>
      </c>
    </row>
    <row r="2767" spans="1:32" hidden="1" outlineLevel="3" x14ac:dyDescent="0.35">
      <c r="A2767" t="s">
        <v>32</v>
      </c>
      <c r="B2767">
        <v>1011679</v>
      </c>
      <c r="C2767">
        <v>2</v>
      </c>
      <c r="E2767" t="s">
        <v>182</v>
      </c>
      <c r="H2767" t="s">
        <v>139</v>
      </c>
      <c r="I2767">
        <v>1</v>
      </c>
      <c r="J2767">
        <v>4</v>
      </c>
      <c r="K2767">
        <v>4</v>
      </c>
      <c r="L2767">
        <v>4</v>
      </c>
      <c r="M2767">
        <v>1</v>
      </c>
      <c r="N2767">
        <v>38</v>
      </c>
      <c r="O2767">
        <v>4</v>
      </c>
      <c r="Q2767" t="s">
        <v>103</v>
      </c>
      <c r="R2767" t="s">
        <v>1290</v>
      </c>
      <c r="S2767" t="s">
        <v>1291</v>
      </c>
      <c r="T2767" t="s">
        <v>1292</v>
      </c>
      <c r="U2767" t="s">
        <v>1293</v>
      </c>
      <c r="V2767" t="s">
        <v>124</v>
      </c>
      <c r="W2767" t="s">
        <v>125</v>
      </c>
      <c r="X2767" t="s">
        <v>117</v>
      </c>
      <c r="Y2767" t="s">
        <v>1294</v>
      </c>
      <c r="Z2767" t="s">
        <v>328</v>
      </c>
      <c r="AA2767" t="s">
        <v>328</v>
      </c>
      <c r="AB2767" s="1"/>
      <c r="AD2767" t="s">
        <v>45</v>
      </c>
      <c r="AE2767" t="s">
        <v>46</v>
      </c>
      <c r="AF2767" t="s">
        <v>47</v>
      </c>
    </row>
    <row r="2768" spans="1:32" hidden="1" outlineLevel="3" x14ac:dyDescent="0.35">
      <c r="A2768" t="s">
        <v>32</v>
      </c>
      <c r="B2768">
        <v>1011679</v>
      </c>
      <c r="C2768">
        <v>2</v>
      </c>
      <c r="E2768" t="s">
        <v>182</v>
      </c>
      <c r="H2768" t="s">
        <v>140</v>
      </c>
      <c r="I2768">
        <v>1</v>
      </c>
      <c r="J2768">
        <v>4</v>
      </c>
      <c r="K2768">
        <v>4</v>
      </c>
      <c r="L2768">
        <v>3</v>
      </c>
      <c r="M2768">
        <v>1</v>
      </c>
      <c r="N2768">
        <v>38</v>
      </c>
      <c r="O2768">
        <v>8</v>
      </c>
      <c r="Q2768" t="s">
        <v>105</v>
      </c>
      <c r="R2768" t="s">
        <v>1290</v>
      </c>
      <c r="S2768" t="s">
        <v>1291</v>
      </c>
      <c r="T2768" t="s">
        <v>1292</v>
      </c>
      <c r="U2768" t="s">
        <v>1293</v>
      </c>
      <c r="V2768" t="s">
        <v>124</v>
      </c>
      <c r="W2768" t="s">
        <v>125</v>
      </c>
      <c r="X2768" t="s">
        <v>117</v>
      </c>
      <c r="Y2768" t="s">
        <v>1294</v>
      </c>
      <c r="Z2768" t="s">
        <v>328</v>
      </c>
      <c r="AA2768" t="s">
        <v>328</v>
      </c>
      <c r="AB2768" s="1"/>
      <c r="AD2768" t="s">
        <v>45</v>
      </c>
      <c r="AE2768" t="s">
        <v>46</v>
      </c>
      <c r="AF2768" t="s">
        <v>47</v>
      </c>
    </row>
    <row r="2769" spans="1:32" hidden="1" outlineLevel="3" x14ac:dyDescent="0.35">
      <c r="A2769" t="s">
        <v>32</v>
      </c>
      <c r="B2769">
        <v>1011679</v>
      </c>
      <c r="C2769">
        <v>2</v>
      </c>
      <c r="E2769" t="s">
        <v>182</v>
      </c>
      <c r="H2769" t="s">
        <v>141</v>
      </c>
      <c r="I2769">
        <v>1</v>
      </c>
      <c r="J2769">
        <v>4</v>
      </c>
      <c r="K2769">
        <v>4</v>
      </c>
      <c r="L2769">
        <v>19</v>
      </c>
      <c r="M2769">
        <v>0</v>
      </c>
      <c r="N2769">
        <v>288</v>
      </c>
      <c r="O2769">
        <v>10</v>
      </c>
      <c r="Q2769" t="s">
        <v>107</v>
      </c>
      <c r="R2769" t="s">
        <v>1290</v>
      </c>
      <c r="S2769" t="s">
        <v>1291</v>
      </c>
      <c r="T2769" t="s">
        <v>1292</v>
      </c>
      <c r="U2769" t="s">
        <v>1293</v>
      </c>
      <c r="V2769" t="s">
        <v>124</v>
      </c>
      <c r="W2769" t="s">
        <v>125</v>
      </c>
      <c r="X2769" t="s">
        <v>117</v>
      </c>
      <c r="Y2769" t="s">
        <v>1294</v>
      </c>
      <c r="Z2769" t="s">
        <v>328</v>
      </c>
      <c r="AA2769" t="s">
        <v>328</v>
      </c>
      <c r="AB2769" s="1"/>
      <c r="AD2769" t="s">
        <v>45</v>
      </c>
      <c r="AE2769" t="s">
        <v>46</v>
      </c>
      <c r="AF2769" t="s">
        <v>47</v>
      </c>
    </row>
    <row r="2770" spans="1:32" hidden="1" outlineLevel="3" x14ac:dyDescent="0.35">
      <c r="A2770" t="s">
        <v>32</v>
      </c>
      <c r="B2770">
        <v>1011679</v>
      </c>
      <c r="C2770">
        <v>2</v>
      </c>
      <c r="E2770" t="s">
        <v>182</v>
      </c>
      <c r="H2770" t="s">
        <v>142</v>
      </c>
      <c r="I2770">
        <v>1</v>
      </c>
      <c r="J2770">
        <v>4</v>
      </c>
      <c r="K2770">
        <v>4</v>
      </c>
      <c r="L2770">
        <v>19</v>
      </c>
      <c r="M2770">
        <v>0</v>
      </c>
      <c r="N2770">
        <v>288</v>
      </c>
      <c r="O2770">
        <v>2</v>
      </c>
      <c r="Q2770" t="s">
        <v>109</v>
      </c>
      <c r="R2770" t="s">
        <v>1290</v>
      </c>
      <c r="S2770" t="s">
        <v>1291</v>
      </c>
      <c r="T2770" t="s">
        <v>1292</v>
      </c>
      <c r="U2770" t="s">
        <v>1293</v>
      </c>
      <c r="V2770" t="s">
        <v>124</v>
      </c>
      <c r="W2770" t="s">
        <v>125</v>
      </c>
      <c r="X2770" t="s">
        <v>117</v>
      </c>
      <c r="Y2770" t="s">
        <v>1294</v>
      </c>
      <c r="Z2770" t="s">
        <v>328</v>
      </c>
      <c r="AA2770" t="s">
        <v>328</v>
      </c>
      <c r="AB2770" s="1"/>
      <c r="AD2770" t="s">
        <v>45</v>
      </c>
      <c r="AE2770" t="s">
        <v>46</v>
      </c>
      <c r="AF2770" t="s">
        <v>47</v>
      </c>
    </row>
    <row r="2771" spans="1:32" hidden="1" outlineLevel="2" x14ac:dyDescent="0.35">
      <c r="A2771" t="s">
        <v>32</v>
      </c>
      <c r="B2771">
        <v>1011679</v>
      </c>
      <c r="C2771">
        <v>2</v>
      </c>
      <c r="E2771" t="s">
        <v>182</v>
      </c>
      <c r="H2771" t="s">
        <v>143</v>
      </c>
      <c r="I2771">
        <v>2</v>
      </c>
      <c r="J2771">
        <v>4</v>
      </c>
      <c r="K2771">
        <v>8</v>
      </c>
      <c r="L2771">
        <v>19</v>
      </c>
      <c r="M2771">
        <v>0</v>
      </c>
      <c r="N2771">
        <v>288</v>
      </c>
      <c r="O2771">
        <v>12</v>
      </c>
      <c r="Q2771" t="s">
        <v>144</v>
      </c>
      <c r="R2771" t="s">
        <v>1290</v>
      </c>
      <c r="S2771" t="s">
        <v>1291</v>
      </c>
      <c r="T2771" t="s">
        <v>1292</v>
      </c>
      <c r="U2771" t="s">
        <v>1293</v>
      </c>
      <c r="V2771" t="s">
        <v>124</v>
      </c>
      <c r="W2771" t="s">
        <v>125</v>
      </c>
      <c r="X2771" t="s">
        <v>117</v>
      </c>
      <c r="Y2771" t="s">
        <v>1294</v>
      </c>
      <c r="Z2771" t="s">
        <v>328</v>
      </c>
      <c r="AA2771" t="s">
        <v>328</v>
      </c>
      <c r="AB2771" s="1"/>
      <c r="AD2771" t="s">
        <v>45</v>
      </c>
      <c r="AE2771" t="s">
        <v>46</v>
      </c>
      <c r="AF2771" t="s">
        <v>47</v>
      </c>
    </row>
    <row r="2772" spans="1:32" hidden="1" outlineLevel="1" x14ac:dyDescent="0.35">
      <c r="A2772" t="s">
        <v>32</v>
      </c>
      <c r="B2772">
        <v>1011679</v>
      </c>
      <c r="C2772" t="s">
        <v>150</v>
      </c>
      <c r="E2772" t="s">
        <v>182</v>
      </c>
      <c r="H2772" t="s">
        <v>151</v>
      </c>
      <c r="I2772">
        <v>32</v>
      </c>
      <c r="J2772" t="s">
        <v>35</v>
      </c>
      <c r="K2772">
        <v>132</v>
      </c>
      <c r="L2772">
        <v>21</v>
      </c>
      <c r="M2772">
        <v>23</v>
      </c>
      <c r="N2772">
        <v>289</v>
      </c>
      <c r="O2772">
        <v>1512</v>
      </c>
      <c r="Q2772" t="s">
        <v>152</v>
      </c>
      <c r="R2772" t="s">
        <v>1290</v>
      </c>
      <c r="S2772" t="s">
        <v>1291</v>
      </c>
      <c r="T2772" t="s">
        <v>1292</v>
      </c>
      <c r="U2772" t="s">
        <v>1293</v>
      </c>
      <c r="V2772" t="s">
        <v>124</v>
      </c>
      <c r="W2772" t="s">
        <v>125</v>
      </c>
      <c r="X2772" t="s">
        <v>117</v>
      </c>
      <c r="Y2772" t="s">
        <v>1294</v>
      </c>
      <c r="Z2772" t="s">
        <v>328</v>
      </c>
      <c r="AA2772" t="s">
        <v>328</v>
      </c>
      <c r="AB2772" s="1"/>
      <c r="AD2772" t="s">
        <v>45</v>
      </c>
      <c r="AE2772" t="s">
        <v>46</v>
      </c>
      <c r="AF2772" t="s">
        <v>47</v>
      </c>
    </row>
    <row r="2773" spans="1:32" hidden="1" outlineLevel="2" x14ac:dyDescent="0.35">
      <c r="A2773" t="s">
        <v>32</v>
      </c>
      <c r="B2773">
        <v>1011679</v>
      </c>
      <c r="C2773">
        <v>3</v>
      </c>
      <c r="E2773" t="s">
        <v>182</v>
      </c>
      <c r="H2773" t="s">
        <v>1195</v>
      </c>
      <c r="I2773">
        <v>25</v>
      </c>
      <c r="J2773">
        <v>4</v>
      </c>
      <c r="K2773">
        <v>100</v>
      </c>
      <c r="L2773">
        <v>4</v>
      </c>
      <c r="M2773">
        <v>4</v>
      </c>
      <c r="N2773">
        <v>289</v>
      </c>
      <c r="O2773">
        <v>58</v>
      </c>
      <c r="P2773" t="s">
        <v>160</v>
      </c>
      <c r="Q2773" t="s">
        <v>1196</v>
      </c>
      <c r="R2773" t="s">
        <v>1290</v>
      </c>
      <c r="S2773" t="s">
        <v>1291</v>
      </c>
      <c r="T2773" t="s">
        <v>1292</v>
      </c>
      <c r="U2773" t="s">
        <v>1293</v>
      </c>
      <c r="V2773" t="s">
        <v>124</v>
      </c>
      <c r="W2773" t="s">
        <v>125</v>
      </c>
      <c r="X2773" t="s">
        <v>117</v>
      </c>
      <c r="Y2773" t="s">
        <v>1294</v>
      </c>
      <c r="Z2773" t="s">
        <v>328</v>
      </c>
      <c r="AA2773" t="s">
        <v>328</v>
      </c>
      <c r="AB2773" s="1"/>
      <c r="AD2773" t="s">
        <v>45</v>
      </c>
      <c r="AE2773" t="s">
        <v>46</v>
      </c>
      <c r="AF2773" t="s">
        <v>47</v>
      </c>
    </row>
    <row r="2774" spans="1:32" hidden="1" outlineLevel="3" x14ac:dyDescent="0.35">
      <c r="A2774" t="s">
        <v>32</v>
      </c>
      <c r="B2774">
        <v>1011679</v>
      </c>
      <c r="C2774">
        <v>3</v>
      </c>
      <c r="E2774" t="s">
        <v>182</v>
      </c>
      <c r="H2774" t="s">
        <v>138</v>
      </c>
      <c r="I2774">
        <v>1</v>
      </c>
      <c r="J2774">
        <v>8</v>
      </c>
      <c r="K2774">
        <v>8</v>
      </c>
      <c r="L2774">
        <v>3</v>
      </c>
      <c r="M2774">
        <v>0</v>
      </c>
      <c r="N2774">
        <v>288</v>
      </c>
      <c r="O2774">
        <v>24</v>
      </c>
      <c r="Q2774" t="s">
        <v>101</v>
      </c>
      <c r="R2774" t="s">
        <v>1290</v>
      </c>
      <c r="S2774" t="s">
        <v>1291</v>
      </c>
      <c r="T2774" t="s">
        <v>1292</v>
      </c>
      <c r="U2774" t="s">
        <v>1293</v>
      </c>
      <c r="V2774" t="s">
        <v>124</v>
      </c>
      <c r="W2774" t="s">
        <v>125</v>
      </c>
      <c r="X2774" t="s">
        <v>117</v>
      </c>
      <c r="Y2774" t="s">
        <v>1294</v>
      </c>
      <c r="Z2774" t="s">
        <v>328</v>
      </c>
      <c r="AA2774" t="s">
        <v>328</v>
      </c>
      <c r="AB2774" s="1"/>
      <c r="AD2774" t="s">
        <v>45</v>
      </c>
      <c r="AE2774" t="s">
        <v>46</v>
      </c>
      <c r="AF2774" t="s">
        <v>47</v>
      </c>
    </row>
    <row r="2775" spans="1:32" hidden="1" outlineLevel="3" x14ac:dyDescent="0.35">
      <c r="A2775" t="s">
        <v>32</v>
      </c>
      <c r="B2775">
        <v>1011679</v>
      </c>
      <c r="C2775">
        <v>3</v>
      </c>
      <c r="E2775" t="s">
        <v>182</v>
      </c>
      <c r="H2775" t="s">
        <v>139</v>
      </c>
      <c r="I2775">
        <v>1</v>
      </c>
      <c r="J2775">
        <v>4</v>
      </c>
      <c r="K2775">
        <v>4</v>
      </c>
      <c r="L2775">
        <v>4</v>
      </c>
      <c r="M2775">
        <v>1</v>
      </c>
      <c r="N2775">
        <v>38</v>
      </c>
      <c r="O2775">
        <v>4</v>
      </c>
      <c r="Q2775" t="s">
        <v>103</v>
      </c>
      <c r="R2775" t="s">
        <v>1290</v>
      </c>
      <c r="S2775" t="s">
        <v>1291</v>
      </c>
      <c r="T2775" t="s">
        <v>1292</v>
      </c>
      <c r="U2775" t="s">
        <v>1293</v>
      </c>
      <c r="V2775" t="s">
        <v>124</v>
      </c>
      <c r="W2775" t="s">
        <v>125</v>
      </c>
      <c r="X2775" t="s">
        <v>117</v>
      </c>
      <c r="Y2775" t="s">
        <v>1294</v>
      </c>
      <c r="Z2775" t="s">
        <v>328</v>
      </c>
      <c r="AA2775" t="s">
        <v>328</v>
      </c>
      <c r="AB2775" s="1"/>
      <c r="AD2775" t="s">
        <v>45</v>
      </c>
      <c r="AE2775" t="s">
        <v>46</v>
      </c>
      <c r="AF2775" t="s">
        <v>47</v>
      </c>
    </row>
    <row r="2776" spans="1:32" hidden="1" outlineLevel="3" x14ac:dyDescent="0.35">
      <c r="A2776" t="s">
        <v>32</v>
      </c>
      <c r="B2776">
        <v>1011679</v>
      </c>
      <c r="C2776">
        <v>3</v>
      </c>
      <c r="E2776" t="s">
        <v>182</v>
      </c>
      <c r="H2776" t="s">
        <v>140</v>
      </c>
      <c r="I2776">
        <v>1</v>
      </c>
      <c r="J2776">
        <v>4</v>
      </c>
      <c r="K2776">
        <v>4</v>
      </c>
      <c r="L2776">
        <v>3</v>
      </c>
      <c r="M2776">
        <v>1</v>
      </c>
      <c r="N2776">
        <v>38</v>
      </c>
      <c r="O2776">
        <v>8</v>
      </c>
      <c r="Q2776" t="s">
        <v>105</v>
      </c>
      <c r="R2776" t="s">
        <v>1290</v>
      </c>
      <c r="S2776" t="s">
        <v>1291</v>
      </c>
      <c r="T2776" t="s">
        <v>1292</v>
      </c>
      <c r="U2776" t="s">
        <v>1293</v>
      </c>
      <c r="V2776" t="s">
        <v>124</v>
      </c>
      <c r="W2776" t="s">
        <v>125</v>
      </c>
      <c r="X2776" t="s">
        <v>117</v>
      </c>
      <c r="Y2776" t="s">
        <v>1294</v>
      </c>
      <c r="Z2776" t="s">
        <v>328</v>
      </c>
      <c r="AA2776" t="s">
        <v>328</v>
      </c>
      <c r="AB2776" s="1"/>
      <c r="AD2776" t="s">
        <v>45</v>
      </c>
      <c r="AE2776" t="s">
        <v>46</v>
      </c>
      <c r="AF2776" t="s">
        <v>47</v>
      </c>
    </row>
    <row r="2777" spans="1:32" hidden="1" outlineLevel="3" x14ac:dyDescent="0.35">
      <c r="A2777" t="s">
        <v>32</v>
      </c>
      <c r="B2777">
        <v>1011679</v>
      </c>
      <c r="C2777">
        <v>3</v>
      </c>
      <c r="E2777" t="s">
        <v>182</v>
      </c>
      <c r="H2777" t="s">
        <v>141</v>
      </c>
      <c r="I2777">
        <v>1</v>
      </c>
      <c r="J2777">
        <v>4</v>
      </c>
      <c r="K2777">
        <v>4</v>
      </c>
      <c r="L2777">
        <v>19</v>
      </c>
      <c r="M2777">
        <v>0</v>
      </c>
      <c r="N2777">
        <v>288</v>
      </c>
      <c r="O2777">
        <v>10</v>
      </c>
      <c r="Q2777" t="s">
        <v>107</v>
      </c>
      <c r="R2777" t="s">
        <v>1290</v>
      </c>
      <c r="S2777" t="s">
        <v>1291</v>
      </c>
      <c r="T2777" t="s">
        <v>1292</v>
      </c>
      <c r="U2777" t="s">
        <v>1293</v>
      </c>
      <c r="V2777" t="s">
        <v>124</v>
      </c>
      <c r="W2777" t="s">
        <v>125</v>
      </c>
      <c r="X2777" t="s">
        <v>117</v>
      </c>
      <c r="Y2777" t="s">
        <v>1294</v>
      </c>
      <c r="Z2777" t="s">
        <v>328</v>
      </c>
      <c r="AA2777" t="s">
        <v>328</v>
      </c>
      <c r="AB2777" s="1"/>
      <c r="AD2777" t="s">
        <v>45</v>
      </c>
      <c r="AE2777" t="s">
        <v>46</v>
      </c>
      <c r="AF2777" t="s">
        <v>47</v>
      </c>
    </row>
    <row r="2778" spans="1:32" hidden="1" outlineLevel="3" x14ac:dyDescent="0.35">
      <c r="A2778" t="s">
        <v>32</v>
      </c>
      <c r="B2778">
        <v>1011679</v>
      </c>
      <c r="C2778">
        <v>3</v>
      </c>
      <c r="E2778" t="s">
        <v>182</v>
      </c>
      <c r="H2778" t="s">
        <v>142</v>
      </c>
      <c r="I2778">
        <v>1</v>
      </c>
      <c r="J2778">
        <v>4</v>
      </c>
      <c r="K2778">
        <v>4</v>
      </c>
      <c r="L2778">
        <v>19</v>
      </c>
      <c r="M2778">
        <v>0</v>
      </c>
      <c r="N2778">
        <v>288</v>
      </c>
      <c r="O2778">
        <v>2</v>
      </c>
      <c r="Q2778" t="s">
        <v>109</v>
      </c>
      <c r="R2778" t="s">
        <v>1290</v>
      </c>
      <c r="S2778" t="s">
        <v>1291</v>
      </c>
      <c r="T2778" t="s">
        <v>1292</v>
      </c>
      <c r="U2778" t="s">
        <v>1293</v>
      </c>
      <c r="V2778" t="s">
        <v>124</v>
      </c>
      <c r="W2778" t="s">
        <v>125</v>
      </c>
      <c r="X2778" t="s">
        <v>117</v>
      </c>
      <c r="Y2778" t="s">
        <v>1294</v>
      </c>
      <c r="Z2778" t="s">
        <v>328</v>
      </c>
      <c r="AA2778" t="s">
        <v>328</v>
      </c>
      <c r="AB2778" s="1"/>
      <c r="AD2778" t="s">
        <v>45</v>
      </c>
      <c r="AE2778" t="s">
        <v>46</v>
      </c>
      <c r="AF2778" t="s">
        <v>47</v>
      </c>
    </row>
    <row r="2779" spans="1:32" hidden="1" outlineLevel="2" x14ac:dyDescent="0.35">
      <c r="A2779" t="s">
        <v>32</v>
      </c>
      <c r="B2779">
        <v>1011679</v>
      </c>
      <c r="C2779">
        <v>3</v>
      </c>
      <c r="E2779" t="s">
        <v>182</v>
      </c>
      <c r="H2779" t="s">
        <v>143</v>
      </c>
      <c r="I2779">
        <v>2</v>
      </c>
      <c r="J2779">
        <v>4</v>
      </c>
      <c r="K2779">
        <v>8</v>
      </c>
      <c r="L2779">
        <v>19</v>
      </c>
      <c r="M2779">
        <v>0</v>
      </c>
      <c r="N2779">
        <v>288</v>
      </c>
      <c r="O2779">
        <v>12</v>
      </c>
      <c r="Q2779" t="s">
        <v>144</v>
      </c>
      <c r="R2779" t="s">
        <v>1290</v>
      </c>
      <c r="S2779" t="s">
        <v>1291</v>
      </c>
      <c r="T2779" t="s">
        <v>1292</v>
      </c>
      <c r="U2779" t="s">
        <v>1293</v>
      </c>
      <c r="V2779" t="s">
        <v>124</v>
      </c>
      <c r="W2779" t="s">
        <v>125</v>
      </c>
      <c r="X2779" t="s">
        <v>117</v>
      </c>
      <c r="Y2779" t="s">
        <v>1294</v>
      </c>
      <c r="Z2779" t="s">
        <v>328</v>
      </c>
      <c r="AA2779" t="s">
        <v>328</v>
      </c>
      <c r="AB2779" s="1"/>
      <c r="AD2779" t="s">
        <v>45</v>
      </c>
      <c r="AE2779" t="s">
        <v>46</v>
      </c>
      <c r="AF2779" t="s">
        <v>47</v>
      </c>
    </row>
    <row r="2780" spans="1:32" hidden="1" outlineLevel="1" x14ac:dyDescent="0.35">
      <c r="A2780" t="s">
        <v>32</v>
      </c>
      <c r="B2780">
        <v>1011679</v>
      </c>
      <c r="C2780" t="s">
        <v>153</v>
      </c>
      <c r="E2780" t="s">
        <v>182</v>
      </c>
      <c r="H2780" t="s">
        <v>154</v>
      </c>
      <c r="I2780">
        <v>21</v>
      </c>
      <c r="J2780" t="s">
        <v>35</v>
      </c>
      <c r="K2780">
        <v>108</v>
      </c>
      <c r="L2780">
        <v>20</v>
      </c>
      <c r="M2780">
        <v>19</v>
      </c>
      <c r="N2780">
        <v>289</v>
      </c>
      <c r="O2780">
        <v>1382</v>
      </c>
      <c r="Q2780" t="s">
        <v>155</v>
      </c>
      <c r="R2780" t="s">
        <v>1290</v>
      </c>
      <c r="S2780" t="s">
        <v>1291</v>
      </c>
      <c r="T2780" t="s">
        <v>1292</v>
      </c>
      <c r="U2780" t="s">
        <v>1293</v>
      </c>
      <c r="V2780" t="s">
        <v>124</v>
      </c>
      <c r="W2780" t="s">
        <v>125</v>
      </c>
      <c r="X2780" t="s">
        <v>117</v>
      </c>
      <c r="Y2780" t="s">
        <v>1294</v>
      </c>
      <c r="Z2780" t="s">
        <v>328</v>
      </c>
      <c r="AA2780" t="s">
        <v>328</v>
      </c>
      <c r="AB2780" s="1"/>
      <c r="AD2780" t="s">
        <v>45</v>
      </c>
      <c r="AE2780" t="s">
        <v>46</v>
      </c>
      <c r="AF2780" t="s">
        <v>47</v>
      </c>
    </row>
    <row r="2781" spans="1:32" hidden="1" outlineLevel="2" x14ac:dyDescent="0.35">
      <c r="A2781" t="s">
        <v>32</v>
      </c>
      <c r="B2781">
        <v>1011679</v>
      </c>
      <c r="C2781">
        <v>4</v>
      </c>
      <c r="E2781" t="s">
        <v>182</v>
      </c>
      <c r="H2781" t="s">
        <v>1305</v>
      </c>
      <c r="I2781">
        <v>9</v>
      </c>
      <c r="J2781">
        <v>4</v>
      </c>
      <c r="K2781">
        <v>36</v>
      </c>
      <c r="L2781">
        <v>4</v>
      </c>
      <c r="M2781">
        <v>6</v>
      </c>
      <c r="N2781">
        <v>289</v>
      </c>
      <c r="O2781">
        <v>72</v>
      </c>
      <c r="P2781" t="s">
        <v>160</v>
      </c>
      <c r="Q2781" t="s">
        <v>1306</v>
      </c>
      <c r="R2781" t="s">
        <v>1290</v>
      </c>
      <c r="S2781" t="s">
        <v>1291</v>
      </c>
      <c r="T2781" t="s">
        <v>1292</v>
      </c>
      <c r="U2781" t="s">
        <v>1293</v>
      </c>
      <c r="V2781" t="s">
        <v>124</v>
      </c>
      <c r="W2781" t="s">
        <v>125</v>
      </c>
      <c r="X2781" t="s">
        <v>117</v>
      </c>
      <c r="Y2781" t="s">
        <v>1294</v>
      </c>
      <c r="Z2781" t="s">
        <v>328</v>
      </c>
      <c r="AA2781" t="s">
        <v>328</v>
      </c>
      <c r="AB2781" s="1"/>
      <c r="AD2781" t="s">
        <v>45</v>
      </c>
      <c r="AE2781" t="s">
        <v>46</v>
      </c>
      <c r="AF2781" t="s">
        <v>47</v>
      </c>
    </row>
    <row r="2782" spans="1:32" hidden="1" outlineLevel="2" x14ac:dyDescent="0.35">
      <c r="A2782" t="s">
        <v>32</v>
      </c>
      <c r="B2782">
        <v>1011679</v>
      </c>
      <c r="C2782">
        <v>4</v>
      </c>
      <c r="E2782" t="s">
        <v>182</v>
      </c>
      <c r="H2782" t="s">
        <v>1307</v>
      </c>
      <c r="I2782">
        <v>2</v>
      </c>
      <c r="J2782">
        <v>8</v>
      </c>
      <c r="K2782">
        <v>16</v>
      </c>
      <c r="L2782">
        <v>4</v>
      </c>
      <c r="M2782">
        <v>4</v>
      </c>
      <c r="N2782">
        <v>289</v>
      </c>
      <c r="O2782">
        <v>86</v>
      </c>
      <c r="P2782" t="s">
        <v>160</v>
      </c>
      <c r="Q2782" t="s">
        <v>1298</v>
      </c>
      <c r="R2782" t="s">
        <v>1290</v>
      </c>
      <c r="S2782" t="s">
        <v>1291</v>
      </c>
      <c r="T2782" t="s">
        <v>1292</v>
      </c>
      <c r="U2782" t="s">
        <v>1293</v>
      </c>
      <c r="V2782" t="s">
        <v>124</v>
      </c>
      <c r="W2782" t="s">
        <v>125</v>
      </c>
      <c r="X2782" t="s">
        <v>117</v>
      </c>
      <c r="Y2782" t="s">
        <v>1294</v>
      </c>
      <c r="Z2782" t="s">
        <v>328</v>
      </c>
      <c r="AA2782" t="s">
        <v>328</v>
      </c>
      <c r="AB2782" s="1"/>
      <c r="AD2782" t="s">
        <v>45</v>
      </c>
      <c r="AE2782" t="s">
        <v>46</v>
      </c>
      <c r="AF2782" t="s">
        <v>47</v>
      </c>
    </row>
    <row r="2783" spans="1:32" hidden="1" outlineLevel="2" x14ac:dyDescent="0.35">
      <c r="A2783" t="s">
        <v>32</v>
      </c>
      <c r="B2783">
        <v>1011679</v>
      </c>
      <c r="C2783">
        <v>4</v>
      </c>
      <c r="E2783" t="s">
        <v>182</v>
      </c>
      <c r="H2783" t="s">
        <v>1301</v>
      </c>
      <c r="I2783">
        <v>3</v>
      </c>
      <c r="J2783">
        <v>8</v>
      </c>
      <c r="K2783">
        <v>24</v>
      </c>
      <c r="L2783">
        <v>2</v>
      </c>
      <c r="M2783">
        <v>9</v>
      </c>
      <c r="N2783">
        <v>289</v>
      </c>
      <c r="O2783">
        <v>163</v>
      </c>
      <c r="P2783" t="s">
        <v>136</v>
      </c>
      <c r="Q2783" t="s">
        <v>1302</v>
      </c>
      <c r="R2783" t="s">
        <v>1290</v>
      </c>
      <c r="S2783" t="s">
        <v>1291</v>
      </c>
      <c r="T2783" t="s">
        <v>1292</v>
      </c>
      <c r="U2783" t="s">
        <v>1293</v>
      </c>
      <c r="V2783" t="s">
        <v>124</v>
      </c>
      <c r="W2783" t="s">
        <v>125</v>
      </c>
      <c r="X2783" t="s">
        <v>117</v>
      </c>
      <c r="Y2783" t="s">
        <v>1294</v>
      </c>
      <c r="Z2783" t="s">
        <v>328</v>
      </c>
      <c r="AA2783" t="s">
        <v>328</v>
      </c>
      <c r="AB2783" s="1"/>
      <c r="AD2783" t="s">
        <v>45</v>
      </c>
      <c r="AE2783" t="s">
        <v>46</v>
      </c>
      <c r="AF2783" t="s">
        <v>47</v>
      </c>
    </row>
    <row r="2784" spans="1:32" hidden="1" outlineLevel="3" x14ac:dyDescent="0.35">
      <c r="A2784" t="s">
        <v>32</v>
      </c>
      <c r="B2784">
        <v>1011679</v>
      </c>
      <c r="C2784">
        <v>4</v>
      </c>
      <c r="E2784" t="s">
        <v>182</v>
      </c>
      <c r="H2784" t="s">
        <v>138</v>
      </c>
      <c r="I2784">
        <v>1</v>
      </c>
      <c r="J2784">
        <v>8</v>
      </c>
      <c r="K2784">
        <v>8</v>
      </c>
      <c r="L2784">
        <v>3</v>
      </c>
      <c r="M2784">
        <v>0</v>
      </c>
      <c r="N2784">
        <v>288</v>
      </c>
      <c r="O2784">
        <v>24</v>
      </c>
      <c r="Q2784" t="s">
        <v>101</v>
      </c>
      <c r="R2784" t="s">
        <v>1290</v>
      </c>
      <c r="S2784" t="s">
        <v>1291</v>
      </c>
      <c r="T2784" t="s">
        <v>1292</v>
      </c>
      <c r="U2784" t="s">
        <v>1293</v>
      </c>
      <c r="V2784" t="s">
        <v>124</v>
      </c>
      <c r="W2784" t="s">
        <v>125</v>
      </c>
      <c r="X2784" t="s">
        <v>117</v>
      </c>
      <c r="Y2784" t="s">
        <v>1294</v>
      </c>
      <c r="Z2784" t="s">
        <v>328</v>
      </c>
      <c r="AA2784" t="s">
        <v>328</v>
      </c>
      <c r="AB2784" s="1"/>
      <c r="AD2784" t="s">
        <v>45</v>
      </c>
      <c r="AE2784" t="s">
        <v>46</v>
      </c>
      <c r="AF2784" t="s">
        <v>47</v>
      </c>
    </row>
    <row r="2785" spans="1:32" hidden="1" outlineLevel="3" x14ac:dyDescent="0.35">
      <c r="A2785" t="s">
        <v>32</v>
      </c>
      <c r="B2785">
        <v>1011679</v>
      </c>
      <c r="C2785">
        <v>4</v>
      </c>
      <c r="E2785" t="s">
        <v>182</v>
      </c>
      <c r="H2785" t="s">
        <v>139</v>
      </c>
      <c r="I2785">
        <v>1</v>
      </c>
      <c r="J2785">
        <v>4</v>
      </c>
      <c r="K2785">
        <v>4</v>
      </c>
      <c r="L2785">
        <v>4</v>
      </c>
      <c r="M2785">
        <v>1</v>
      </c>
      <c r="N2785">
        <v>38</v>
      </c>
      <c r="O2785">
        <v>4</v>
      </c>
      <c r="Q2785" t="s">
        <v>103</v>
      </c>
      <c r="R2785" t="s">
        <v>1290</v>
      </c>
      <c r="S2785" t="s">
        <v>1291</v>
      </c>
      <c r="T2785" t="s">
        <v>1292</v>
      </c>
      <c r="U2785" t="s">
        <v>1293</v>
      </c>
      <c r="V2785" t="s">
        <v>124</v>
      </c>
      <c r="W2785" t="s">
        <v>125</v>
      </c>
      <c r="X2785" t="s">
        <v>117</v>
      </c>
      <c r="Y2785" t="s">
        <v>1294</v>
      </c>
      <c r="Z2785" t="s">
        <v>328</v>
      </c>
      <c r="AA2785" t="s">
        <v>328</v>
      </c>
      <c r="AB2785" s="1"/>
      <c r="AD2785" t="s">
        <v>45</v>
      </c>
      <c r="AE2785" t="s">
        <v>46</v>
      </c>
      <c r="AF2785" t="s">
        <v>47</v>
      </c>
    </row>
    <row r="2786" spans="1:32" hidden="1" outlineLevel="3" x14ac:dyDescent="0.35">
      <c r="A2786" t="s">
        <v>32</v>
      </c>
      <c r="B2786">
        <v>1011679</v>
      </c>
      <c r="C2786">
        <v>4</v>
      </c>
      <c r="E2786" t="s">
        <v>182</v>
      </c>
      <c r="H2786" t="s">
        <v>140</v>
      </c>
      <c r="I2786">
        <v>1</v>
      </c>
      <c r="J2786">
        <v>4</v>
      </c>
      <c r="K2786">
        <v>4</v>
      </c>
      <c r="L2786">
        <v>3</v>
      </c>
      <c r="M2786">
        <v>1</v>
      </c>
      <c r="N2786">
        <v>38</v>
      </c>
      <c r="O2786">
        <v>8</v>
      </c>
      <c r="Q2786" t="s">
        <v>105</v>
      </c>
      <c r="R2786" t="s">
        <v>1290</v>
      </c>
      <c r="S2786" t="s">
        <v>1291</v>
      </c>
      <c r="T2786" t="s">
        <v>1292</v>
      </c>
      <c r="U2786" t="s">
        <v>1293</v>
      </c>
      <c r="V2786" t="s">
        <v>124</v>
      </c>
      <c r="W2786" t="s">
        <v>125</v>
      </c>
      <c r="X2786" t="s">
        <v>117</v>
      </c>
      <c r="Y2786" t="s">
        <v>1294</v>
      </c>
      <c r="Z2786" t="s">
        <v>328</v>
      </c>
      <c r="AA2786" t="s">
        <v>328</v>
      </c>
      <c r="AB2786" s="1"/>
      <c r="AD2786" t="s">
        <v>45</v>
      </c>
      <c r="AE2786" t="s">
        <v>46</v>
      </c>
      <c r="AF2786" t="s">
        <v>47</v>
      </c>
    </row>
    <row r="2787" spans="1:32" hidden="1" outlineLevel="3" x14ac:dyDescent="0.35">
      <c r="A2787" t="s">
        <v>32</v>
      </c>
      <c r="B2787">
        <v>1011679</v>
      </c>
      <c r="C2787">
        <v>4</v>
      </c>
      <c r="E2787" t="s">
        <v>182</v>
      </c>
      <c r="H2787" t="s">
        <v>141</v>
      </c>
      <c r="I2787">
        <v>1</v>
      </c>
      <c r="J2787">
        <v>4</v>
      </c>
      <c r="K2787">
        <v>4</v>
      </c>
      <c r="L2787">
        <v>19</v>
      </c>
      <c r="M2787">
        <v>0</v>
      </c>
      <c r="N2787">
        <v>288</v>
      </c>
      <c r="O2787">
        <v>10</v>
      </c>
      <c r="Q2787" t="s">
        <v>107</v>
      </c>
      <c r="R2787" t="s">
        <v>1290</v>
      </c>
      <c r="S2787" t="s">
        <v>1291</v>
      </c>
      <c r="T2787" t="s">
        <v>1292</v>
      </c>
      <c r="U2787" t="s">
        <v>1293</v>
      </c>
      <c r="V2787" t="s">
        <v>124</v>
      </c>
      <c r="W2787" t="s">
        <v>125</v>
      </c>
      <c r="X2787" t="s">
        <v>117</v>
      </c>
      <c r="Y2787" t="s">
        <v>1294</v>
      </c>
      <c r="Z2787" t="s">
        <v>328</v>
      </c>
      <c r="AA2787" t="s">
        <v>328</v>
      </c>
      <c r="AB2787" s="1"/>
      <c r="AD2787" t="s">
        <v>45</v>
      </c>
      <c r="AE2787" t="s">
        <v>46</v>
      </c>
      <c r="AF2787" t="s">
        <v>47</v>
      </c>
    </row>
    <row r="2788" spans="1:32" hidden="1" outlineLevel="3" x14ac:dyDescent="0.35">
      <c r="A2788" t="s">
        <v>32</v>
      </c>
      <c r="B2788">
        <v>1011679</v>
      </c>
      <c r="C2788">
        <v>4</v>
      </c>
      <c r="E2788" t="s">
        <v>182</v>
      </c>
      <c r="H2788" t="s">
        <v>142</v>
      </c>
      <c r="I2788">
        <v>1</v>
      </c>
      <c r="J2788">
        <v>4</v>
      </c>
      <c r="K2788">
        <v>4</v>
      </c>
      <c r="L2788">
        <v>19</v>
      </c>
      <c r="M2788">
        <v>0</v>
      </c>
      <c r="N2788">
        <v>288</v>
      </c>
      <c r="O2788">
        <v>2</v>
      </c>
      <c r="Q2788" t="s">
        <v>109</v>
      </c>
      <c r="R2788" t="s">
        <v>1290</v>
      </c>
      <c r="S2788" t="s">
        <v>1291</v>
      </c>
      <c r="T2788" t="s">
        <v>1292</v>
      </c>
      <c r="U2788" t="s">
        <v>1293</v>
      </c>
      <c r="V2788" t="s">
        <v>124</v>
      </c>
      <c r="W2788" t="s">
        <v>125</v>
      </c>
      <c r="X2788" t="s">
        <v>117</v>
      </c>
      <c r="Y2788" t="s">
        <v>1294</v>
      </c>
      <c r="Z2788" t="s">
        <v>328</v>
      </c>
      <c r="AA2788" t="s">
        <v>328</v>
      </c>
      <c r="AB2788" s="1"/>
      <c r="AD2788" t="s">
        <v>45</v>
      </c>
      <c r="AE2788" t="s">
        <v>46</v>
      </c>
      <c r="AF2788" t="s">
        <v>47</v>
      </c>
    </row>
    <row r="2789" spans="1:32" hidden="1" outlineLevel="2" x14ac:dyDescent="0.35">
      <c r="A2789" t="s">
        <v>32</v>
      </c>
      <c r="B2789">
        <v>1011679</v>
      </c>
      <c r="C2789">
        <v>4</v>
      </c>
      <c r="E2789" t="s">
        <v>182</v>
      </c>
      <c r="H2789" t="s">
        <v>143</v>
      </c>
      <c r="I2789">
        <v>2</v>
      </c>
      <c r="J2789">
        <v>4</v>
      </c>
      <c r="K2789">
        <v>8</v>
      </c>
      <c r="L2789">
        <v>19</v>
      </c>
      <c r="M2789">
        <v>0</v>
      </c>
      <c r="N2789">
        <v>288</v>
      </c>
      <c r="O2789">
        <v>12</v>
      </c>
      <c r="Q2789" t="s">
        <v>144</v>
      </c>
      <c r="R2789" t="s">
        <v>1290</v>
      </c>
      <c r="S2789" t="s">
        <v>1291</v>
      </c>
      <c r="T2789" t="s">
        <v>1292</v>
      </c>
      <c r="U2789" t="s">
        <v>1293</v>
      </c>
      <c r="V2789" t="s">
        <v>124</v>
      </c>
      <c r="W2789" t="s">
        <v>125</v>
      </c>
      <c r="X2789" t="s">
        <v>117</v>
      </c>
      <c r="Y2789" t="s">
        <v>1294</v>
      </c>
      <c r="Z2789" t="s">
        <v>328</v>
      </c>
      <c r="AA2789" t="s">
        <v>328</v>
      </c>
      <c r="AB2789" s="1"/>
      <c r="AD2789" t="s">
        <v>45</v>
      </c>
      <c r="AE2789" t="s">
        <v>46</v>
      </c>
      <c r="AF2789" t="s">
        <v>47</v>
      </c>
    </row>
    <row r="2790" spans="1:32" hidden="1" outlineLevel="1" x14ac:dyDescent="0.35">
      <c r="A2790" t="s">
        <v>32</v>
      </c>
      <c r="B2790">
        <v>1011679</v>
      </c>
      <c r="C2790" t="s">
        <v>156</v>
      </c>
      <c r="E2790" t="s">
        <v>182</v>
      </c>
      <c r="H2790" t="s">
        <v>157</v>
      </c>
      <c r="I2790">
        <v>32</v>
      </c>
      <c r="J2790" t="s">
        <v>35</v>
      </c>
      <c r="K2790">
        <v>232</v>
      </c>
      <c r="L2790">
        <v>21</v>
      </c>
      <c r="M2790">
        <v>23</v>
      </c>
      <c r="N2790">
        <v>289</v>
      </c>
      <c r="O2790">
        <v>2222</v>
      </c>
      <c r="Q2790" t="s">
        <v>158</v>
      </c>
      <c r="R2790" t="s">
        <v>1290</v>
      </c>
      <c r="S2790" t="s">
        <v>1291</v>
      </c>
      <c r="T2790" t="s">
        <v>1292</v>
      </c>
      <c r="U2790" t="s">
        <v>1293</v>
      </c>
      <c r="V2790" t="s">
        <v>124</v>
      </c>
      <c r="W2790" t="s">
        <v>125</v>
      </c>
      <c r="X2790" t="s">
        <v>117</v>
      </c>
      <c r="Y2790" t="s">
        <v>1294</v>
      </c>
      <c r="Z2790" t="s">
        <v>328</v>
      </c>
      <c r="AA2790" t="s">
        <v>328</v>
      </c>
      <c r="AB2790" s="1"/>
      <c r="AD2790" t="s">
        <v>45</v>
      </c>
      <c r="AE2790" t="s">
        <v>46</v>
      </c>
      <c r="AF2790" t="s">
        <v>47</v>
      </c>
    </row>
    <row r="2791" spans="1:32" hidden="1" outlineLevel="2" x14ac:dyDescent="0.35">
      <c r="A2791" t="s">
        <v>32</v>
      </c>
      <c r="B2791">
        <v>1011679</v>
      </c>
      <c r="C2791">
        <v>5</v>
      </c>
      <c r="E2791" t="s">
        <v>182</v>
      </c>
      <c r="H2791" t="s">
        <v>1307</v>
      </c>
      <c r="I2791">
        <v>25</v>
      </c>
      <c r="J2791">
        <v>8</v>
      </c>
      <c r="K2791">
        <v>200</v>
      </c>
      <c r="L2791">
        <v>4</v>
      </c>
      <c r="M2791">
        <v>4</v>
      </c>
      <c r="N2791">
        <v>289</v>
      </c>
      <c r="O2791">
        <v>86</v>
      </c>
      <c r="P2791" t="s">
        <v>160</v>
      </c>
      <c r="Q2791" t="s">
        <v>1298</v>
      </c>
      <c r="R2791" t="s">
        <v>1290</v>
      </c>
      <c r="S2791" t="s">
        <v>1291</v>
      </c>
      <c r="T2791" t="s">
        <v>1292</v>
      </c>
      <c r="U2791" t="s">
        <v>1293</v>
      </c>
      <c r="V2791" t="s">
        <v>124</v>
      </c>
      <c r="W2791" t="s">
        <v>125</v>
      </c>
      <c r="X2791" t="s">
        <v>117</v>
      </c>
      <c r="Y2791" t="s">
        <v>1294</v>
      </c>
      <c r="Z2791" t="s">
        <v>328</v>
      </c>
      <c r="AA2791" t="s">
        <v>328</v>
      </c>
      <c r="AB2791" s="1"/>
      <c r="AD2791" t="s">
        <v>45</v>
      </c>
      <c r="AE2791" t="s">
        <v>46</v>
      </c>
      <c r="AF2791" t="s">
        <v>47</v>
      </c>
    </row>
    <row r="2792" spans="1:32" hidden="1" outlineLevel="3" x14ac:dyDescent="0.35">
      <c r="A2792" t="s">
        <v>32</v>
      </c>
      <c r="B2792">
        <v>1011679</v>
      </c>
      <c r="C2792">
        <v>5</v>
      </c>
      <c r="E2792" t="s">
        <v>182</v>
      </c>
      <c r="H2792" t="s">
        <v>138</v>
      </c>
      <c r="I2792">
        <v>1</v>
      </c>
      <c r="J2792">
        <v>8</v>
      </c>
      <c r="K2792">
        <v>8</v>
      </c>
      <c r="L2792">
        <v>3</v>
      </c>
      <c r="M2792">
        <v>0</v>
      </c>
      <c r="N2792">
        <v>288</v>
      </c>
      <c r="O2792">
        <v>24</v>
      </c>
      <c r="Q2792" t="s">
        <v>101</v>
      </c>
      <c r="R2792" t="s">
        <v>1290</v>
      </c>
      <c r="S2792" t="s">
        <v>1291</v>
      </c>
      <c r="T2792" t="s">
        <v>1292</v>
      </c>
      <c r="U2792" t="s">
        <v>1293</v>
      </c>
      <c r="V2792" t="s">
        <v>124</v>
      </c>
      <c r="W2792" t="s">
        <v>125</v>
      </c>
      <c r="X2792" t="s">
        <v>117</v>
      </c>
      <c r="Y2792" t="s">
        <v>1294</v>
      </c>
      <c r="Z2792" t="s">
        <v>328</v>
      </c>
      <c r="AA2792" t="s">
        <v>328</v>
      </c>
      <c r="AB2792" s="1"/>
      <c r="AD2792" t="s">
        <v>45</v>
      </c>
      <c r="AE2792" t="s">
        <v>46</v>
      </c>
      <c r="AF2792" t="s">
        <v>47</v>
      </c>
    </row>
    <row r="2793" spans="1:32" hidden="1" outlineLevel="3" x14ac:dyDescent="0.35">
      <c r="A2793" t="s">
        <v>32</v>
      </c>
      <c r="B2793">
        <v>1011679</v>
      </c>
      <c r="C2793">
        <v>5</v>
      </c>
      <c r="E2793" t="s">
        <v>182</v>
      </c>
      <c r="H2793" t="s">
        <v>139</v>
      </c>
      <c r="I2793">
        <v>1</v>
      </c>
      <c r="J2793">
        <v>4</v>
      </c>
      <c r="K2793">
        <v>4</v>
      </c>
      <c r="L2793">
        <v>4</v>
      </c>
      <c r="M2793">
        <v>1</v>
      </c>
      <c r="N2793">
        <v>38</v>
      </c>
      <c r="O2793">
        <v>4</v>
      </c>
      <c r="Q2793" t="s">
        <v>103</v>
      </c>
      <c r="R2793" t="s">
        <v>1290</v>
      </c>
      <c r="S2793" t="s">
        <v>1291</v>
      </c>
      <c r="T2793" t="s">
        <v>1292</v>
      </c>
      <c r="U2793" t="s">
        <v>1293</v>
      </c>
      <c r="V2793" t="s">
        <v>124</v>
      </c>
      <c r="W2793" t="s">
        <v>125</v>
      </c>
      <c r="X2793" t="s">
        <v>117</v>
      </c>
      <c r="Y2793" t="s">
        <v>1294</v>
      </c>
      <c r="Z2793" t="s">
        <v>328</v>
      </c>
      <c r="AA2793" t="s">
        <v>328</v>
      </c>
      <c r="AB2793" s="1"/>
      <c r="AD2793" t="s">
        <v>45</v>
      </c>
      <c r="AE2793" t="s">
        <v>46</v>
      </c>
      <c r="AF2793" t="s">
        <v>47</v>
      </c>
    </row>
    <row r="2794" spans="1:32" hidden="1" outlineLevel="3" x14ac:dyDescent="0.35">
      <c r="A2794" t="s">
        <v>32</v>
      </c>
      <c r="B2794">
        <v>1011679</v>
      </c>
      <c r="C2794">
        <v>5</v>
      </c>
      <c r="E2794" t="s">
        <v>182</v>
      </c>
      <c r="H2794" t="s">
        <v>140</v>
      </c>
      <c r="I2794">
        <v>1</v>
      </c>
      <c r="J2794">
        <v>4</v>
      </c>
      <c r="K2794">
        <v>4</v>
      </c>
      <c r="L2794">
        <v>3</v>
      </c>
      <c r="M2794">
        <v>1</v>
      </c>
      <c r="N2794">
        <v>38</v>
      </c>
      <c r="O2794">
        <v>8</v>
      </c>
      <c r="Q2794" t="s">
        <v>105</v>
      </c>
      <c r="R2794" t="s">
        <v>1290</v>
      </c>
      <c r="S2794" t="s">
        <v>1291</v>
      </c>
      <c r="T2794" t="s">
        <v>1292</v>
      </c>
      <c r="U2794" t="s">
        <v>1293</v>
      </c>
      <c r="V2794" t="s">
        <v>124</v>
      </c>
      <c r="W2794" t="s">
        <v>125</v>
      </c>
      <c r="X2794" t="s">
        <v>117</v>
      </c>
      <c r="Y2794" t="s">
        <v>1294</v>
      </c>
      <c r="Z2794" t="s">
        <v>328</v>
      </c>
      <c r="AA2794" t="s">
        <v>328</v>
      </c>
      <c r="AB2794" s="1"/>
      <c r="AD2794" t="s">
        <v>45</v>
      </c>
      <c r="AE2794" t="s">
        <v>46</v>
      </c>
      <c r="AF2794" t="s">
        <v>47</v>
      </c>
    </row>
    <row r="2795" spans="1:32" hidden="1" outlineLevel="3" x14ac:dyDescent="0.35">
      <c r="A2795" t="s">
        <v>32</v>
      </c>
      <c r="B2795">
        <v>1011679</v>
      </c>
      <c r="C2795">
        <v>5</v>
      </c>
      <c r="E2795" t="s">
        <v>182</v>
      </c>
      <c r="H2795" t="s">
        <v>141</v>
      </c>
      <c r="I2795">
        <v>1</v>
      </c>
      <c r="J2795">
        <v>4</v>
      </c>
      <c r="K2795">
        <v>4</v>
      </c>
      <c r="L2795">
        <v>19</v>
      </c>
      <c r="M2795">
        <v>0</v>
      </c>
      <c r="N2795">
        <v>288</v>
      </c>
      <c r="O2795">
        <v>10</v>
      </c>
      <c r="Q2795" t="s">
        <v>107</v>
      </c>
      <c r="R2795" t="s">
        <v>1290</v>
      </c>
      <c r="S2795" t="s">
        <v>1291</v>
      </c>
      <c r="T2795" t="s">
        <v>1292</v>
      </c>
      <c r="U2795" t="s">
        <v>1293</v>
      </c>
      <c r="V2795" t="s">
        <v>124</v>
      </c>
      <c r="W2795" t="s">
        <v>125</v>
      </c>
      <c r="X2795" t="s">
        <v>117</v>
      </c>
      <c r="Y2795" t="s">
        <v>1294</v>
      </c>
      <c r="Z2795" t="s">
        <v>328</v>
      </c>
      <c r="AA2795" t="s">
        <v>328</v>
      </c>
      <c r="AB2795" s="1"/>
      <c r="AD2795" t="s">
        <v>45</v>
      </c>
      <c r="AE2795" t="s">
        <v>46</v>
      </c>
      <c r="AF2795" t="s">
        <v>47</v>
      </c>
    </row>
    <row r="2796" spans="1:32" hidden="1" outlineLevel="3" x14ac:dyDescent="0.35">
      <c r="A2796" t="s">
        <v>32</v>
      </c>
      <c r="B2796">
        <v>1011679</v>
      </c>
      <c r="C2796">
        <v>5</v>
      </c>
      <c r="E2796" t="s">
        <v>182</v>
      </c>
      <c r="H2796" t="s">
        <v>142</v>
      </c>
      <c r="I2796">
        <v>1</v>
      </c>
      <c r="J2796">
        <v>4</v>
      </c>
      <c r="K2796">
        <v>4</v>
      </c>
      <c r="L2796">
        <v>19</v>
      </c>
      <c r="M2796">
        <v>0</v>
      </c>
      <c r="N2796">
        <v>288</v>
      </c>
      <c r="O2796">
        <v>2</v>
      </c>
      <c r="Q2796" t="s">
        <v>109</v>
      </c>
      <c r="R2796" t="s">
        <v>1290</v>
      </c>
      <c r="S2796" t="s">
        <v>1291</v>
      </c>
      <c r="T2796" t="s">
        <v>1292</v>
      </c>
      <c r="U2796" t="s">
        <v>1293</v>
      </c>
      <c r="V2796" t="s">
        <v>124</v>
      </c>
      <c r="W2796" t="s">
        <v>125</v>
      </c>
      <c r="X2796" t="s">
        <v>117</v>
      </c>
      <c r="Y2796" t="s">
        <v>1294</v>
      </c>
      <c r="Z2796" t="s">
        <v>328</v>
      </c>
      <c r="AA2796" t="s">
        <v>328</v>
      </c>
      <c r="AB2796" s="1"/>
      <c r="AD2796" t="s">
        <v>45</v>
      </c>
      <c r="AE2796" t="s">
        <v>46</v>
      </c>
      <c r="AF2796" t="s">
        <v>47</v>
      </c>
    </row>
    <row r="2797" spans="1:32" hidden="1" outlineLevel="2" x14ac:dyDescent="0.35">
      <c r="A2797" t="s">
        <v>32</v>
      </c>
      <c r="B2797">
        <v>1011679</v>
      </c>
      <c r="C2797">
        <v>5</v>
      </c>
      <c r="E2797" t="s">
        <v>182</v>
      </c>
      <c r="H2797" t="s">
        <v>143</v>
      </c>
      <c r="I2797">
        <v>2</v>
      </c>
      <c r="J2797">
        <v>4</v>
      </c>
      <c r="K2797">
        <v>8</v>
      </c>
      <c r="L2797">
        <v>19</v>
      </c>
      <c r="M2797">
        <v>0</v>
      </c>
      <c r="N2797">
        <v>288</v>
      </c>
      <c r="O2797">
        <v>12</v>
      </c>
      <c r="Q2797" t="s">
        <v>144</v>
      </c>
      <c r="R2797" t="s">
        <v>1290</v>
      </c>
      <c r="S2797" t="s">
        <v>1291</v>
      </c>
      <c r="T2797" t="s">
        <v>1292</v>
      </c>
      <c r="U2797" t="s">
        <v>1293</v>
      </c>
      <c r="V2797" t="s">
        <v>124</v>
      </c>
      <c r="W2797" t="s">
        <v>125</v>
      </c>
      <c r="X2797" t="s">
        <v>117</v>
      </c>
      <c r="Y2797" t="s">
        <v>1294</v>
      </c>
      <c r="Z2797" t="s">
        <v>328</v>
      </c>
      <c r="AA2797" t="s">
        <v>328</v>
      </c>
      <c r="AB2797" s="1"/>
      <c r="AD2797" t="s">
        <v>45</v>
      </c>
      <c r="AE2797" t="s">
        <v>46</v>
      </c>
      <c r="AF2797" t="s">
        <v>47</v>
      </c>
    </row>
    <row r="2798" spans="1:32" hidden="1" outlineLevel="1" x14ac:dyDescent="0.35">
      <c r="A2798" t="s">
        <v>32</v>
      </c>
      <c r="B2798">
        <v>1011679</v>
      </c>
      <c r="C2798" t="s">
        <v>163</v>
      </c>
      <c r="E2798" t="s">
        <v>182</v>
      </c>
      <c r="H2798" t="s">
        <v>164</v>
      </c>
      <c r="I2798">
        <v>32</v>
      </c>
      <c r="J2798" t="s">
        <v>35</v>
      </c>
      <c r="K2798">
        <v>132</v>
      </c>
      <c r="L2798">
        <v>21</v>
      </c>
      <c r="M2798">
        <v>23</v>
      </c>
      <c r="N2798">
        <v>289</v>
      </c>
      <c r="O2798">
        <v>1512</v>
      </c>
      <c r="Q2798" t="s">
        <v>165</v>
      </c>
      <c r="R2798" t="s">
        <v>1290</v>
      </c>
      <c r="S2798" t="s">
        <v>1291</v>
      </c>
      <c r="T2798" t="s">
        <v>1292</v>
      </c>
      <c r="U2798" t="s">
        <v>1293</v>
      </c>
      <c r="V2798" t="s">
        <v>124</v>
      </c>
      <c r="W2798" t="s">
        <v>125</v>
      </c>
      <c r="X2798" t="s">
        <v>117</v>
      </c>
      <c r="Y2798" t="s">
        <v>1294</v>
      </c>
      <c r="Z2798" t="s">
        <v>328</v>
      </c>
      <c r="AA2798" t="s">
        <v>328</v>
      </c>
      <c r="AB2798" s="1"/>
      <c r="AD2798" t="s">
        <v>45</v>
      </c>
      <c r="AE2798" t="s">
        <v>46</v>
      </c>
      <c r="AF2798" t="s">
        <v>47</v>
      </c>
    </row>
    <row r="2799" spans="1:32" hidden="1" outlineLevel="2" x14ac:dyDescent="0.35">
      <c r="A2799" t="s">
        <v>32</v>
      </c>
      <c r="B2799">
        <v>1011679</v>
      </c>
      <c r="C2799">
        <v>6</v>
      </c>
      <c r="E2799" t="s">
        <v>182</v>
      </c>
      <c r="H2799" t="s">
        <v>1195</v>
      </c>
      <c r="I2799">
        <v>25</v>
      </c>
      <c r="J2799">
        <v>4</v>
      </c>
      <c r="K2799">
        <v>100</v>
      </c>
      <c r="L2799">
        <v>4</v>
      </c>
      <c r="M2799">
        <v>4</v>
      </c>
      <c r="N2799">
        <v>289</v>
      </c>
      <c r="O2799">
        <v>58</v>
      </c>
      <c r="P2799" t="s">
        <v>160</v>
      </c>
      <c r="Q2799" t="s">
        <v>1196</v>
      </c>
      <c r="R2799" t="s">
        <v>1290</v>
      </c>
      <c r="S2799" t="s">
        <v>1291</v>
      </c>
      <c r="T2799" t="s">
        <v>1292</v>
      </c>
      <c r="U2799" t="s">
        <v>1293</v>
      </c>
      <c r="V2799" t="s">
        <v>124</v>
      </c>
      <c r="W2799" t="s">
        <v>125</v>
      </c>
      <c r="X2799" t="s">
        <v>117</v>
      </c>
      <c r="Y2799" t="s">
        <v>1294</v>
      </c>
      <c r="Z2799" t="s">
        <v>328</v>
      </c>
      <c r="AA2799" t="s">
        <v>328</v>
      </c>
      <c r="AB2799" s="1"/>
      <c r="AD2799" t="s">
        <v>45</v>
      </c>
      <c r="AE2799" t="s">
        <v>46</v>
      </c>
      <c r="AF2799" t="s">
        <v>47</v>
      </c>
    </row>
    <row r="2800" spans="1:32" hidden="1" outlineLevel="3" x14ac:dyDescent="0.35">
      <c r="A2800" t="s">
        <v>32</v>
      </c>
      <c r="B2800">
        <v>1011679</v>
      </c>
      <c r="C2800">
        <v>6</v>
      </c>
      <c r="E2800" t="s">
        <v>182</v>
      </c>
      <c r="H2800" t="s">
        <v>138</v>
      </c>
      <c r="I2800">
        <v>1</v>
      </c>
      <c r="J2800">
        <v>8</v>
      </c>
      <c r="K2800">
        <v>8</v>
      </c>
      <c r="L2800">
        <v>3</v>
      </c>
      <c r="M2800">
        <v>0</v>
      </c>
      <c r="N2800">
        <v>288</v>
      </c>
      <c r="O2800">
        <v>24</v>
      </c>
      <c r="Q2800" t="s">
        <v>101</v>
      </c>
      <c r="R2800" t="s">
        <v>1290</v>
      </c>
      <c r="S2800" t="s">
        <v>1291</v>
      </c>
      <c r="T2800" t="s">
        <v>1292</v>
      </c>
      <c r="U2800" t="s">
        <v>1293</v>
      </c>
      <c r="V2800" t="s">
        <v>124</v>
      </c>
      <c r="W2800" t="s">
        <v>125</v>
      </c>
      <c r="X2800" t="s">
        <v>117</v>
      </c>
      <c r="Y2800" t="s">
        <v>1294</v>
      </c>
      <c r="Z2800" t="s">
        <v>328</v>
      </c>
      <c r="AA2800" t="s">
        <v>328</v>
      </c>
      <c r="AB2800" s="1"/>
      <c r="AD2800" t="s">
        <v>45</v>
      </c>
      <c r="AE2800" t="s">
        <v>46</v>
      </c>
      <c r="AF2800" t="s">
        <v>47</v>
      </c>
    </row>
    <row r="2801" spans="1:32" hidden="1" outlineLevel="3" x14ac:dyDescent="0.35">
      <c r="A2801" t="s">
        <v>32</v>
      </c>
      <c r="B2801">
        <v>1011679</v>
      </c>
      <c r="C2801">
        <v>6</v>
      </c>
      <c r="E2801" t="s">
        <v>182</v>
      </c>
      <c r="H2801" t="s">
        <v>139</v>
      </c>
      <c r="I2801">
        <v>1</v>
      </c>
      <c r="J2801">
        <v>4</v>
      </c>
      <c r="K2801">
        <v>4</v>
      </c>
      <c r="L2801">
        <v>4</v>
      </c>
      <c r="M2801">
        <v>1</v>
      </c>
      <c r="N2801">
        <v>38</v>
      </c>
      <c r="O2801">
        <v>4</v>
      </c>
      <c r="Q2801" t="s">
        <v>103</v>
      </c>
      <c r="R2801" t="s">
        <v>1290</v>
      </c>
      <c r="S2801" t="s">
        <v>1291</v>
      </c>
      <c r="T2801" t="s">
        <v>1292</v>
      </c>
      <c r="U2801" t="s">
        <v>1293</v>
      </c>
      <c r="V2801" t="s">
        <v>124</v>
      </c>
      <c r="W2801" t="s">
        <v>125</v>
      </c>
      <c r="X2801" t="s">
        <v>117</v>
      </c>
      <c r="Y2801" t="s">
        <v>1294</v>
      </c>
      <c r="Z2801" t="s">
        <v>328</v>
      </c>
      <c r="AA2801" t="s">
        <v>328</v>
      </c>
      <c r="AB2801" s="1"/>
      <c r="AD2801" t="s">
        <v>45</v>
      </c>
      <c r="AE2801" t="s">
        <v>46</v>
      </c>
      <c r="AF2801" t="s">
        <v>47</v>
      </c>
    </row>
    <row r="2802" spans="1:32" hidden="1" outlineLevel="3" x14ac:dyDescent="0.35">
      <c r="A2802" t="s">
        <v>32</v>
      </c>
      <c r="B2802">
        <v>1011679</v>
      </c>
      <c r="C2802">
        <v>6</v>
      </c>
      <c r="E2802" t="s">
        <v>182</v>
      </c>
      <c r="H2802" t="s">
        <v>140</v>
      </c>
      <c r="I2802">
        <v>1</v>
      </c>
      <c r="J2802">
        <v>4</v>
      </c>
      <c r="K2802">
        <v>4</v>
      </c>
      <c r="L2802">
        <v>3</v>
      </c>
      <c r="M2802">
        <v>1</v>
      </c>
      <c r="N2802">
        <v>38</v>
      </c>
      <c r="O2802">
        <v>8</v>
      </c>
      <c r="Q2802" t="s">
        <v>105</v>
      </c>
      <c r="R2802" t="s">
        <v>1290</v>
      </c>
      <c r="S2802" t="s">
        <v>1291</v>
      </c>
      <c r="T2802" t="s">
        <v>1292</v>
      </c>
      <c r="U2802" t="s">
        <v>1293</v>
      </c>
      <c r="V2802" t="s">
        <v>124</v>
      </c>
      <c r="W2802" t="s">
        <v>125</v>
      </c>
      <c r="X2802" t="s">
        <v>117</v>
      </c>
      <c r="Y2802" t="s">
        <v>1294</v>
      </c>
      <c r="Z2802" t="s">
        <v>328</v>
      </c>
      <c r="AA2802" t="s">
        <v>328</v>
      </c>
      <c r="AB2802" s="1"/>
      <c r="AD2802" t="s">
        <v>45</v>
      </c>
      <c r="AE2802" t="s">
        <v>46</v>
      </c>
      <c r="AF2802" t="s">
        <v>47</v>
      </c>
    </row>
    <row r="2803" spans="1:32" hidden="1" outlineLevel="3" x14ac:dyDescent="0.35">
      <c r="A2803" t="s">
        <v>32</v>
      </c>
      <c r="B2803">
        <v>1011679</v>
      </c>
      <c r="C2803">
        <v>6</v>
      </c>
      <c r="E2803" t="s">
        <v>182</v>
      </c>
      <c r="H2803" t="s">
        <v>141</v>
      </c>
      <c r="I2803">
        <v>1</v>
      </c>
      <c r="J2803">
        <v>4</v>
      </c>
      <c r="K2803">
        <v>4</v>
      </c>
      <c r="L2803">
        <v>19</v>
      </c>
      <c r="M2803">
        <v>0</v>
      </c>
      <c r="N2803">
        <v>288</v>
      </c>
      <c r="O2803">
        <v>10</v>
      </c>
      <c r="Q2803" t="s">
        <v>107</v>
      </c>
      <c r="R2803" t="s">
        <v>1290</v>
      </c>
      <c r="S2803" t="s">
        <v>1291</v>
      </c>
      <c r="T2803" t="s">
        <v>1292</v>
      </c>
      <c r="U2803" t="s">
        <v>1293</v>
      </c>
      <c r="V2803" t="s">
        <v>124</v>
      </c>
      <c r="W2803" t="s">
        <v>125</v>
      </c>
      <c r="X2803" t="s">
        <v>117</v>
      </c>
      <c r="Y2803" t="s">
        <v>1294</v>
      </c>
      <c r="Z2803" t="s">
        <v>328</v>
      </c>
      <c r="AA2803" t="s">
        <v>328</v>
      </c>
      <c r="AB2803" s="1"/>
      <c r="AD2803" t="s">
        <v>45</v>
      </c>
      <c r="AE2803" t="s">
        <v>46</v>
      </c>
      <c r="AF2803" t="s">
        <v>47</v>
      </c>
    </row>
    <row r="2804" spans="1:32" hidden="1" outlineLevel="3" x14ac:dyDescent="0.35">
      <c r="A2804" t="s">
        <v>32</v>
      </c>
      <c r="B2804">
        <v>1011679</v>
      </c>
      <c r="C2804">
        <v>6</v>
      </c>
      <c r="E2804" t="s">
        <v>182</v>
      </c>
      <c r="H2804" t="s">
        <v>142</v>
      </c>
      <c r="I2804">
        <v>1</v>
      </c>
      <c r="J2804">
        <v>4</v>
      </c>
      <c r="K2804">
        <v>4</v>
      </c>
      <c r="L2804">
        <v>19</v>
      </c>
      <c r="M2804">
        <v>0</v>
      </c>
      <c r="N2804">
        <v>288</v>
      </c>
      <c r="O2804">
        <v>2</v>
      </c>
      <c r="Q2804" t="s">
        <v>109</v>
      </c>
      <c r="R2804" t="s">
        <v>1290</v>
      </c>
      <c r="S2804" t="s">
        <v>1291</v>
      </c>
      <c r="T2804" t="s">
        <v>1292</v>
      </c>
      <c r="U2804" t="s">
        <v>1293</v>
      </c>
      <c r="V2804" t="s">
        <v>124</v>
      </c>
      <c r="W2804" t="s">
        <v>125</v>
      </c>
      <c r="X2804" t="s">
        <v>117</v>
      </c>
      <c r="Y2804" t="s">
        <v>1294</v>
      </c>
      <c r="Z2804" t="s">
        <v>328</v>
      </c>
      <c r="AA2804" t="s">
        <v>328</v>
      </c>
      <c r="AB2804" s="1"/>
      <c r="AD2804" t="s">
        <v>45</v>
      </c>
      <c r="AE2804" t="s">
        <v>46</v>
      </c>
      <c r="AF2804" t="s">
        <v>47</v>
      </c>
    </row>
    <row r="2805" spans="1:32" hidden="1" outlineLevel="2" x14ac:dyDescent="0.35">
      <c r="A2805" t="s">
        <v>32</v>
      </c>
      <c r="B2805">
        <v>1011679</v>
      </c>
      <c r="C2805">
        <v>6</v>
      </c>
      <c r="E2805" t="s">
        <v>182</v>
      </c>
      <c r="H2805" t="s">
        <v>143</v>
      </c>
      <c r="I2805">
        <v>2</v>
      </c>
      <c r="J2805">
        <v>4</v>
      </c>
      <c r="K2805">
        <v>8</v>
      </c>
      <c r="L2805">
        <v>19</v>
      </c>
      <c r="M2805">
        <v>0</v>
      </c>
      <c r="N2805">
        <v>288</v>
      </c>
      <c r="O2805">
        <v>12</v>
      </c>
      <c r="Q2805" t="s">
        <v>144</v>
      </c>
      <c r="R2805" t="s">
        <v>1290</v>
      </c>
      <c r="S2805" t="s">
        <v>1291</v>
      </c>
      <c r="T2805" t="s">
        <v>1292</v>
      </c>
      <c r="U2805" t="s">
        <v>1293</v>
      </c>
      <c r="V2805" t="s">
        <v>124</v>
      </c>
      <c r="W2805" t="s">
        <v>125</v>
      </c>
      <c r="X2805" t="s">
        <v>117</v>
      </c>
      <c r="Y2805" t="s">
        <v>1294</v>
      </c>
      <c r="Z2805" t="s">
        <v>328</v>
      </c>
      <c r="AA2805" t="s">
        <v>328</v>
      </c>
      <c r="AB2805" s="1"/>
      <c r="AD2805" t="s">
        <v>45</v>
      </c>
      <c r="AE2805" t="s">
        <v>46</v>
      </c>
      <c r="AF2805" t="s">
        <v>47</v>
      </c>
    </row>
    <row r="2806" spans="1:32" hidden="1" outlineLevel="1" x14ac:dyDescent="0.35">
      <c r="A2806" t="s">
        <v>32</v>
      </c>
      <c r="B2806">
        <v>1011679</v>
      </c>
      <c r="C2806" t="s">
        <v>169</v>
      </c>
      <c r="E2806" t="s">
        <v>182</v>
      </c>
      <c r="H2806" t="s">
        <v>170</v>
      </c>
      <c r="I2806">
        <v>21</v>
      </c>
      <c r="J2806" t="s">
        <v>35</v>
      </c>
      <c r="K2806">
        <v>108</v>
      </c>
      <c r="L2806">
        <v>20</v>
      </c>
      <c r="M2806">
        <v>19</v>
      </c>
      <c r="N2806">
        <v>289</v>
      </c>
      <c r="O2806">
        <v>1382</v>
      </c>
      <c r="Q2806" t="s">
        <v>171</v>
      </c>
      <c r="R2806" t="s">
        <v>1290</v>
      </c>
      <c r="S2806" t="s">
        <v>1291</v>
      </c>
      <c r="T2806" t="s">
        <v>1292</v>
      </c>
      <c r="U2806" t="s">
        <v>1293</v>
      </c>
      <c r="V2806" t="s">
        <v>124</v>
      </c>
      <c r="W2806" t="s">
        <v>125</v>
      </c>
      <c r="X2806" t="s">
        <v>117</v>
      </c>
      <c r="Y2806" t="s">
        <v>1294</v>
      </c>
      <c r="Z2806" t="s">
        <v>328</v>
      </c>
      <c r="AA2806" t="s">
        <v>328</v>
      </c>
      <c r="AB2806" s="1"/>
      <c r="AD2806" t="s">
        <v>45</v>
      </c>
      <c r="AE2806" t="s">
        <v>46</v>
      </c>
      <c r="AF2806" t="s">
        <v>47</v>
      </c>
    </row>
    <row r="2807" spans="1:32" hidden="1" outlineLevel="2" x14ac:dyDescent="0.35">
      <c r="A2807" t="s">
        <v>32</v>
      </c>
      <c r="B2807">
        <v>1011679</v>
      </c>
      <c r="C2807">
        <v>7</v>
      </c>
      <c r="E2807" t="s">
        <v>182</v>
      </c>
      <c r="H2807" t="s">
        <v>1305</v>
      </c>
      <c r="I2807">
        <v>9</v>
      </c>
      <c r="J2807">
        <v>4</v>
      </c>
      <c r="K2807">
        <v>36</v>
      </c>
      <c r="L2807">
        <v>4</v>
      </c>
      <c r="M2807">
        <v>6</v>
      </c>
      <c r="N2807">
        <v>289</v>
      </c>
      <c r="O2807">
        <v>72</v>
      </c>
      <c r="P2807" t="s">
        <v>160</v>
      </c>
      <c r="Q2807" t="s">
        <v>1306</v>
      </c>
      <c r="R2807" t="s">
        <v>1290</v>
      </c>
      <c r="S2807" t="s">
        <v>1291</v>
      </c>
      <c r="T2807" t="s">
        <v>1292</v>
      </c>
      <c r="U2807" t="s">
        <v>1293</v>
      </c>
      <c r="V2807" t="s">
        <v>124</v>
      </c>
      <c r="W2807" t="s">
        <v>125</v>
      </c>
      <c r="X2807" t="s">
        <v>117</v>
      </c>
      <c r="Y2807" t="s">
        <v>1294</v>
      </c>
      <c r="Z2807" t="s">
        <v>328</v>
      </c>
      <c r="AA2807" t="s">
        <v>328</v>
      </c>
      <c r="AB2807" s="1"/>
      <c r="AD2807" t="s">
        <v>45</v>
      </c>
      <c r="AE2807" t="s">
        <v>46</v>
      </c>
      <c r="AF2807" t="s">
        <v>47</v>
      </c>
    </row>
    <row r="2808" spans="1:32" hidden="1" outlineLevel="2" x14ac:dyDescent="0.35">
      <c r="A2808" t="s">
        <v>32</v>
      </c>
      <c r="B2808">
        <v>1011679</v>
      </c>
      <c r="C2808">
        <v>7</v>
      </c>
      <c r="E2808" t="s">
        <v>182</v>
      </c>
      <c r="H2808" t="s">
        <v>1307</v>
      </c>
      <c r="I2808">
        <v>2</v>
      </c>
      <c r="J2808">
        <v>8</v>
      </c>
      <c r="K2808">
        <v>16</v>
      </c>
      <c r="L2808">
        <v>4</v>
      </c>
      <c r="M2808">
        <v>4</v>
      </c>
      <c r="N2808">
        <v>289</v>
      </c>
      <c r="O2808">
        <v>86</v>
      </c>
      <c r="P2808" t="s">
        <v>160</v>
      </c>
      <c r="Q2808" t="s">
        <v>1298</v>
      </c>
      <c r="R2808" t="s">
        <v>1290</v>
      </c>
      <c r="S2808" t="s">
        <v>1291</v>
      </c>
      <c r="T2808" t="s">
        <v>1292</v>
      </c>
      <c r="U2808" t="s">
        <v>1293</v>
      </c>
      <c r="V2808" t="s">
        <v>124</v>
      </c>
      <c r="W2808" t="s">
        <v>125</v>
      </c>
      <c r="X2808" t="s">
        <v>117</v>
      </c>
      <c r="Y2808" t="s">
        <v>1294</v>
      </c>
      <c r="Z2808" t="s">
        <v>328</v>
      </c>
      <c r="AA2808" t="s">
        <v>328</v>
      </c>
      <c r="AB2808" s="1"/>
      <c r="AD2808" t="s">
        <v>45</v>
      </c>
      <c r="AE2808" t="s">
        <v>46</v>
      </c>
      <c r="AF2808" t="s">
        <v>47</v>
      </c>
    </row>
    <row r="2809" spans="1:32" hidden="1" outlineLevel="2" x14ac:dyDescent="0.35">
      <c r="A2809" t="s">
        <v>32</v>
      </c>
      <c r="B2809">
        <v>1011679</v>
      </c>
      <c r="C2809">
        <v>7</v>
      </c>
      <c r="E2809" t="s">
        <v>182</v>
      </c>
      <c r="H2809" t="s">
        <v>1301</v>
      </c>
      <c r="I2809">
        <v>3</v>
      </c>
      <c r="J2809">
        <v>8</v>
      </c>
      <c r="K2809">
        <v>24</v>
      </c>
      <c r="L2809">
        <v>2</v>
      </c>
      <c r="M2809">
        <v>9</v>
      </c>
      <c r="N2809">
        <v>289</v>
      </c>
      <c r="O2809">
        <v>163</v>
      </c>
      <c r="P2809" t="s">
        <v>136</v>
      </c>
      <c r="Q2809" t="s">
        <v>1302</v>
      </c>
      <c r="R2809" t="s">
        <v>1290</v>
      </c>
      <c r="S2809" t="s">
        <v>1291</v>
      </c>
      <c r="T2809" t="s">
        <v>1292</v>
      </c>
      <c r="U2809" t="s">
        <v>1293</v>
      </c>
      <c r="V2809" t="s">
        <v>124</v>
      </c>
      <c r="W2809" t="s">
        <v>125</v>
      </c>
      <c r="X2809" t="s">
        <v>117</v>
      </c>
      <c r="Y2809" t="s">
        <v>1294</v>
      </c>
      <c r="Z2809" t="s">
        <v>328</v>
      </c>
      <c r="AA2809" t="s">
        <v>328</v>
      </c>
      <c r="AB2809" s="1"/>
      <c r="AD2809" t="s">
        <v>45</v>
      </c>
      <c r="AE2809" t="s">
        <v>46</v>
      </c>
      <c r="AF2809" t="s">
        <v>47</v>
      </c>
    </row>
    <row r="2810" spans="1:32" hidden="1" outlineLevel="3" x14ac:dyDescent="0.35">
      <c r="A2810" t="s">
        <v>32</v>
      </c>
      <c r="B2810">
        <v>1011679</v>
      </c>
      <c r="C2810">
        <v>7</v>
      </c>
      <c r="E2810" t="s">
        <v>182</v>
      </c>
      <c r="H2810" t="s">
        <v>138</v>
      </c>
      <c r="I2810">
        <v>1</v>
      </c>
      <c r="J2810">
        <v>8</v>
      </c>
      <c r="K2810">
        <v>8</v>
      </c>
      <c r="L2810">
        <v>3</v>
      </c>
      <c r="M2810">
        <v>0</v>
      </c>
      <c r="N2810">
        <v>288</v>
      </c>
      <c r="O2810">
        <v>24</v>
      </c>
      <c r="Q2810" t="s">
        <v>101</v>
      </c>
      <c r="R2810" t="s">
        <v>1290</v>
      </c>
      <c r="S2810" t="s">
        <v>1291</v>
      </c>
      <c r="T2810" t="s">
        <v>1292</v>
      </c>
      <c r="U2810" t="s">
        <v>1293</v>
      </c>
      <c r="V2810" t="s">
        <v>124</v>
      </c>
      <c r="W2810" t="s">
        <v>125</v>
      </c>
      <c r="X2810" t="s">
        <v>117</v>
      </c>
      <c r="Y2810" t="s">
        <v>1294</v>
      </c>
      <c r="Z2810" t="s">
        <v>328</v>
      </c>
      <c r="AA2810" t="s">
        <v>328</v>
      </c>
      <c r="AB2810" s="1"/>
      <c r="AD2810" t="s">
        <v>45</v>
      </c>
      <c r="AE2810" t="s">
        <v>46</v>
      </c>
      <c r="AF2810" t="s">
        <v>47</v>
      </c>
    </row>
    <row r="2811" spans="1:32" hidden="1" outlineLevel="3" x14ac:dyDescent="0.35">
      <c r="A2811" t="s">
        <v>32</v>
      </c>
      <c r="B2811">
        <v>1011679</v>
      </c>
      <c r="C2811">
        <v>7</v>
      </c>
      <c r="E2811" t="s">
        <v>182</v>
      </c>
      <c r="H2811" t="s">
        <v>139</v>
      </c>
      <c r="I2811">
        <v>1</v>
      </c>
      <c r="J2811">
        <v>4</v>
      </c>
      <c r="K2811">
        <v>4</v>
      </c>
      <c r="L2811">
        <v>4</v>
      </c>
      <c r="M2811">
        <v>1</v>
      </c>
      <c r="N2811">
        <v>38</v>
      </c>
      <c r="O2811">
        <v>4</v>
      </c>
      <c r="Q2811" t="s">
        <v>103</v>
      </c>
      <c r="R2811" t="s">
        <v>1290</v>
      </c>
      <c r="S2811" t="s">
        <v>1291</v>
      </c>
      <c r="T2811" t="s">
        <v>1292</v>
      </c>
      <c r="U2811" t="s">
        <v>1293</v>
      </c>
      <c r="V2811" t="s">
        <v>124</v>
      </c>
      <c r="W2811" t="s">
        <v>125</v>
      </c>
      <c r="X2811" t="s">
        <v>117</v>
      </c>
      <c r="Y2811" t="s">
        <v>1294</v>
      </c>
      <c r="Z2811" t="s">
        <v>328</v>
      </c>
      <c r="AA2811" t="s">
        <v>328</v>
      </c>
      <c r="AB2811" s="1"/>
      <c r="AD2811" t="s">
        <v>45</v>
      </c>
      <c r="AE2811" t="s">
        <v>46</v>
      </c>
      <c r="AF2811" t="s">
        <v>47</v>
      </c>
    </row>
    <row r="2812" spans="1:32" hidden="1" outlineLevel="3" x14ac:dyDescent="0.35">
      <c r="A2812" t="s">
        <v>32</v>
      </c>
      <c r="B2812">
        <v>1011679</v>
      </c>
      <c r="C2812">
        <v>7</v>
      </c>
      <c r="E2812" t="s">
        <v>182</v>
      </c>
      <c r="H2812" t="s">
        <v>140</v>
      </c>
      <c r="I2812">
        <v>1</v>
      </c>
      <c r="J2812">
        <v>4</v>
      </c>
      <c r="K2812">
        <v>4</v>
      </c>
      <c r="L2812">
        <v>3</v>
      </c>
      <c r="M2812">
        <v>1</v>
      </c>
      <c r="N2812">
        <v>38</v>
      </c>
      <c r="O2812">
        <v>8</v>
      </c>
      <c r="Q2812" t="s">
        <v>105</v>
      </c>
      <c r="R2812" t="s">
        <v>1290</v>
      </c>
      <c r="S2812" t="s">
        <v>1291</v>
      </c>
      <c r="T2812" t="s">
        <v>1292</v>
      </c>
      <c r="U2812" t="s">
        <v>1293</v>
      </c>
      <c r="V2812" t="s">
        <v>124</v>
      </c>
      <c r="W2812" t="s">
        <v>125</v>
      </c>
      <c r="X2812" t="s">
        <v>117</v>
      </c>
      <c r="Y2812" t="s">
        <v>1294</v>
      </c>
      <c r="Z2812" t="s">
        <v>328</v>
      </c>
      <c r="AA2812" t="s">
        <v>328</v>
      </c>
      <c r="AB2812" s="1"/>
      <c r="AD2812" t="s">
        <v>45</v>
      </c>
      <c r="AE2812" t="s">
        <v>46</v>
      </c>
      <c r="AF2812" t="s">
        <v>47</v>
      </c>
    </row>
    <row r="2813" spans="1:32" hidden="1" outlineLevel="3" x14ac:dyDescent="0.35">
      <c r="A2813" t="s">
        <v>32</v>
      </c>
      <c r="B2813">
        <v>1011679</v>
      </c>
      <c r="C2813">
        <v>7</v>
      </c>
      <c r="E2813" t="s">
        <v>182</v>
      </c>
      <c r="H2813" t="s">
        <v>141</v>
      </c>
      <c r="I2813">
        <v>1</v>
      </c>
      <c r="J2813">
        <v>4</v>
      </c>
      <c r="K2813">
        <v>4</v>
      </c>
      <c r="L2813">
        <v>19</v>
      </c>
      <c r="M2813">
        <v>0</v>
      </c>
      <c r="N2813">
        <v>288</v>
      </c>
      <c r="O2813">
        <v>10</v>
      </c>
      <c r="Q2813" t="s">
        <v>107</v>
      </c>
      <c r="R2813" t="s">
        <v>1290</v>
      </c>
      <c r="S2813" t="s">
        <v>1291</v>
      </c>
      <c r="T2813" t="s">
        <v>1292</v>
      </c>
      <c r="U2813" t="s">
        <v>1293</v>
      </c>
      <c r="V2813" t="s">
        <v>124</v>
      </c>
      <c r="W2813" t="s">
        <v>125</v>
      </c>
      <c r="X2813" t="s">
        <v>117</v>
      </c>
      <c r="Y2813" t="s">
        <v>1294</v>
      </c>
      <c r="Z2813" t="s">
        <v>328</v>
      </c>
      <c r="AA2813" t="s">
        <v>328</v>
      </c>
      <c r="AB2813" s="1"/>
      <c r="AD2813" t="s">
        <v>45</v>
      </c>
      <c r="AE2813" t="s">
        <v>46</v>
      </c>
      <c r="AF2813" t="s">
        <v>47</v>
      </c>
    </row>
    <row r="2814" spans="1:32" hidden="1" outlineLevel="3" x14ac:dyDescent="0.35">
      <c r="A2814" t="s">
        <v>32</v>
      </c>
      <c r="B2814">
        <v>1011679</v>
      </c>
      <c r="C2814">
        <v>7</v>
      </c>
      <c r="E2814" t="s">
        <v>182</v>
      </c>
      <c r="H2814" t="s">
        <v>142</v>
      </c>
      <c r="I2814">
        <v>1</v>
      </c>
      <c r="J2814">
        <v>4</v>
      </c>
      <c r="K2814">
        <v>4</v>
      </c>
      <c r="L2814">
        <v>19</v>
      </c>
      <c r="M2814">
        <v>0</v>
      </c>
      <c r="N2814">
        <v>288</v>
      </c>
      <c r="O2814">
        <v>2</v>
      </c>
      <c r="Q2814" t="s">
        <v>109</v>
      </c>
      <c r="R2814" t="s">
        <v>1290</v>
      </c>
      <c r="S2814" t="s">
        <v>1291</v>
      </c>
      <c r="T2814" t="s">
        <v>1292</v>
      </c>
      <c r="U2814" t="s">
        <v>1293</v>
      </c>
      <c r="V2814" t="s">
        <v>124</v>
      </c>
      <c r="W2814" t="s">
        <v>125</v>
      </c>
      <c r="X2814" t="s">
        <v>117</v>
      </c>
      <c r="Y2814" t="s">
        <v>1294</v>
      </c>
      <c r="Z2814" t="s">
        <v>328</v>
      </c>
      <c r="AA2814" t="s">
        <v>328</v>
      </c>
      <c r="AB2814" s="1"/>
      <c r="AD2814" t="s">
        <v>45</v>
      </c>
      <c r="AE2814" t="s">
        <v>46</v>
      </c>
      <c r="AF2814" t="s">
        <v>47</v>
      </c>
    </row>
    <row r="2815" spans="1:32" hidden="1" outlineLevel="2" x14ac:dyDescent="0.35">
      <c r="A2815" t="s">
        <v>32</v>
      </c>
      <c r="B2815">
        <v>1011679</v>
      </c>
      <c r="C2815">
        <v>7</v>
      </c>
      <c r="E2815" t="s">
        <v>182</v>
      </c>
      <c r="H2815" t="s">
        <v>143</v>
      </c>
      <c r="I2815">
        <v>2</v>
      </c>
      <c r="J2815">
        <v>4</v>
      </c>
      <c r="K2815">
        <v>8</v>
      </c>
      <c r="L2815">
        <v>19</v>
      </c>
      <c r="M2815">
        <v>0</v>
      </c>
      <c r="N2815">
        <v>288</v>
      </c>
      <c r="O2815">
        <v>12</v>
      </c>
      <c r="Q2815" t="s">
        <v>144</v>
      </c>
      <c r="R2815" t="s">
        <v>1290</v>
      </c>
      <c r="S2815" t="s">
        <v>1291</v>
      </c>
      <c r="T2815" t="s">
        <v>1292</v>
      </c>
      <c r="U2815" t="s">
        <v>1293</v>
      </c>
      <c r="V2815" t="s">
        <v>124</v>
      </c>
      <c r="W2815" t="s">
        <v>125</v>
      </c>
      <c r="X2815" t="s">
        <v>117</v>
      </c>
      <c r="Y2815" t="s">
        <v>1294</v>
      </c>
      <c r="Z2815" t="s">
        <v>328</v>
      </c>
      <c r="AA2815" t="s">
        <v>328</v>
      </c>
      <c r="AB2815" s="1"/>
      <c r="AD2815" t="s">
        <v>45</v>
      </c>
      <c r="AE2815" t="s">
        <v>46</v>
      </c>
      <c r="AF2815" t="s">
        <v>47</v>
      </c>
    </row>
    <row r="2816" spans="1:32" hidden="1" outlineLevel="1" x14ac:dyDescent="0.35">
      <c r="A2816" t="s">
        <v>32</v>
      </c>
      <c r="B2816">
        <v>1011679</v>
      </c>
      <c r="C2816" t="s">
        <v>172</v>
      </c>
      <c r="E2816" t="s">
        <v>182</v>
      </c>
      <c r="H2816" t="s">
        <v>173</v>
      </c>
      <c r="I2816">
        <v>20</v>
      </c>
      <c r="J2816" t="s">
        <v>35</v>
      </c>
      <c r="K2816">
        <v>136</v>
      </c>
      <c r="L2816">
        <v>19</v>
      </c>
      <c r="M2816">
        <v>16</v>
      </c>
      <c r="N2816">
        <v>289</v>
      </c>
      <c r="O2816">
        <v>2190</v>
      </c>
      <c r="Q2816" t="s">
        <v>174</v>
      </c>
      <c r="R2816" t="s">
        <v>1290</v>
      </c>
      <c r="S2816" t="s">
        <v>1291</v>
      </c>
      <c r="T2816" t="s">
        <v>1292</v>
      </c>
      <c r="U2816" t="s">
        <v>1293</v>
      </c>
      <c r="V2816" t="s">
        <v>124</v>
      </c>
      <c r="W2816" t="s">
        <v>125</v>
      </c>
      <c r="X2816" t="s">
        <v>117</v>
      </c>
      <c r="Y2816" t="s">
        <v>1294</v>
      </c>
      <c r="Z2816" t="s">
        <v>328</v>
      </c>
      <c r="AA2816" t="s">
        <v>328</v>
      </c>
      <c r="AB2816" s="1"/>
      <c r="AD2816" t="s">
        <v>45</v>
      </c>
      <c r="AE2816" t="s">
        <v>46</v>
      </c>
      <c r="AF2816" t="s">
        <v>47</v>
      </c>
    </row>
    <row r="2817" spans="1:32" hidden="1" outlineLevel="2" x14ac:dyDescent="0.35">
      <c r="A2817" t="s">
        <v>32</v>
      </c>
      <c r="B2817">
        <v>1011679</v>
      </c>
      <c r="C2817">
        <v>8</v>
      </c>
      <c r="E2817" t="s">
        <v>182</v>
      </c>
      <c r="H2817" t="s">
        <v>1301</v>
      </c>
      <c r="I2817">
        <v>13</v>
      </c>
      <c r="J2817">
        <v>8</v>
      </c>
      <c r="K2817">
        <v>104</v>
      </c>
      <c r="L2817">
        <v>2</v>
      </c>
      <c r="M2817">
        <v>9</v>
      </c>
      <c r="N2817">
        <v>289</v>
      </c>
      <c r="O2817">
        <v>163</v>
      </c>
      <c r="P2817" t="s">
        <v>136</v>
      </c>
      <c r="Q2817" t="s">
        <v>1302</v>
      </c>
      <c r="R2817" t="s">
        <v>1290</v>
      </c>
      <c r="S2817" t="s">
        <v>1291</v>
      </c>
      <c r="T2817" t="s">
        <v>1292</v>
      </c>
      <c r="U2817" t="s">
        <v>1293</v>
      </c>
      <c r="V2817" t="s">
        <v>124</v>
      </c>
      <c r="W2817" t="s">
        <v>125</v>
      </c>
      <c r="X2817" t="s">
        <v>117</v>
      </c>
      <c r="Y2817" t="s">
        <v>1294</v>
      </c>
      <c r="Z2817" t="s">
        <v>328</v>
      </c>
      <c r="AA2817" t="s">
        <v>328</v>
      </c>
      <c r="AB2817" s="1"/>
      <c r="AD2817" t="s">
        <v>45</v>
      </c>
      <c r="AE2817" t="s">
        <v>46</v>
      </c>
      <c r="AF2817" t="s">
        <v>47</v>
      </c>
    </row>
    <row r="2818" spans="1:32" hidden="1" outlineLevel="3" x14ac:dyDescent="0.35">
      <c r="A2818" t="s">
        <v>32</v>
      </c>
      <c r="B2818">
        <v>1011679</v>
      </c>
      <c r="C2818">
        <v>8</v>
      </c>
      <c r="E2818" t="s">
        <v>182</v>
      </c>
      <c r="H2818" t="s">
        <v>138</v>
      </c>
      <c r="I2818">
        <v>1</v>
      </c>
      <c r="J2818">
        <v>8</v>
      </c>
      <c r="K2818">
        <v>8</v>
      </c>
      <c r="L2818">
        <v>3</v>
      </c>
      <c r="M2818">
        <v>0</v>
      </c>
      <c r="N2818">
        <v>288</v>
      </c>
      <c r="O2818">
        <v>24</v>
      </c>
      <c r="Q2818" t="s">
        <v>101</v>
      </c>
      <c r="R2818" t="s">
        <v>1290</v>
      </c>
      <c r="S2818" t="s">
        <v>1291</v>
      </c>
      <c r="T2818" t="s">
        <v>1292</v>
      </c>
      <c r="U2818" t="s">
        <v>1293</v>
      </c>
      <c r="V2818" t="s">
        <v>124</v>
      </c>
      <c r="W2818" t="s">
        <v>125</v>
      </c>
      <c r="X2818" t="s">
        <v>117</v>
      </c>
      <c r="Y2818" t="s">
        <v>1294</v>
      </c>
      <c r="Z2818" t="s">
        <v>328</v>
      </c>
      <c r="AA2818" t="s">
        <v>328</v>
      </c>
      <c r="AB2818" s="1"/>
      <c r="AD2818" t="s">
        <v>45</v>
      </c>
      <c r="AE2818" t="s">
        <v>46</v>
      </c>
      <c r="AF2818" t="s">
        <v>47</v>
      </c>
    </row>
    <row r="2819" spans="1:32" hidden="1" outlineLevel="3" x14ac:dyDescent="0.35">
      <c r="A2819" t="s">
        <v>32</v>
      </c>
      <c r="B2819">
        <v>1011679</v>
      </c>
      <c r="C2819">
        <v>8</v>
      </c>
      <c r="E2819" t="s">
        <v>182</v>
      </c>
      <c r="H2819" t="s">
        <v>139</v>
      </c>
      <c r="I2819">
        <v>1</v>
      </c>
      <c r="J2819">
        <v>4</v>
      </c>
      <c r="K2819">
        <v>4</v>
      </c>
      <c r="L2819">
        <v>4</v>
      </c>
      <c r="M2819">
        <v>1</v>
      </c>
      <c r="N2819">
        <v>38</v>
      </c>
      <c r="O2819">
        <v>4</v>
      </c>
      <c r="Q2819" t="s">
        <v>103</v>
      </c>
      <c r="R2819" t="s">
        <v>1290</v>
      </c>
      <c r="S2819" t="s">
        <v>1291</v>
      </c>
      <c r="T2819" t="s">
        <v>1292</v>
      </c>
      <c r="U2819" t="s">
        <v>1293</v>
      </c>
      <c r="V2819" t="s">
        <v>124</v>
      </c>
      <c r="W2819" t="s">
        <v>125</v>
      </c>
      <c r="X2819" t="s">
        <v>117</v>
      </c>
      <c r="Y2819" t="s">
        <v>1294</v>
      </c>
      <c r="Z2819" t="s">
        <v>328</v>
      </c>
      <c r="AA2819" t="s">
        <v>328</v>
      </c>
      <c r="AB2819" s="1"/>
      <c r="AD2819" t="s">
        <v>45</v>
      </c>
      <c r="AE2819" t="s">
        <v>46</v>
      </c>
      <c r="AF2819" t="s">
        <v>47</v>
      </c>
    </row>
    <row r="2820" spans="1:32" hidden="1" outlineLevel="3" x14ac:dyDescent="0.35">
      <c r="A2820" t="s">
        <v>32</v>
      </c>
      <c r="B2820">
        <v>1011679</v>
      </c>
      <c r="C2820">
        <v>8</v>
      </c>
      <c r="E2820" t="s">
        <v>182</v>
      </c>
      <c r="H2820" t="s">
        <v>140</v>
      </c>
      <c r="I2820">
        <v>1</v>
      </c>
      <c r="J2820">
        <v>4</v>
      </c>
      <c r="K2820">
        <v>4</v>
      </c>
      <c r="L2820">
        <v>3</v>
      </c>
      <c r="M2820">
        <v>1</v>
      </c>
      <c r="N2820">
        <v>38</v>
      </c>
      <c r="O2820">
        <v>8</v>
      </c>
      <c r="Q2820" t="s">
        <v>105</v>
      </c>
      <c r="R2820" t="s">
        <v>1290</v>
      </c>
      <c r="S2820" t="s">
        <v>1291</v>
      </c>
      <c r="T2820" t="s">
        <v>1292</v>
      </c>
      <c r="U2820" t="s">
        <v>1293</v>
      </c>
      <c r="V2820" t="s">
        <v>124</v>
      </c>
      <c r="W2820" t="s">
        <v>125</v>
      </c>
      <c r="X2820" t="s">
        <v>117</v>
      </c>
      <c r="Y2820" t="s">
        <v>1294</v>
      </c>
      <c r="Z2820" t="s">
        <v>328</v>
      </c>
      <c r="AA2820" t="s">
        <v>328</v>
      </c>
      <c r="AB2820" s="1"/>
      <c r="AD2820" t="s">
        <v>45</v>
      </c>
      <c r="AE2820" t="s">
        <v>46</v>
      </c>
      <c r="AF2820" t="s">
        <v>47</v>
      </c>
    </row>
    <row r="2821" spans="1:32" hidden="1" outlineLevel="3" x14ac:dyDescent="0.35">
      <c r="A2821" t="s">
        <v>32</v>
      </c>
      <c r="B2821">
        <v>1011679</v>
      </c>
      <c r="C2821">
        <v>8</v>
      </c>
      <c r="E2821" t="s">
        <v>182</v>
      </c>
      <c r="H2821" t="s">
        <v>141</v>
      </c>
      <c r="I2821">
        <v>1</v>
      </c>
      <c r="J2821">
        <v>4</v>
      </c>
      <c r="K2821">
        <v>4</v>
      </c>
      <c r="L2821">
        <v>19</v>
      </c>
      <c r="M2821">
        <v>0</v>
      </c>
      <c r="N2821">
        <v>288</v>
      </c>
      <c r="O2821">
        <v>10</v>
      </c>
      <c r="Q2821" t="s">
        <v>107</v>
      </c>
      <c r="R2821" t="s">
        <v>1290</v>
      </c>
      <c r="S2821" t="s">
        <v>1291</v>
      </c>
      <c r="T2821" t="s">
        <v>1292</v>
      </c>
      <c r="U2821" t="s">
        <v>1293</v>
      </c>
      <c r="V2821" t="s">
        <v>124</v>
      </c>
      <c r="W2821" t="s">
        <v>125</v>
      </c>
      <c r="X2821" t="s">
        <v>117</v>
      </c>
      <c r="Y2821" t="s">
        <v>1294</v>
      </c>
      <c r="Z2821" t="s">
        <v>328</v>
      </c>
      <c r="AA2821" t="s">
        <v>328</v>
      </c>
      <c r="AB2821" s="1"/>
      <c r="AD2821" t="s">
        <v>45</v>
      </c>
      <c r="AE2821" t="s">
        <v>46</v>
      </c>
      <c r="AF2821" t="s">
        <v>47</v>
      </c>
    </row>
    <row r="2822" spans="1:32" hidden="1" outlineLevel="3" x14ac:dyDescent="0.35">
      <c r="A2822" t="s">
        <v>32</v>
      </c>
      <c r="B2822">
        <v>1011679</v>
      </c>
      <c r="C2822">
        <v>8</v>
      </c>
      <c r="E2822" t="s">
        <v>182</v>
      </c>
      <c r="H2822" t="s">
        <v>142</v>
      </c>
      <c r="I2822">
        <v>1</v>
      </c>
      <c r="J2822">
        <v>4</v>
      </c>
      <c r="K2822">
        <v>4</v>
      </c>
      <c r="L2822">
        <v>19</v>
      </c>
      <c r="M2822">
        <v>0</v>
      </c>
      <c r="N2822">
        <v>288</v>
      </c>
      <c r="O2822">
        <v>2</v>
      </c>
      <c r="Q2822" t="s">
        <v>109</v>
      </c>
      <c r="R2822" t="s">
        <v>1290</v>
      </c>
      <c r="S2822" t="s">
        <v>1291</v>
      </c>
      <c r="T2822" t="s">
        <v>1292</v>
      </c>
      <c r="U2822" t="s">
        <v>1293</v>
      </c>
      <c r="V2822" t="s">
        <v>124</v>
      </c>
      <c r="W2822" t="s">
        <v>125</v>
      </c>
      <c r="X2822" t="s">
        <v>117</v>
      </c>
      <c r="Y2822" t="s">
        <v>1294</v>
      </c>
      <c r="Z2822" t="s">
        <v>328</v>
      </c>
      <c r="AA2822" t="s">
        <v>328</v>
      </c>
      <c r="AB2822" s="1"/>
      <c r="AD2822" t="s">
        <v>45</v>
      </c>
      <c r="AE2822" t="s">
        <v>46</v>
      </c>
      <c r="AF2822" t="s">
        <v>47</v>
      </c>
    </row>
    <row r="2823" spans="1:32" hidden="1" outlineLevel="3" x14ac:dyDescent="0.35">
      <c r="A2823" t="s">
        <v>32</v>
      </c>
      <c r="B2823">
        <v>1011679</v>
      </c>
      <c r="C2823">
        <v>8</v>
      </c>
      <c r="E2823" t="s">
        <v>182</v>
      </c>
      <c r="H2823" t="s">
        <v>143</v>
      </c>
      <c r="I2823">
        <v>1</v>
      </c>
      <c r="J2823">
        <v>4</v>
      </c>
      <c r="K2823">
        <v>4</v>
      </c>
      <c r="L2823">
        <v>19</v>
      </c>
      <c r="M2823">
        <v>0</v>
      </c>
      <c r="N2823">
        <v>288</v>
      </c>
      <c r="O2823">
        <v>12</v>
      </c>
      <c r="Q2823" t="s">
        <v>144</v>
      </c>
      <c r="R2823" t="s">
        <v>1290</v>
      </c>
      <c r="S2823" t="s">
        <v>1291</v>
      </c>
      <c r="T2823" t="s">
        <v>1292</v>
      </c>
      <c r="U2823" t="s">
        <v>1293</v>
      </c>
      <c r="V2823" t="s">
        <v>124</v>
      </c>
      <c r="W2823" t="s">
        <v>125</v>
      </c>
      <c r="X2823" t="s">
        <v>117</v>
      </c>
      <c r="Y2823" t="s">
        <v>1294</v>
      </c>
      <c r="Z2823" t="s">
        <v>328</v>
      </c>
      <c r="AA2823" t="s">
        <v>328</v>
      </c>
      <c r="AB2823" s="1"/>
      <c r="AD2823" t="s">
        <v>45</v>
      </c>
      <c r="AE2823" t="s">
        <v>46</v>
      </c>
      <c r="AF2823" t="s">
        <v>47</v>
      </c>
    </row>
    <row r="2824" spans="1:32" hidden="1" outlineLevel="2" x14ac:dyDescent="0.35">
      <c r="A2824" t="s">
        <v>32</v>
      </c>
      <c r="B2824">
        <v>1011679</v>
      </c>
      <c r="C2824">
        <v>8</v>
      </c>
      <c r="E2824" t="s">
        <v>182</v>
      </c>
      <c r="H2824" t="s">
        <v>145</v>
      </c>
      <c r="I2824">
        <v>1</v>
      </c>
      <c r="J2824">
        <v>4</v>
      </c>
      <c r="K2824">
        <v>4</v>
      </c>
      <c r="L2824">
        <v>13</v>
      </c>
      <c r="M2824">
        <v>0</v>
      </c>
      <c r="N2824">
        <v>288</v>
      </c>
      <c r="O2824">
        <v>9</v>
      </c>
      <c r="Q2824" t="s">
        <v>146</v>
      </c>
      <c r="R2824" t="s">
        <v>1290</v>
      </c>
      <c r="S2824" t="s">
        <v>1291</v>
      </c>
      <c r="T2824" t="s">
        <v>1292</v>
      </c>
      <c r="U2824" t="s">
        <v>1293</v>
      </c>
      <c r="V2824" t="s">
        <v>124</v>
      </c>
      <c r="W2824" t="s">
        <v>125</v>
      </c>
      <c r="X2824" t="s">
        <v>117</v>
      </c>
      <c r="Y2824" t="s">
        <v>1294</v>
      </c>
      <c r="Z2824" t="s">
        <v>328</v>
      </c>
      <c r="AA2824" t="s">
        <v>328</v>
      </c>
      <c r="AB2824" s="1"/>
      <c r="AD2824" t="s">
        <v>45</v>
      </c>
      <c r="AE2824" t="s">
        <v>46</v>
      </c>
      <c r="AF2824" t="s">
        <v>47</v>
      </c>
    </row>
    <row r="2825" spans="1:32" hidden="1" outlineLevel="1" x14ac:dyDescent="0.35">
      <c r="A2825" t="s">
        <v>32</v>
      </c>
      <c r="B2825">
        <v>1011679</v>
      </c>
      <c r="C2825" t="s">
        <v>181</v>
      </c>
      <c r="E2825" t="s">
        <v>182</v>
      </c>
      <c r="H2825" t="s">
        <v>183</v>
      </c>
      <c r="I2825">
        <v>21</v>
      </c>
      <c r="J2825" t="s">
        <v>35</v>
      </c>
      <c r="K2825">
        <v>100</v>
      </c>
      <c r="L2825">
        <v>20</v>
      </c>
      <c r="M2825">
        <v>19</v>
      </c>
      <c r="N2825">
        <v>289</v>
      </c>
      <c r="O2825">
        <v>1325</v>
      </c>
      <c r="Q2825" t="s">
        <v>184</v>
      </c>
      <c r="R2825" t="s">
        <v>1290</v>
      </c>
      <c r="S2825" t="s">
        <v>1291</v>
      </c>
      <c r="T2825" t="s">
        <v>1292</v>
      </c>
      <c r="U2825" t="s">
        <v>1293</v>
      </c>
      <c r="V2825" t="s">
        <v>124</v>
      </c>
      <c r="W2825" t="s">
        <v>125</v>
      </c>
      <c r="X2825" t="s">
        <v>117</v>
      </c>
      <c r="Y2825" t="s">
        <v>1294</v>
      </c>
      <c r="Z2825" t="s">
        <v>328</v>
      </c>
      <c r="AA2825" t="s">
        <v>328</v>
      </c>
      <c r="AB2825" s="1"/>
      <c r="AD2825" t="s">
        <v>45</v>
      </c>
      <c r="AE2825" t="s">
        <v>46</v>
      </c>
      <c r="AF2825" t="s">
        <v>47</v>
      </c>
    </row>
    <row r="2826" spans="1:32" hidden="1" outlineLevel="2" x14ac:dyDescent="0.35">
      <c r="A2826" t="s">
        <v>32</v>
      </c>
      <c r="B2826">
        <v>1011679</v>
      </c>
      <c r="C2826">
        <v>9</v>
      </c>
      <c r="E2826" t="s">
        <v>182</v>
      </c>
      <c r="H2826" t="s">
        <v>1305</v>
      </c>
      <c r="I2826">
        <v>9</v>
      </c>
      <c r="J2826">
        <v>4</v>
      </c>
      <c r="K2826">
        <v>36</v>
      </c>
      <c r="L2826">
        <v>4</v>
      </c>
      <c r="M2826">
        <v>6</v>
      </c>
      <c r="N2826">
        <v>289</v>
      </c>
      <c r="O2826">
        <v>72</v>
      </c>
      <c r="P2826" t="s">
        <v>160</v>
      </c>
      <c r="Q2826" t="s">
        <v>1306</v>
      </c>
      <c r="R2826" t="s">
        <v>1290</v>
      </c>
      <c r="S2826" t="s">
        <v>1291</v>
      </c>
      <c r="T2826" t="s">
        <v>1292</v>
      </c>
      <c r="U2826" t="s">
        <v>1293</v>
      </c>
      <c r="V2826" t="s">
        <v>124</v>
      </c>
      <c r="W2826" t="s">
        <v>125</v>
      </c>
      <c r="X2826" t="s">
        <v>117</v>
      </c>
      <c r="Y2826" t="s">
        <v>1294</v>
      </c>
      <c r="Z2826" t="s">
        <v>328</v>
      </c>
      <c r="AA2826" t="s">
        <v>328</v>
      </c>
      <c r="AB2826" s="1"/>
      <c r="AD2826" t="s">
        <v>45</v>
      </c>
      <c r="AE2826" t="s">
        <v>46</v>
      </c>
      <c r="AF2826" t="s">
        <v>47</v>
      </c>
    </row>
    <row r="2827" spans="1:32" hidden="1" outlineLevel="2" x14ac:dyDescent="0.35">
      <c r="A2827" t="s">
        <v>32</v>
      </c>
      <c r="B2827">
        <v>1011679</v>
      </c>
      <c r="C2827">
        <v>9</v>
      </c>
      <c r="E2827" t="s">
        <v>182</v>
      </c>
      <c r="H2827" t="s">
        <v>1195</v>
      </c>
      <c r="I2827">
        <v>2</v>
      </c>
      <c r="J2827">
        <v>4</v>
      </c>
      <c r="K2827">
        <v>8</v>
      </c>
      <c r="L2827">
        <v>4</v>
      </c>
      <c r="M2827">
        <v>4</v>
      </c>
      <c r="N2827">
        <v>289</v>
      </c>
      <c r="O2827">
        <v>58</v>
      </c>
      <c r="P2827" t="s">
        <v>160</v>
      </c>
      <c r="Q2827" t="s">
        <v>1196</v>
      </c>
      <c r="R2827" t="s">
        <v>1290</v>
      </c>
      <c r="S2827" t="s">
        <v>1291</v>
      </c>
      <c r="T2827" t="s">
        <v>1292</v>
      </c>
      <c r="U2827" t="s">
        <v>1293</v>
      </c>
      <c r="V2827" t="s">
        <v>124</v>
      </c>
      <c r="W2827" t="s">
        <v>125</v>
      </c>
      <c r="X2827" t="s">
        <v>117</v>
      </c>
      <c r="Y2827" t="s">
        <v>1294</v>
      </c>
      <c r="Z2827" t="s">
        <v>328</v>
      </c>
      <c r="AA2827" t="s">
        <v>328</v>
      </c>
      <c r="AB2827" s="1"/>
      <c r="AD2827" t="s">
        <v>45</v>
      </c>
      <c r="AE2827" t="s">
        <v>46</v>
      </c>
      <c r="AF2827" t="s">
        <v>47</v>
      </c>
    </row>
    <row r="2828" spans="1:32" hidden="1" outlineLevel="2" x14ac:dyDescent="0.35">
      <c r="A2828" t="s">
        <v>32</v>
      </c>
      <c r="B2828">
        <v>1011679</v>
      </c>
      <c r="C2828">
        <v>9</v>
      </c>
      <c r="E2828" t="s">
        <v>182</v>
      </c>
      <c r="H2828" t="s">
        <v>1301</v>
      </c>
      <c r="I2828">
        <v>3</v>
      </c>
      <c r="J2828">
        <v>8</v>
      </c>
      <c r="K2828">
        <v>24</v>
      </c>
      <c r="L2828">
        <v>2</v>
      </c>
      <c r="M2828">
        <v>9</v>
      </c>
      <c r="N2828">
        <v>289</v>
      </c>
      <c r="O2828">
        <v>163</v>
      </c>
      <c r="P2828" t="s">
        <v>136</v>
      </c>
      <c r="Q2828" t="s">
        <v>1302</v>
      </c>
      <c r="R2828" t="s">
        <v>1290</v>
      </c>
      <c r="S2828" t="s">
        <v>1291</v>
      </c>
      <c r="T2828" t="s">
        <v>1292</v>
      </c>
      <c r="U2828" t="s">
        <v>1293</v>
      </c>
      <c r="V2828" t="s">
        <v>124</v>
      </c>
      <c r="W2828" t="s">
        <v>125</v>
      </c>
      <c r="X2828" t="s">
        <v>117</v>
      </c>
      <c r="Y2828" t="s">
        <v>1294</v>
      </c>
      <c r="Z2828" t="s">
        <v>328</v>
      </c>
      <c r="AA2828" t="s">
        <v>328</v>
      </c>
      <c r="AB2828" s="1"/>
      <c r="AD2828" t="s">
        <v>45</v>
      </c>
      <c r="AE2828" t="s">
        <v>46</v>
      </c>
      <c r="AF2828" t="s">
        <v>47</v>
      </c>
    </row>
    <row r="2829" spans="1:32" hidden="1" outlineLevel="3" x14ac:dyDescent="0.35">
      <c r="A2829" t="s">
        <v>32</v>
      </c>
      <c r="B2829">
        <v>1011679</v>
      </c>
      <c r="C2829">
        <v>9</v>
      </c>
      <c r="E2829" t="s">
        <v>182</v>
      </c>
      <c r="H2829" t="s">
        <v>138</v>
      </c>
      <c r="I2829">
        <v>1</v>
      </c>
      <c r="J2829">
        <v>8</v>
      </c>
      <c r="K2829">
        <v>8</v>
      </c>
      <c r="L2829">
        <v>3</v>
      </c>
      <c r="M2829">
        <v>0</v>
      </c>
      <c r="N2829">
        <v>288</v>
      </c>
      <c r="O2829">
        <v>24</v>
      </c>
      <c r="Q2829" t="s">
        <v>101</v>
      </c>
      <c r="R2829" t="s">
        <v>1290</v>
      </c>
      <c r="S2829" t="s">
        <v>1291</v>
      </c>
      <c r="T2829" t="s">
        <v>1292</v>
      </c>
      <c r="U2829" t="s">
        <v>1293</v>
      </c>
      <c r="V2829" t="s">
        <v>124</v>
      </c>
      <c r="W2829" t="s">
        <v>125</v>
      </c>
      <c r="X2829" t="s">
        <v>117</v>
      </c>
      <c r="Y2829" t="s">
        <v>1294</v>
      </c>
      <c r="Z2829" t="s">
        <v>328</v>
      </c>
      <c r="AA2829" t="s">
        <v>328</v>
      </c>
      <c r="AB2829" s="1"/>
      <c r="AD2829" t="s">
        <v>45</v>
      </c>
      <c r="AE2829" t="s">
        <v>46</v>
      </c>
      <c r="AF2829" t="s">
        <v>47</v>
      </c>
    </row>
    <row r="2830" spans="1:32" hidden="1" outlineLevel="3" x14ac:dyDescent="0.35">
      <c r="A2830" t="s">
        <v>32</v>
      </c>
      <c r="B2830">
        <v>1011679</v>
      </c>
      <c r="C2830">
        <v>9</v>
      </c>
      <c r="E2830" t="s">
        <v>182</v>
      </c>
      <c r="H2830" t="s">
        <v>139</v>
      </c>
      <c r="I2830">
        <v>1</v>
      </c>
      <c r="J2830">
        <v>4</v>
      </c>
      <c r="K2830">
        <v>4</v>
      </c>
      <c r="L2830">
        <v>4</v>
      </c>
      <c r="M2830">
        <v>1</v>
      </c>
      <c r="N2830">
        <v>38</v>
      </c>
      <c r="O2830">
        <v>4</v>
      </c>
      <c r="Q2830" t="s">
        <v>103</v>
      </c>
      <c r="R2830" t="s">
        <v>1290</v>
      </c>
      <c r="S2830" t="s">
        <v>1291</v>
      </c>
      <c r="T2830" t="s">
        <v>1292</v>
      </c>
      <c r="U2830" t="s">
        <v>1293</v>
      </c>
      <c r="V2830" t="s">
        <v>124</v>
      </c>
      <c r="W2830" t="s">
        <v>125</v>
      </c>
      <c r="X2830" t="s">
        <v>117</v>
      </c>
      <c r="Y2830" t="s">
        <v>1294</v>
      </c>
      <c r="Z2830" t="s">
        <v>328</v>
      </c>
      <c r="AA2830" t="s">
        <v>328</v>
      </c>
      <c r="AB2830" s="1"/>
      <c r="AD2830" t="s">
        <v>45</v>
      </c>
      <c r="AE2830" t="s">
        <v>46</v>
      </c>
      <c r="AF2830" t="s">
        <v>47</v>
      </c>
    </row>
    <row r="2831" spans="1:32" hidden="1" outlineLevel="3" x14ac:dyDescent="0.35">
      <c r="A2831" t="s">
        <v>32</v>
      </c>
      <c r="B2831">
        <v>1011679</v>
      </c>
      <c r="C2831">
        <v>9</v>
      </c>
      <c r="E2831" t="s">
        <v>182</v>
      </c>
      <c r="H2831" t="s">
        <v>140</v>
      </c>
      <c r="I2831">
        <v>1</v>
      </c>
      <c r="J2831">
        <v>4</v>
      </c>
      <c r="K2831">
        <v>4</v>
      </c>
      <c r="L2831">
        <v>3</v>
      </c>
      <c r="M2831">
        <v>1</v>
      </c>
      <c r="N2831">
        <v>38</v>
      </c>
      <c r="O2831">
        <v>8</v>
      </c>
      <c r="Q2831" t="s">
        <v>105</v>
      </c>
      <c r="R2831" t="s">
        <v>1290</v>
      </c>
      <c r="S2831" t="s">
        <v>1291</v>
      </c>
      <c r="T2831" t="s">
        <v>1292</v>
      </c>
      <c r="U2831" t="s">
        <v>1293</v>
      </c>
      <c r="V2831" t="s">
        <v>124</v>
      </c>
      <c r="W2831" t="s">
        <v>125</v>
      </c>
      <c r="X2831" t="s">
        <v>117</v>
      </c>
      <c r="Y2831" t="s">
        <v>1294</v>
      </c>
      <c r="Z2831" t="s">
        <v>328</v>
      </c>
      <c r="AA2831" t="s">
        <v>328</v>
      </c>
      <c r="AB2831" s="1"/>
      <c r="AD2831" t="s">
        <v>45</v>
      </c>
      <c r="AE2831" t="s">
        <v>46</v>
      </c>
      <c r="AF2831" t="s">
        <v>47</v>
      </c>
    </row>
    <row r="2832" spans="1:32" hidden="1" outlineLevel="3" x14ac:dyDescent="0.35">
      <c r="A2832" t="s">
        <v>32</v>
      </c>
      <c r="B2832">
        <v>1011679</v>
      </c>
      <c r="C2832">
        <v>9</v>
      </c>
      <c r="E2832" t="s">
        <v>182</v>
      </c>
      <c r="H2832" t="s">
        <v>141</v>
      </c>
      <c r="I2832">
        <v>1</v>
      </c>
      <c r="J2832">
        <v>4</v>
      </c>
      <c r="K2832">
        <v>4</v>
      </c>
      <c r="L2832">
        <v>19</v>
      </c>
      <c r="M2832">
        <v>0</v>
      </c>
      <c r="N2832">
        <v>288</v>
      </c>
      <c r="O2832">
        <v>10</v>
      </c>
      <c r="Q2832" t="s">
        <v>107</v>
      </c>
      <c r="R2832" t="s">
        <v>1290</v>
      </c>
      <c r="S2832" t="s">
        <v>1291</v>
      </c>
      <c r="T2832" t="s">
        <v>1292</v>
      </c>
      <c r="U2832" t="s">
        <v>1293</v>
      </c>
      <c r="V2832" t="s">
        <v>124</v>
      </c>
      <c r="W2832" t="s">
        <v>125</v>
      </c>
      <c r="X2832" t="s">
        <v>117</v>
      </c>
      <c r="Y2832" t="s">
        <v>1294</v>
      </c>
      <c r="Z2832" t="s">
        <v>328</v>
      </c>
      <c r="AA2832" t="s">
        <v>328</v>
      </c>
      <c r="AB2832" s="1"/>
      <c r="AD2832" t="s">
        <v>45</v>
      </c>
      <c r="AE2832" t="s">
        <v>46</v>
      </c>
      <c r="AF2832" t="s">
        <v>47</v>
      </c>
    </row>
    <row r="2833" spans="1:32" hidden="1" outlineLevel="3" x14ac:dyDescent="0.35">
      <c r="A2833" t="s">
        <v>32</v>
      </c>
      <c r="B2833">
        <v>1011679</v>
      </c>
      <c r="C2833">
        <v>9</v>
      </c>
      <c r="E2833" t="s">
        <v>182</v>
      </c>
      <c r="H2833" t="s">
        <v>142</v>
      </c>
      <c r="I2833">
        <v>1</v>
      </c>
      <c r="J2833">
        <v>4</v>
      </c>
      <c r="K2833">
        <v>4</v>
      </c>
      <c r="L2833">
        <v>19</v>
      </c>
      <c r="M2833">
        <v>0</v>
      </c>
      <c r="N2833">
        <v>288</v>
      </c>
      <c r="O2833">
        <v>2</v>
      </c>
      <c r="Q2833" t="s">
        <v>109</v>
      </c>
      <c r="R2833" t="s">
        <v>1290</v>
      </c>
      <c r="S2833" t="s">
        <v>1291</v>
      </c>
      <c r="T2833" t="s">
        <v>1292</v>
      </c>
      <c r="U2833" t="s">
        <v>1293</v>
      </c>
      <c r="V2833" t="s">
        <v>124</v>
      </c>
      <c r="W2833" t="s">
        <v>125</v>
      </c>
      <c r="X2833" t="s">
        <v>117</v>
      </c>
      <c r="Y2833" t="s">
        <v>1294</v>
      </c>
      <c r="Z2833" t="s">
        <v>328</v>
      </c>
      <c r="AA2833" t="s">
        <v>328</v>
      </c>
      <c r="AB2833" s="1"/>
      <c r="AD2833" t="s">
        <v>45</v>
      </c>
      <c r="AE2833" t="s">
        <v>46</v>
      </c>
      <c r="AF2833" t="s">
        <v>47</v>
      </c>
    </row>
    <row r="2834" spans="1:32" hidden="1" outlineLevel="2" x14ac:dyDescent="0.35">
      <c r="A2834" t="s">
        <v>32</v>
      </c>
      <c r="B2834">
        <v>1011679</v>
      </c>
      <c r="C2834">
        <v>9</v>
      </c>
      <c r="E2834" t="s">
        <v>182</v>
      </c>
      <c r="H2834" t="s">
        <v>143</v>
      </c>
      <c r="I2834">
        <v>2</v>
      </c>
      <c r="J2834">
        <v>4</v>
      </c>
      <c r="K2834">
        <v>8</v>
      </c>
      <c r="L2834">
        <v>19</v>
      </c>
      <c r="M2834">
        <v>0</v>
      </c>
      <c r="N2834">
        <v>288</v>
      </c>
      <c r="O2834">
        <v>12</v>
      </c>
      <c r="Q2834" t="s">
        <v>144</v>
      </c>
      <c r="R2834" t="s">
        <v>1290</v>
      </c>
      <c r="S2834" t="s">
        <v>1291</v>
      </c>
      <c r="T2834" t="s">
        <v>1292</v>
      </c>
      <c r="U2834" t="s">
        <v>1293</v>
      </c>
      <c r="V2834" t="s">
        <v>124</v>
      </c>
      <c r="W2834" t="s">
        <v>125</v>
      </c>
      <c r="X2834" t="s">
        <v>117</v>
      </c>
      <c r="Y2834" t="s">
        <v>1294</v>
      </c>
      <c r="Z2834" t="s">
        <v>328</v>
      </c>
      <c r="AA2834" t="s">
        <v>328</v>
      </c>
      <c r="AB2834" s="1"/>
      <c r="AD2834" t="s">
        <v>45</v>
      </c>
      <c r="AE2834" t="s">
        <v>46</v>
      </c>
      <c r="AF2834" t="s">
        <v>47</v>
      </c>
    </row>
    <row r="2835" spans="1:32" hidden="1" outlineLevel="1" x14ac:dyDescent="0.35">
      <c r="A2835" t="s">
        <v>32</v>
      </c>
      <c r="B2835">
        <v>1011679</v>
      </c>
      <c r="C2835" t="s">
        <v>187</v>
      </c>
      <c r="E2835" t="s">
        <v>182</v>
      </c>
      <c r="H2835" t="s">
        <v>188</v>
      </c>
      <c r="I2835">
        <v>21</v>
      </c>
      <c r="J2835" t="s">
        <v>35</v>
      </c>
      <c r="K2835">
        <v>108</v>
      </c>
      <c r="L2835">
        <v>20</v>
      </c>
      <c r="M2835">
        <v>19</v>
      </c>
      <c r="N2835">
        <v>289</v>
      </c>
      <c r="O2835">
        <v>1382</v>
      </c>
      <c r="Q2835" t="s">
        <v>189</v>
      </c>
      <c r="R2835" t="s">
        <v>1290</v>
      </c>
      <c r="S2835" t="s">
        <v>1291</v>
      </c>
      <c r="T2835" t="s">
        <v>1292</v>
      </c>
      <c r="U2835" t="s">
        <v>1293</v>
      </c>
      <c r="V2835" t="s">
        <v>124</v>
      </c>
      <c r="W2835" t="s">
        <v>125</v>
      </c>
      <c r="X2835" t="s">
        <v>117</v>
      </c>
      <c r="Y2835" t="s">
        <v>1294</v>
      </c>
      <c r="Z2835" t="s">
        <v>328</v>
      </c>
      <c r="AA2835" t="s">
        <v>328</v>
      </c>
      <c r="AB2835" s="1"/>
      <c r="AD2835" t="s">
        <v>45</v>
      </c>
      <c r="AE2835" t="s">
        <v>46</v>
      </c>
      <c r="AF2835" t="s">
        <v>47</v>
      </c>
    </row>
    <row r="2836" spans="1:32" hidden="1" outlineLevel="2" x14ac:dyDescent="0.35">
      <c r="A2836" t="s">
        <v>32</v>
      </c>
      <c r="B2836">
        <v>1011679</v>
      </c>
      <c r="C2836">
        <v>10</v>
      </c>
      <c r="E2836" t="s">
        <v>182</v>
      </c>
      <c r="H2836" t="s">
        <v>1305</v>
      </c>
      <c r="I2836">
        <v>9</v>
      </c>
      <c r="J2836">
        <v>4</v>
      </c>
      <c r="K2836">
        <v>36</v>
      </c>
      <c r="L2836">
        <v>4</v>
      </c>
      <c r="M2836">
        <v>6</v>
      </c>
      <c r="N2836">
        <v>289</v>
      </c>
      <c r="O2836">
        <v>72</v>
      </c>
      <c r="P2836" t="s">
        <v>160</v>
      </c>
      <c r="Q2836" t="s">
        <v>1306</v>
      </c>
      <c r="R2836" t="s">
        <v>1290</v>
      </c>
      <c r="S2836" t="s">
        <v>1291</v>
      </c>
      <c r="T2836" t="s">
        <v>1292</v>
      </c>
      <c r="U2836" t="s">
        <v>1293</v>
      </c>
      <c r="V2836" t="s">
        <v>124</v>
      </c>
      <c r="W2836" t="s">
        <v>125</v>
      </c>
      <c r="X2836" t="s">
        <v>117</v>
      </c>
      <c r="Y2836" t="s">
        <v>1294</v>
      </c>
      <c r="Z2836" t="s">
        <v>328</v>
      </c>
      <c r="AA2836" t="s">
        <v>328</v>
      </c>
      <c r="AB2836" s="1"/>
      <c r="AD2836" t="s">
        <v>45</v>
      </c>
      <c r="AE2836" t="s">
        <v>46</v>
      </c>
      <c r="AF2836" t="s">
        <v>47</v>
      </c>
    </row>
    <row r="2837" spans="1:32" hidden="1" outlineLevel="2" x14ac:dyDescent="0.35">
      <c r="A2837" t="s">
        <v>32</v>
      </c>
      <c r="B2837">
        <v>1011679</v>
      </c>
      <c r="C2837">
        <v>10</v>
      </c>
      <c r="E2837" t="s">
        <v>182</v>
      </c>
      <c r="H2837" t="s">
        <v>1307</v>
      </c>
      <c r="I2837">
        <v>2</v>
      </c>
      <c r="J2837">
        <v>8</v>
      </c>
      <c r="K2837">
        <v>16</v>
      </c>
      <c r="L2837">
        <v>4</v>
      </c>
      <c r="M2837">
        <v>4</v>
      </c>
      <c r="N2837">
        <v>289</v>
      </c>
      <c r="O2837">
        <v>86</v>
      </c>
      <c r="P2837" t="s">
        <v>160</v>
      </c>
      <c r="Q2837" t="s">
        <v>1298</v>
      </c>
      <c r="R2837" t="s">
        <v>1290</v>
      </c>
      <c r="S2837" t="s">
        <v>1291</v>
      </c>
      <c r="T2837" t="s">
        <v>1292</v>
      </c>
      <c r="U2837" t="s">
        <v>1293</v>
      </c>
      <c r="V2837" t="s">
        <v>124</v>
      </c>
      <c r="W2837" t="s">
        <v>125</v>
      </c>
      <c r="X2837" t="s">
        <v>117</v>
      </c>
      <c r="Y2837" t="s">
        <v>1294</v>
      </c>
      <c r="Z2837" t="s">
        <v>328</v>
      </c>
      <c r="AA2837" t="s">
        <v>328</v>
      </c>
      <c r="AB2837" s="1"/>
      <c r="AD2837" t="s">
        <v>45</v>
      </c>
      <c r="AE2837" t="s">
        <v>46</v>
      </c>
      <c r="AF2837" t="s">
        <v>47</v>
      </c>
    </row>
    <row r="2838" spans="1:32" hidden="1" outlineLevel="2" x14ac:dyDescent="0.35">
      <c r="A2838" t="s">
        <v>32</v>
      </c>
      <c r="B2838">
        <v>1011679</v>
      </c>
      <c r="C2838">
        <v>10</v>
      </c>
      <c r="E2838" t="s">
        <v>182</v>
      </c>
      <c r="H2838" t="s">
        <v>1301</v>
      </c>
      <c r="I2838">
        <v>3</v>
      </c>
      <c r="J2838">
        <v>8</v>
      </c>
      <c r="K2838">
        <v>24</v>
      </c>
      <c r="L2838">
        <v>2</v>
      </c>
      <c r="M2838">
        <v>9</v>
      </c>
      <c r="N2838">
        <v>289</v>
      </c>
      <c r="O2838">
        <v>163</v>
      </c>
      <c r="P2838" t="s">
        <v>136</v>
      </c>
      <c r="Q2838" t="s">
        <v>1302</v>
      </c>
      <c r="R2838" t="s">
        <v>1290</v>
      </c>
      <c r="S2838" t="s">
        <v>1291</v>
      </c>
      <c r="T2838" t="s">
        <v>1292</v>
      </c>
      <c r="U2838" t="s">
        <v>1293</v>
      </c>
      <c r="V2838" t="s">
        <v>124</v>
      </c>
      <c r="W2838" t="s">
        <v>125</v>
      </c>
      <c r="X2838" t="s">
        <v>117</v>
      </c>
      <c r="Y2838" t="s">
        <v>1294</v>
      </c>
      <c r="Z2838" t="s">
        <v>328</v>
      </c>
      <c r="AA2838" t="s">
        <v>328</v>
      </c>
      <c r="AB2838" s="1"/>
      <c r="AD2838" t="s">
        <v>45</v>
      </c>
      <c r="AE2838" t="s">
        <v>46</v>
      </c>
      <c r="AF2838" t="s">
        <v>47</v>
      </c>
    </row>
    <row r="2839" spans="1:32" hidden="1" outlineLevel="3" x14ac:dyDescent="0.35">
      <c r="A2839" t="s">
        <v>32</v>
      </c>
      <c r="B2839">
        <v>1011679</v>
      </c>
      <c r="C2839">
        <v>10</v>
      </c>
      <c r="E2839" t="s">
        <v>182</v>
      </c>
      <c r="H2839" t="s">
        <v>138</v>
      </c>
      <c r="I2839">
        <v>1</v>
      </c>
      <c r="J2839">
        <v>8</v>
      </c>
      <c r="K2839">
        <v>8</v>
      </c>
      <c r="L2839">
        <v>3</v>
      </c>
      <c r="M2839">
        <v>0</v>
      </c>
      <c r="N2839">
        <v>288</v>
      </c>
      <c r="O2839">
        <v>24</v>
      </c>
      <c r="Q2839" t="s">
        <v>101</v>
      </c>
      <c r="R2839" t="s">
        <v>1290</v>
      </c>
      <c r="S2839" t="s">
        <v>1291</v>
      </c>
      <c r="T2839" t="s">
        <v>1292</v>
      </c>
      <c r="U2839" t="s">
        <v>1293</v>
      </c>
      <c r="V2839" t="s">
        <v>124</v>
      </c>
      <c r="W2839" t="s">
        <v>125</v>
      </c>
      <c r="X2839" t="s">
        <v>117</v>
      </c>
      <c r="Y2839" t="s">
        <v>1294</v>
      </c>
      <c r="Z2839" t="s">
        <v>328</v>
      </c>
      <c r="AA2839" t="s">
        <v>328</v>
      </c>
      <c r="AB2839" s="1"/>
      <c r="AD2839" t="s">
        <v>45</v>
      </c>
      <c r="AE2839" t="s">
        <v>46</v>
      </c>
      <c r="AF2839" t="s">
        <v>47</v>
      </c>
    </row>
    <row r="2840" spans="1:32" hidden="1" outlineLevel="3" x14ac:dyDescent="0.35">
      <c r="A2840" t="s">
        <v>32</v>
      </c>
      <c r="B2840">
        <v>1011679</v>
      </c>
      <c r="C2840">
        <v>10</v>
      </c>
      <c r="E2840" t="s">
        <v>182</v>
      </c>
      <c r="H2840" t="s">
        <v>139</v>
      </c>
      <c r="I2840">
        <v>1</v>
      </c>
      <c r="J2840">
        <v>4</v>
      </c>
      <c r="K2840">
        <v>4</v>
      </c>
      <c r="L2840">
        <v>4</v>
      </c>
      <c r="M2840">
        <v>1</v>
      </c>
      <c r="N2840">
        <v>38</v>
      </c>
      <c r="O2840">
        <v>4</v>
      </c>
      <c r="Q2840" t="s">
        <v>103</v>
      </c>
      <c r="R2840" t="s">
        <v>1290</v>
      </c>
      <c r="S2840" t="s">
        <v>1291</v>
      </c>
      <c r="T2840" t="s">
        <v>1292</v>
      </c>
      <c r="U2840" t="s">
        <v>1293</v>
      </c>
      <c r="V2840" t="s">
        <v>124</v>
      </c>
      <c r="W2840" t="s">
        <v>125</v>
      </c>
      <c r="X2840" t="s">
        <v>117</v>
      </c>
      <c r="Y2840" t="s">
        <v>1294</v>
      </c>
      <c r="Z2840" t="s">
        <v>328</v>
      </c>
      <c r="AA2840" t="s">
        <v>328</v>
      </c>
      <c r="AB2840" s="1"/>
      <c r="AD2840" t="s">
        <v>45</v>
      </c>
      <c r="AE2840" t="s">
        <v>46</v>
      </c>
      <c r="AF2840" t="s">
        <v>47</v>
      </c>
    </row>
    <row r="2841" spans="1:32" hidden="1" outlineLevel="3" x14ac:dyDescent="0.35">
      <c r="A2841" t="s">
        <v>32</v>
      </c>
      <c r="B2841">
        <v>1011679</v>
      </c>
      <c r="C2841">
        <v>10</v>
      </c>
      <c r="E2841" t="s">
        <v>182</v>
      </c>
      <c r="H2841" t="s">
        <v>140</v>
      </c>
      <c r="I2841">
        <v>1</v>
      </c>
      <c r="J2841">
        <v>4</v>
      </c>
      <c r="K2841">
        <v>4</v>
      </c>
      <c r="L2841">
        <v>3</v>
      </c>
      <c r="M2841">
        <v>1</v>
      </c>
      <c r="N2841">
        <v>38</v>
      </c>
      <c r="O2841">
        <v>8</v>
      </c>
      <c r="Q2841" t="s">
        <v>105</v>
      </c>
      <c r="R2841" t="s">
        <v>1290</v>
      </c>
      <c r="S2841" t="s">
        <v>1291</v>
      </c>
      <c r="T2841" t="s">
        <v>1292</v>
      </c>
      <c r="U2841" t="s">
        <v>1293</v>
      </c>
      <c r="V2841" t="s">
        <v>124</v>
      </c>
      <c r="W2841" t="s">
        <v>125</v>
      </c>
      <c r="X2841" t="s">
        <v>117</v>
      </c>
      <c r="Y2841" t="s">
        <v>1294</v>
      </c>
      <c r="Z2841" t="s">
        <v>328</v>
      </c>
      <c r="AA2841" t="s">
        <v>328</v>
      </c>
      <c r="AB2841" s="1"/>
      <c r="AD2841" t="s">
        <v>45</v>
      </c>
      <c r="AE2841" t="s">
        <v>46</v>
      </c>
      <c r="AF2841" t="s">
        <v>47</v>
      </c>
    </row>
    <row r="2842" spans="1:32" hidden="1" outlineLevel="3" x14ac:dyDescent="0.35">
      <c r="A2842" t="s">
        <v>32</v>
      </c>
      <c r="B2842">
        <v>1011679</v>
      </c>
      <c r="C2842">
        <v>10</v>
      </c>
      <c r="E2842" t="s">
        <v>182</v>
      </c>
      <c r="H2842" t="s">
        <v>141</v>
      </c>
      <c r="I2842">
        <v>1</v>
      </c>
      <c r="J2842">
        <v>4</v>
      </c>
      <c r="K2842">
        <v>4</v>
      </c>
      <c r="L2842">
        <v>19</v>
      </c>
      <c r="M2842">
        <v>0</v>
      </c>
      <c r="N2842">
        <v>288</v>
      </c>
      <c r="O2842">
        <v>10</v>
      </c>
      <c r="Q2842" t="s">
        <v>107</v>
      </c>
      <c r="R2842" t="s">
        <v>1290</v>
      </c>
      <c r="S2842" t="s">
        <v>1291</v>
      </c>
      <c r="T2842" t="s">
        <v>1292</v>
      </c>
      <c r="U2842" t="s">
        <v>1293</v>
      </c>
      <c r="V2842" t="s">
        <v>124</v>
      </c>
      <c r="W2842" t="s">
        <v>125</v>
      </c>
      <c r="X2842" t="s">
        <v>117</v>
      </c>
      <c r="Y2842" t="s">
        <v>1294</v>
      </c>
      <c r="Z2842" t="s">
        <v>328</v>
      </c>
      <c r="AA2842" t="s">
        <v>328</v>
      </c>
      <c r="AB2842" s="1"/>
      <c r="AD2842" t="s">
        <v>45</v>
      </c>
      <c r="AE2842" t="s">
        <v>46</v>
      </c>
      <c r="AF2842" t="s">
        <v>47</v>
      </c>
    </row>
    <row r="2843" spans="1:32" hidden="1" outlineLevel="3" x14ac:dyDescent="0.35">
      <c r="A2843" t="s">
        <v>32</v>
      </c>
      <c r="B2843">
        <v>1011679</v>
      </c>
      <c r="C2843">
        <v>10</v>
      </c>
      <c r="E2843" t="s">
        <v>182</v>
      </c>
      <c r="H2843" t="s">
        <v>142</v>
      </c>
      <c r="I2843">
        <v>1</v>
      </c>
      <c r="J2843">
        <v>4</v>
      </c>
      <c r="K2843">
        <v>4</v>
      </c>
      <c r="L2843">
        <v>19</v>
      </c>
      <c r="M2843">
        <v>0</v>
      </c>
      <c r="N2843">
        <v>288</v>
      </c>
      <c r="O2843">
        <v>2</v>
      </c>
      <c r="Q2843" t="s">
        <v>109</v>
      </c>
      <c r="R2843" t="s">
        <v>1290</v>
      </c>
      <c r="S2843" t="s">
        <v>1291</v>
      </c>
      <c r="T2843" t="s">
        <v>1292</v>
      </c>
      <c r="U2843" t="s">
        <v>1293</v>
      </c>
      <c r="V2843" t="s">
        <v>124</v>
      </c>
      <c r="W2843" t="s">
        <v>125</v>
      </c>
      <c r="X2843" t="s">
        <v>117</v>
      </c>
      <c r="Y2843" t="s">
        <v>1294</v>
      </c>
      <c r="Z2843" t="s">
        <v>328</v>
      </c>
      <c r="AA2843" t="s">
        <v>328</v>
      </c>
      <c r="AB2843" s="1"/>
      <c r="AD2843" t="s">
        <v>45</v>
      </c>
      <c r="AE2843" t="s">
        <v>46</v>
      </c>
      <c r="AF2843" t="s">
        <v>47</v>
      </c>
    </row>
    <row r="2844" spans="1:32" hidden="1" outlineLevel="2" x14ac:dyDescent="0.35">
      <c r="A2844" t="s">
        <v>32</v>
      </c>
      <c r="B2844">
        <v>1011679</v>
      </c>
      <c r="C2844">
        <v>10</v>
      </c>
      <c r="E2844" t="s">
        <v>182</v>
      </c>
      <c r="H2844" t="s">
        <v>143</v>
      </c>
      <c r="I2844">
        <v>2</v>
      </c>
      <c r="J2844">
        <v>4</v>
      </c>
      <c r="K2844">
        <v>8</v>
      </c>
      <c r="L2844">
        <v>19</v>
      </c>
      <c r="M2844">
        <v>0</v>
      </c>
      <c r="N2844">
        <v>288</v>
      </c>
      <c r="O2844">
        <v>12</v>
      </c>
      <c r="Q2844" t="s">
        <v>144</v>
      </c>
      <c r="R2844" t="s">
        <v>1290</v>
      </c>
      <c r="S2844" t="s">
        <v>1291</v>
      </c>
      <c r="T2844" t="s">
        <v>1292</v>
      </c>
      <c r="U2844" t="s">
        <v>1293</v>
      </c>
      <c r="V2844" t="s">
        <v>124</v>
      </c>
      <c r="W2844" t="s">
        <v>125</v>
      </c>
      <c r="X2844" t="s">
        <v>117</v>
      </c>
      <c r="Y2844" t="s">
        <v>1294</v>
      </c>
      <c r="Z2844" t="s">
        <v>328</v>
      </c>
      <c r="AA2844" t="s">
        <v>328</v>
      </c>
      <c r="AB2844" s="1"/>
      <c r="AD2844" t="s">
        <v>45</v>
      </c>
      <c r="AE2844" t="s">
        <v>46</v>
      </c>
      <c r="AF2844" t="s">
        <v>47</v>
      </c>
    </row>
    <row r="2845" spans="1:32" hidden="1" outlineLevel="1" x14ac:dyDescent="0.35">
      <c r="A2845" t="s">
        <v>32</v>
      </c>
      <c r="B2845">
        <v>1011679</v>
      </c>
      <c r="C2845" t="s">
        <v>229</v>
      </c>
      <c r="E2845" t="s">
        <v>182</v>
      </c>
      <c r="H2845" t="s">
        <v>230</v>
      </c>
      <c r="I2845">
        <v>30</v>
      </c>
      <c r="J2845" t="s">
        <v>35</v>
      </c>
      <c r="K2845">
        <v>158</v>
      </c>
      <c r="L2845">
        <v>21</v>
      </c>
      <c r="M2845">
        <v>21</v>
      </c>
      <c r="N2845">
        <v>289</v>
      </c>
      <c r="O2845">
        <v>1667</v>
      </c>
      <c r="Q2845" t="s">
        <v>231</v>
      </c>
      <c r="R2845" t="s">
        <v>1290</v>
      </c>
      <c r="S2845" t="s">
        <v>1291</v>
      </c>
      <c r="T2845" t="s">
        <v>1292</v>
      </c>
      <c r="U2845" t="s">
        <v>1293</v>
      </c>
      <c r="V2845" t="s">
        <v>124</v>
      </c>
      <c r="W2845" t="s">
        <v>125</v>
      </c>
      <c r="X2845" t="s">
        <v>117</v>
      </c>
      <c r="Y2845" t="s">
        <v>1294</v>
      </c>
      <c r="Z2845" t="s">
        <v>328</v>
      </c>
      <c r="AA2845" t="s">
        <v>328</v>
      </c>
      <c r="AB2845" s="1"/>
      <c r="AD2845" t="s">
        <v>45</v>
      </c>
      <c r="AE2845" t="s">
        <v>46</v>
      </c>
      <c r="AF2845" t="s">
        <v>47</v>
      </c>
    </row>
    <row r="2846" spans="1:32" hidden="1" outlineLevel="2" x14ac:dyDescent="0.35">
      <c r="A2846" t="s">
        <v>32</v>
      </c>
      <c r="B2846">
        <v>1011679</v>
      </c>
      <c r="C2846">
        <v>11</v>
      </c>
      <c r="E2846" t="s">
        <v>182</v>
      </c>
      <c r="H2846" t="s">
        <v>1195</v>
      </c>
      <c r="I2846">
        <v>10</v>
      </c>
      <c r="J2846">
        <v>4</v>
      </c>
      <c r="K2846">
        <v>40</v>
      </c>
      <c r="L2846">
        <v>4</v>
      </c>
      <c r="M2846">
        <v>4</v>
      </c>
      <c r="N2846">
        <v>289</v>
      </c>
      <c r="O2846">
        <v>58</v>
      </c>
      <c r="P2846" t="s">
        <v>160</v>
      </c>
      <c r="Q2846" t="s">
        <v>1196</v>
      </c>
      <c r="R2846" t="s">
        <v>1290</v>
      </c>
      <c r="S2846" t="s">
        <v>1291</v>
      </c>
      <c r="T2846" t="s">
        <v>1292</v>
      </c>
      <c r="U2846" t="s">
        <v>1293</v>
      </c>
      <c r="V2846" t="s">
        <v>124</v>
      </c>
      <c r="W2846" t="s">
        <v>125</v>
      </c>
      <c r="X2846" t="s">
        <v>117</v>
      </c>
      <c r="Y2846" t="s">
        <v>1294</v>
      </c>
      <c r="Z2846" t="s">
        <v>328</v>
      </c>
      <c r="AA2846" t="s">
        <v>328</v>
      </c>
      <c r="AB2846" s="1"/>
      <c r="AD2846" t="s">
        <v>45</v>
      </c>
      <c r="AE2846" t="s">
        <v>46</v>
      </c>
      <c r="AF2846" t="s">
        <v>47</v>
      </c>
    </row>
    <row r="2847" spans="1:32" hidden="1" outlineLevel="2" x14ac:dyDescent="0.35">
      <c r="A2847" t="s">
        <v>32</v>
      </c>
      <c r="B2847">
        <v>1011679</v>
      </c>
      <c r="C2847">
        <v>11</v>
      </c>
      <c r="E2847" t="s">
        <v>182</v>
      </c>
      <c r="H2847" t="s">
        <v>1307</v>
      </c>
      <c r="I2847">
        <v>9</v>
      </c>
      <c r="J2847">
        <v>8</v>
      </c>
      <c r="K2847">
        <v>72</v>
      </c>
      <c r="L2847">
        <v>4</v>
      </c>
      <c r="M2847">
        <v>4</v>
      </c>
      <c r="N2847">
        <v>289</v>
      </c>
      <c r="O2847">
        <v>86</v>
      </c>
      <c r="P2847" t="s">
        <v>160</v>
      </c>
      <c r="Q2847" t="s">
        <v>1298</v>
      </c>
      <c r="R2847" t="s">
        <v>1290</v>
      </c>
      <c r="S2847" t="s">
        <v>1291</v>
      </c>
      <c r="T2847" t="s">
        <v>1292</v>
      </c>
      <c r="U2847" t="s">
        <v>1293</v>
      </c>
      <c r="V2847" t="s">
        <v>124</v>
      </c>
      <c r="W2847" t="s">
        <v>125</v>
      </c>
      <c r="X2847" t="s">
        <v>117</v>
      </c>
      <c r="Y2847" t="s">
        <v>1294</v>
      </c>
      <c r="Z2847" t="s">
        <v>328</v>
      </c>
      <c r="AA2847" t="s">
        <v>328</v>
      </c>
      <c r="AB2847" s="1"/>
      <c r="AD2847" t="s">
        <v>45</v>
      </c>
      <c r="AE2847" t="s">
        <v>46</v>
      </c>
      <c r="AF2847" t="s">
        <v>47</v>
      </c>
    </row>
    <row r="2848" spans="1:32" hidden="1" outlineLevel="2" x14ac:dyDescent="0.35">
      <c r="A2848" t="s">
        <v>32</v>
      </c>
      <c r="B2848">
        <v>1011679</v>
      </c>
      <c r="C2848">
        <v>11</v>
      </c>
      <c r="E2848" t="s">
        <v>182</v>
      </c>
      <c r="H2848" t="s">
        <v>1305</v>
      </c>
      <c r="I2848">
        <v>1</v>
      </c>
      <c r="J2848">
        <v>4</v>
      </c>
      <c r="K2848">
        <v>4</v>
      </c>
      <c r="L2848">
        <v>4</v>
      </c>
      <c r="M2848">
        <v>6</v>
      </c>
      <c r="N2848">
        <v>289</v>
      </c>
      <c r="O2848">
        <v>72</v>
      </c>
      <c r="P2848" t="s">
        <v>160</v>
      </c>
      <c r="Q2848" t="s">
        <v>1306</v>
      </c>
      <c r="R2848" t="s">
        <v>1290</v>
      </c>
      <c r="S2848" t="s">
        <v>1291</v>
      </c>
      <c r="T2848" t="s">
        <v>1292</v>
      </c>
      <c r="U2848" t="s">
        <v>1293</v>
      </c>
      <c r="V2848" t="s">
        <v>124</v>
      </c>
      <c r="W2848" t="s">
        <v>125</v>
      </c>
      <c r="X2848" t="s">
        <v>117</v>
      </c>
      <c r="Y2848" t="s">
        <v>1294</v>
      </c>
      <c r="Z2848" t="s">
        <v>328</v>
      </c>
      <c r="AA2848" t="s">
        <v>328</v>
      </c>
      <c r="AB2848" s="1"/>
      <c r="AD2848" t="s">
        <v>45</v>
      </c>
      <c r="AE2848" t="s">
        <v>46</v>
      </c>
      <c r="AF2848" t="s">
        <v>47</v>
      </c>
    </row>
    <row r="2849" spans="1:32" hidden="1" outlineLevel="2" x14ac:dyDescent="0.35">
      <c r="A2849" t="s">
        <v>32</v>
      </c>
      <c r="B2849">
        <v>1011679</v>
      </c>
      <c r="C2849">
        <v>11</v>
      </c>
      <c r="E2849" t="s">
        <v>182</v>
      </c>
      <c r="H2849" t="s">
        <v>1301</v>
      </c>
      <c r="I2849">
        <v>1</v>
      </c>
      <c r="J2849">
        <v>8</v>
      </c>
      <c r="K2849">
        <v>8</v>
      </c>
      <c r="L2849">
        <v>9</v>
      </c>
      <c r="M2849">
        <v>2</v>
      </c>
      <c r="N2849">
        <v>289</v>
      </c>
      <c r="O2849">
        <v>163</v>
      </c>
      <c r="P2849" t="s">
        <v>136</v>
      </c>
      <c r="Q2849" t="s">
        <v>1302</v>
      </c>
      <c r="R2849" t="s">
        <v>1290</v>
      </c>
      <c r="S2849" t="s">
        <v>1291</v>
      </c>
      <c r="T2849" t="s">
        <v>1292</v>
      </c>
      <c r="U2849" t="s">
        <v>1293</v>
      </c>
      <c r="V2849" t="s">
        <v>124</v>
      </c>
      <c r="W2849" t="s">
        <v>125</v>
      </c>
      <c r="X2849" t="s">
        <v>117</v>
      </c>
      <c r="Y2849" t="s">
        <v>1294</v>
      </c>
      <c r="Z2849" t="s">
        <v>328</v>
      </c>
      <c r="AA2849" t="s">
        <v>328</v>
      </c>
      <c r="AB2849" s="1"/>
      <c r="AD2849" t="s">
        <v>45</v>
      </c>
      <c r="AE2849" t="s">
        <v>46</v>
      </c>
      <c r="AF2849" t="s">
        <v>47</v>
      </c>
    </row>
    <row r="2850" spans="1:32" hidden="1" outlineLevel="2" x14ac:dyDescent="0.35">
      <c r="A2850" t="s">
        <v>32</v>
      </c>
      <c r="B2850">
        <v>1011679</v>
      </c>
      <c r="C2850">
        <v>11</v>
      </c>
      <c r="E2850" t="s">
        <v>182</v>
      </c>
      <c r="H2850" t="s">
        <v>98</v>
      </c>
      <c r="I2850">
        <v>2</v>
      </c>
      <c r="J2850">
        <v>1</v>
      </c>
      <c r="K2850">
        <v>2</v>
      </c>
      <c r="L2850">
        <v>6</v>
      </c>
      <c r="M2850">
        <v>2</v>
      </c>
      <c r="N2850">
        <v>144</v>
      </c>
      <c r="O2850">
        <v>5</v>
      </c>
      <c r="Q2850" t="s">
        <v>99</v>
      </c>
      <c r="R2850" t="s">
        <v>1290</v>
      </c>
      <c r="S2850" t="s">
        <v>1291</v>
      </c>
      <c r="T2850" t="s">
        <v>1292</v>
      </c>
      <c r="U2850" t="s">
        <v>1293</v>
      </c>
      <c r="V2850" t="s">
        <v>124</v>
      </c>
      <c r="W2850" t="s">
        <v>125</v>
      </c>
      <c r="X2850" t="s">
        <v>117</v>
      </c>
      <c r="Y2850" t="s">
        <v>1294</v>
      </c>
      <c r="Z2850" t="s">
        <v>328</v>
      </c>
      <c r="AA2850" t="s">
        <v>328</v>
      </c>
      <c r="AB2850" s="1"/>
      <c r="AD2850" t="s">
        <v>45</v>
      </c>
      <c r="AE2850" t="s">
        <v>46</v>
      </c>
      <c r="AF2850" t="s">
        <v>47</v>
      </c>
    </row>
    <row r="2851" spans="1:32" hidden="1" outlineLevel="3" x14ac:dyDescent="0.35">
      <c r="A2851" t="s">
        <v>32</v>
      </c>
      <c r="B2851">
        <v>1011679</v>
      </c>
      <c r="C2851">
        <v>11</v>
      </c>
      <c r="E2851" t="s">
        <v>182</v>
      </c>
      <c r="H2851" t="s">
        <v>138</v>
      </c>
      <c r="I2851">
        <v>1</v>
      </c>
      <c r="J2851">
        <v>8</v>
      </c>
      <c r="K2851">
        <v>8</v>
      </c>
      <c r="L2851">
        <v>3</v>
      </c>
      <c r="M2851">
        <v>0</v>
      </c>
      <c r="N2851">
        <v>288</v>
      </c>
      <c r="O2851">
        <v>24</v>
      </c>
      <c r="Q2851" t="s">
        <v>101</v>
      </c>
      <c r="R2851" t="s">
        <v>1290</v>
      </c>
      <c r="S2851" t="s">
        <v>1291</v>
      </c>
      <c r="T2851" t="s">
        <v>1292</v>
      </c>
      <c r="U2851" t="s">
        <v>1293</v>
      </c>
      <c r="V2851" t="s">
        <v>124</v>
      </c>
      <c r="W2851" t="s">
        <v>125</v>
      </c>
      <c r="X2851" t="s">
        <v>117</v>
      </c>
      <c r="Y2851" t="s">
        <v>1294</v>
      </c>
      <c r="Z2851" t="s">
        <v>328</v>
      </c>
      <c r="AA2851" t="s">
        <v>328</v>
      </c>
      <c r="AB2851" s="1"/>
      <c r="AD2851" t="s">
        <v>45</v>
      </c>
      <c r="AE2851" t="s">
        <v>46</v>
      </c>
      <c r="AF2851" t="s">
        <v>47</v>
      </c>
    </row>
    <row r="2852" spans="1:32" hidden="1" outlineLevel="3" x14ac:dyDescent="0.35">
      <c r="A2852" t="s">
        <v>32</v>
      </c>
      <c r="B2852">
        <v>1011679</v>
      </c>
      <c r="C2852">
        <v>11</v>
      </c>
      <c r="E2852" t="s">
        <v>182</v>
      </c>
      <c r="H2852" t="s">
        <v>139</v>
      </c>
      <c r="I2852">
        <v>1</v>
      </c>
      <c r="J2852">
        <v>4</v>
      </c>
      <c r="K2852">
        <v>4</v>
      </c>
      <c r="L2852">
        <v>4</v>
      </c>
      <c r="M2852">
        <v>1</v>
      </c>
      <c r="N2852">
        <v>38</v>
      </c>
      <c r="O2852">
        <v>4</v>
      </c>
      <c r="Q2852" t="s">
        <v>103</v>
      </c>
      <c r="R2852" t="s">
        <v>1290</v>
      </c>
      <c r="S2852" t="s">
        <v>1291</v>
      </c>
      <c r="T2852" t="s">
        <v>1292</v>
      </c>
      <c r="U2852" t="s">
        <v>1293</v>
      </c>
      <c r="V2852" t="s">
        <v>124</v>
      </c>
      <c r="W2852" t="s">
        <v>125</v>
      </c>
      <c r="X2852" t="s">
        <v>117</v>
      </c>
      <c r="Y2852" t="s">
        <v>1294</v>
      </c>
      <c r="Z2852" t="s">
        <v>328</v>
      </c>
      <c r="AA2852" t="s">
        <v>328</v>
      </c>
      <c r="AB2852" s="1"/>
      <c r="AD2852" t="s">
        <v>45</v>
      </c>
      <c r="AE2852" t="s">
        <v>46</v>
      </c>
      <c r="AF2852" t="s">
        <v>47</v>
      </c>
    </row>
    <row r="2853" spans="1:32" hidden="1" outlineLevel="3" x14ac:dyDescent="0.35">
      <c r="A2853" t="s">
        <v>32</v>
      </c>
      <c r="B2853">
        <v>1011679</v>
      </c>
      <c r="C2853">
        <v>11</v>
      </c>
      <c r="E2853" t="s">
        <v>182</v>
      </c>
      <c r="H2853" t="s">
        <v>140</v>
      </c>
      <c r="I2853">
        <v>1</v>
      </c>
      <c r="J2853">
        <v>4</v>
      </c>
      <c r="K2853">
        <v>4</v>
      </c>
      <c r="L2853">
        <v>3</v>
      </c>
      <c r="M2853">
        <v>1</v>
      </c>
      <c r="N2853">
        <v>38</v>
      </c>
      <c r="O2853">
        <v>8</v>
      </c>
      <c r="Q2853" t="s">
        <v>105</v>
      </c>
      <c r="R2853" t="s">
        <v>1290</v>
      </c>
      <c r="S2853" t="s">
        <v>1291</v>
      </c>
      <c r="T2853" t="s">
        <v>1292</v>
      </c>
      <c r="U2853" t="s">
        <v>1293</v>
      </c>
      <c r="V2853" t="s">
        <v>124</v>
      </c>
      <c r="W2853" t="s">
        <v>125</v>
      </c>
      <c r="X2853" t="s">
        <v>117</v>
      </c>
      <c r="Y2853" t="s">
        <v>1294</v>
      </c>
      <c r="Z2853" t="s">
        <v>328</v>
      </c>
      <c r="AA2853" t="s">
        <v>328</v>
      </c>
      <c r="AB2853" s="1"/>
      <c r="AD2853" t="s">
        <v>45</v>
      </c>
      <c r="AE2853" t="s">
        <v>46</v>
      </c>
      <c r="AF2853" t="s">
        <v>47</v>
      </c>
    </row>
    <row r="2854" spans="1:32" hidden="1" outlineLevel="3" x14ac:dyDescent="0.35">
      <c r="A2854" t="s">
        <v>32</v>
      </c>
      <c r="B2854">
        <v>1011679</v>
      </c>
      <c r="C2854">
        <v>11</v>
      </c>
      <c r="E2854" t="s">
        <v>182</v>
      </c>
      <c r="H2854" t="s">
        <v>141</v>
      </c>
      <c r="I2854">
        <v>1</v>
      </c>
      <c r="J2854">
        <v>4</v>
      </c>
      <c r="K2854">
        <v>4</v>
      </c>
      <c r="L2854">
        <v>19</v>
      </c>
      <c r="M2854">
        <v>0</v>
      </c>
      <c r="N2854">
        <v>288</v>
      </c>
      <c r="O2854">
        <v>10</v>
      </c>
      <c r="Q2854" t="s">
        <v>107</v>
      </c>
      <c r="R2854" t="s">
        <v>1290</v>
      </c>
      <c r="S2854" t="s">
        <v>1291</v>
      </c>
      <c r="T2854" t="s">
        <v>1292</v>
      </c>
      <c r="U2854" t="s">
        <v>1293</v>
      </c>
      <c r="V2854" t="s">
        <v>124</v>
      </c>
      <c r="W2854" t="s">
        <v>125</v>
      </c>
      <c r="X2854" t="s">
        <v>117</v>
      </c>
      <c r="Y2854" t="s">
        <v>1294</v>
      </c>
      <c r="Z2854" t="s">
        <v>328</v>
      </c>
      <c r="AA2854" t="s">
        <v>328</v>
      </c>
      <c r="AB2854" s="1"/>
      <c r="AD2854" t="s">
        <v>45</v>
      </c>
      <c r="AE2854" t="s">
        <v>46</v>
      </c>
      <c r="AF2854" t="s">
        <v>47</v>
      </c>
    </row>
    <row r="2855" spans="1:32" hidden="1" outlineLevel="3" x14ac:dyDescent="0.35">
      <c r="A2855" t="s">
        <v>32</v>
      </c>
      <c r="B2855">
        <v>1011679</v>
      </c>
      <c r="C2855">
        <v>11</v>
      </c>
      <c r="E2855" t="s">
        <v>182</v>
      </c>
      <c r="H2855" t="s">
        <v>142</v>
      </c>
      <c r="I2855">
        <v>1</v>
      </c>
      <c r="J2855">
        <v>4</v>
      </c>
      <c r="K2855">
        <v>4</v>
      </c>
      <c r="L2855">
        <v>19</v>
      </c>
      <c r="M2855">
        <v>0</v>
      </c>
      <c r="N2855">
        <v>288</v>
      </c>
      <c r="O2855">
        <v>2</v>
      </c>
      <c r="Q2855" t="s">
        <v>109</v>
      </c>
      <c r="R2855" t="s">
        <v>1290</v>
      </c>
      <c r="S2855" t="s">
        <v>1291</v>
      </c>
      <c r="T2855" t="s">
        <v>1292</v>
      </c>
      <c r="U2855" t="s">
        <v>1293</v>
      </c>
      <c r="V2855" t="s">
        <v>124</v>
      </c>
      <c r="W2855" t="s">
        <v>125</v>
      </c>
      <c r="X2855" t="s">
        <v>117</v>
      </c>
      <c r="Y2855" t="s">
        <v>1294</v>
      </c>
      <c r="Z2855" t="s">
        <v>328</v>
      </c>
      <c r="AA2855" t="s">
        <v>328</v>
      </c>
      <c r="AB2855" s="1"/>
      <c r="AD2855" t="s">
        <v>45</v>
      </c>
      <c r="AE2855" t="s">
        <v>46</v>
      </c>
      <c r="AF2855" t="s">
        <v>47</v>
      </c>
    </row>
    <row r="2856" spans="1:32" hidden="1" outlineLevel="2" x14ac:dyDescent="0.35">
      <c r="A2856" t="s">
        <v>32</v>
      </c>
      <c r="B2856">
        <v>1011679</v>
      </c>
      <c r="C2856">
        <v>11</v>
      </c>
      <c r="E2856" t="s">
        <v>182</v>
      </c>
      <c r="H2856" t="s">
        <v>143</v>
      </c>
      <c r="I2856">
        <v>2</v>
      </c>
      <c r="J2856">
        <v>4</v>
      </c>
      <c r="K2856">
        <v>8</v>
      </c>
      <c r="L2856">
        <v>19</v>
      </c>
      <c r="M2856">
        <v>0</v>
      </c>
      <c r="N2856">
        <v>288</v>
      </c>
      <c r="O2856">
        <v>12</v>
      </c>
      <c r="Q2856" t="s">
        <v>144</v>
      </c>
      <c r="R2856" t="s">
        <v>1290</v>
      </c>
      <c r="S2856" t="s">
        <v>1291</v>
      </c>
      <c r="T2856" t="s">
        <v>1292</v>
      </c>
      <c r="U2856" t="s">
        <v>1293</v>
      </c>
      <c r="V2856" t="s">
        <v>124</v>
      </c>
      <c r="W2856" t="s">
        <v>125</v>
      </c>
      <c r="X2856" t="s">
        <v>117</v>
      </c>
      <c r="Y2856" t="s">
        <v>1294</v>
      </c>
      <c r="Z2856" t="s">
        <v>328</v>
      </c>
      <c r="AA2856" t="s">
        <v>328</v>
      </c>
      <c r="AB2856" s="1"/>
      <c r="AD2856" t="s">
        <v>45</v>
      </c>
      <c r="AE2856" t="s">
        <v>46</v>
      </c>
      <c r="AF2856" t="s">
        <v>47</v>
      </c>
    </row>
    <row r="2857" spans="1:32" hidden="1" outlineLevel="1" x14ac:dyDescent="0.35">
      <c r="A2857" t="s">
        <v>32</v>
      </c>
      <c r="B2857">
        <v>1011679</v>
      </c>
      <c r="C2857" t="s">
        <v>234</v>
      </c>
      <c r="E2857" t="s">
        <v>182</v>
      </c>
      <c r="H2857" t="s">
        <v>235</v>
      </c>
      <c r="I2857">
        <v>21</v>
      </c>
      <c r="J2857" t="s">
        <v>35</v>
      </c>
      <c r="K2857">
        <v>100</v>
      </c>
      <c r="L2857">
        <v>20</v>
      </c>
      <c r="M2857">
        <v>15</v>
      </c>
      <c r="N2857">
        <v>289</v>
      </c>
      <c r="O2857">
        <v>1356</v>
      </c>
      <c r="Q2857" t="s">
        <v>236</v>
      </c>
      <c r="R2857" t="s">
        <v>1290</v>
      </c>
      <c r="S2857" t="s">
        <v>1291</v>
      </c>
      <c r="T2857" t="s">
        <v>1292</v>
      </c>
      <c r="U2857" t="s">
        <v>1293</v>
      </c>
      <c r="V2857" t="s">
        <v>124</v>
      </c>
      <c r="W2857" t="s">
        <v>125</v>
      </c>
      <c r="X2857" t="s">
        <v>117</v>
      </c>
      <c r="Y2857" t="s">
        <v>1294</v>
      </c>
      <c r="Z2857" t="s">
        <v>328</v>
      </c>
      <c r="AA2857" t="s">
        <v>328</v>
      </c>
      <c r="AB2857" s="1"/>
      <c r="AD2857" t="s">
        <v>45</v>
      </c>
      <c r="AE2857" t="s">
        <v>46</v>
      </c>
      <c r="AF2857" t="s">
        <v>47</v>
      </c>
    </row>
    <row r="2858" spans="1:32" hidden="1" outlineLevel="2" x14ac:dyDescent="0.35">
      <c r="A2858" t="s">
        <v>32</v>
      </c>
      <c r="B2858">
        <v>1011679</v>
      </c>
      <c r="C2858">
        <v>12</v>
      </c>
      <c r="E2858" t="s">
        <v>182</v>
      </c>
      <c r="H2858" t="s">
        <v>1301</v>
      </c>
      <c r="I2858">
        <v>6</v>
      </c>
      <c r="J2858">
        <v>8</v>
      </c>
      <c r="K2858">
        <v>48</v>
      </c>
      <c r="L2858">
        <v>2</v>
      </c>
      <c r="M2858">
        <v>9</v>
      </c>
      <c r="N2858">
        <v>289</v>
      </c>
      <c r="O2858">
        <v>163</v>
      </c>
      <c r="P2858" t="s">
        <v>136</v>
      </c>
      <c r="Q2858" t="s">
        <v>1302</v>
      </c>
      <c r="R2858" t="s">
        <v>1290</v>
      </c>
      <c r="S2858" t="s">
        <v>1291</v>
      </c>
      <c r="T2858" t="s">
        <v>1292</v>
      </c>
      <c r="U2858" t="s">
        <v>1293</v>
      </c>
      <c r="V2858" t="s">
        <v>124</v>
      </c>
      <c r="W2858" t="s">
        <v>125</v>
      </c>
      <c r="X2858" t="s">
        <v>117</v>
      </c>
      <c r="Y2858" t="s">
        <v>1294</v>
      </c>
      <c r="Z2858" t="s">
        <v>328</v>
      </c>
      <c r="AA2858" t="s">
        <v>328</v>
      </c>
      <c r="AB2858" s="1"/>
      <c r="AD2858" t="s">
        <v>45</v>
      </c>
      <c r="AE2858" t="s">
        <v>46</v>
      </c>
      <c r="AF2858" t="s">
        <v>47</v>
      </c>
    </row>
    <row r="2859" spans="1:32" hidden="1" outlineLevel="2" x14ac:dyDescent="0.35">
      <c r="A2859" t="s">
        <v>32</v>
      </c>
      <c r="B2859">
        <v>1011679</v>
      </c>
      <c r="C2859">
        <v>12</v>
      </c>
      <c r="E2859" t="s">
        <v>182</v>
      </c>
      <c r="H2859" t="s">
        <v>1305</v>
      </c>
      <c r="I2859">
        <v>4</v>
      </c>
      <c r="J2859">
        <v>4</v>
      </c>
      <c r="K2859">
        <v>16</v>
      </c>
      <c r="L2859">
        <v>4</v>
      </c>
      <c r="M2859">
        <v>6</v>
      </c>
      <c r="N2859">
        <v>289</v>
      </c>
      <c r="O2859">
        <v>72</v>
      </c>
      <c r="P2859" t="s">
        <v>160</v>
      </c>
      <c r="Q2859" t="s">
        <v>1306</v>
      </c>
      <c r="R2859" t="s">
        <v>1290</v>
      </c>
      <c r="S2859" t="s">
        <v>1291</v>
      </c>
      <c r="T2859" t="s">
        <v>1292</v>
      </c>
      <c r="U2859" t="s">
        <v>1293</v>
      </c>
      <c r="V2859" t="s">
        <v>124</v>
      </c>
      <c r="W2859" t="s">
        <v>125</v>
      </c>
      <c r="X2859" t="s">
        <v>117</v>
      </c>
      <c r="Y2859" t="s">
        <v>1294</v>
      </c>
      <c r="Z2859" t="s">
        <v>328</v>
      </c>
      <c r="AA2859" t="s">
        <v>328</v>
      </c>
      <c r="AB2859" s="1"/>
      <c r="AD2859" t="s">
        <v>45</v>
      </c>
      <c r="AE2859" t="s">
        <v>46</v>
      </c>
      <c r="AF2859" t="s">
        <v>47</v>
      </c>
    </row>
    <row r="2860" spans="1:32" hidden="1" outlineLevel="2" x14ac:dyDescent="0.35">
      <c r="A2860" t="s">
        <v>32</v>
      </c>
      <c r="B2860">
        <v>1011679</v>
      </c>
      <c r="C2860">
        <v>12</v>
      </c>
      <c r="E2860" t="s">
        <v>182</v>
      </c>
      <c r="H2860" t="s">
        <v>98</v>
      </c>
      <c r="I2860">
        <v>4</v>
      </c>
      <c r="J2860">
        <v>1</v>
      </c>
      <c r="K2860">
        <v>4</v>
      </c>
      <c r="L2860">
        <v>6</v>
      </c>
      <c r="M2860">
        <v>2</v>
      </c>
      <c r="N2860">
        <v>144</v>
      </c>
      <c r="O2860">
        <v>5</v>
      </c>
      <c r="Q2860" t="s">
        <v>99</v>
      </c>
      <c r="R2860" t="s">
        <v>1290</v>
      </c>
      <c r="S2860" t="s">
        <v>1291</v>
      </c>
      <c r="T2860" t="s">
        <v>1292</v>
      </c>
      <c r="U2860" t="s">
        <v>1293</v>
      </c>
      <c r="V2860" t="s">
        <v>124</v>
      </c>
      <c r="W2860" t="s">
        <v>125</v>
      </c>
      <c r="X2860" t="s">
        <v>117</v>
      </c>
      <c r="Y2860" t="s">
        <v>1294</v>
      </c>
      <c r="Z2860" t="s">
        <v>328</v>
      </c>
      <c r="AA2860" t="s">
        <v>328</v>
      </c>
      <c r="AB2860" s="1"/>
      <c r="AD2860" t="s">
        <v>45</v>
      </c>
      <c r="AE2860" t="s">
        <v>46</v>
      </c>
      <c r="AF2860" t="s">
        <v>47</v>
      </c>
    </row>
    <row r="2861" spans="1:32" hidden="1" outlineLevel="3" x14ac:dyDescent="0.35">
      <c r="A2861" t="s">
        <v>32</v>
      </c>
      <c r="B2861">
        <v>1011679</v>
      </c>
      <c r="C2861">
        <v>12</v>
      </c>
      <c r="E2861" t="s">
        <v>182</v>
      </c>
      <c r="H2861" t="s">
        <v>138</v>
      </c>
      <c r="I2861">
        <v>1</v>
      </c>
      <c r="J2861">
        <v>8</v>
      </c>
      <c r="K2861">
        <v>8</v>
      </c>
      <c r="L2861">
        <v>3</v>
      </c>
      <c r="M2861">
        <v>0</v>
      </c>
      <c r="N2861">
        <v>288</v>
      </c>
      <c r="O2861">
        <v>24</v>
      </c>
      <c r="Q2861" t="s">
        <v>101</v>
      </c>
      <c r="R2861" t="s">
        <v>1290</v>
      </c>
      <c r="S2861" t="s">
        <v>1291</v>
      </c>
      <c r="T2861" t="s">
        <v>1292</v>
      </c>
      <c r="U2861" t="s">
        <v>1293</v>
      </c>
      <c r="V2861" t="s">
        <v>124</v>
      </c>
      <c r="W2861" t="s">
        <v>125</v>
      </c>
      <c r="X2861" t="s">
        <v>117</v>
      </c>
      <c r="Y2861" t="s">
        <v>1294</v>
      </c>
      <c r="Z2861" t="s">
        <v>328</v>
      </c>
      <c r="AA2861" t="s">
        <v>328</v>
      </c>
      <c r="AB2861" s="1"/>
      <c r="AD2861" t="s">
        <v>45</v>
      </c>
      <c r="AE2861" t="s">
        <v>46</v>
      </c>
      <c r="AF2861" t="s">
        <v>47</v>
      </c>
    </row>
    <row r="2862" spans="1:32" hidden="1" outlineLevel="3" x14ac:dyDescent="0.35">
      <c r="A2862" t="s">
        <v>32</v>
      </c>
      <c r="B2862">
        <v>1011679</v>
      </c>
      <c r="C2862">
        <v>12</v>
      </c>
      <c r="E2862" t="s">
        <v>182</v>
      </c>
      <c r="H2862" t="s">
        <v>139</v>
      </c>
      <c r="I2862">
        <v>1</v>
      </c>
      <c r="J2862">
        <v>4</v>
      </c>
      <c r="K2862">
        <v>4</v>
      </c>
      <c r="L2862">
        <v>4</v>
      </c>
      <c r="M2862">
        <v>1</v>
      </c>
      <c r="N2862">
        <v>38</v>
      </c>
      <c r="O2862">
        <v>4</v>
      </c>
      <c r="Q2862" t="s">
        <v>103</v>
      </c>
      <c r="R2862" t="s">
        <v>1290</v>
      </c>
      <c r="S2862" t="s">
        <v>1291</v>
      </c>
      <c r="T2862" t="s">
        <v>1292</v>
      </c>
      <c r="U2862" t="s">
        <v>1293</v>
      </c>
      <c r="V2862" t="s">
        <v>124</v>
      </c>
      <c r="W2862" t="s">
        <v>125</v>
      </c>
      <c r="X2862" t="s">
        <v>117</v>
      </c>
      <c r="Y2862" t="s">
        <v>1294</v>
      </c>
      <c r="Z2862" t="s">
        <v>328</v>
      </c>
      <c r="AA2862" t="s">
        <v>328</v>
      </c>
      <c r="AB2862" s="1"/>
      <c r="AD2862" t="s">
        <v>45</v>
      </c>
      <c r="AE2862" t="s">
        <v>46</v>
      </c>
      <c r="AF2862" t="s">
        <v>47</v>
      </c>
    </row>
    <row r="2863" spans="1:32" hidden="1" outlineLevel="3" x14ac:dyDescent="0.35">
      <c r="A2863" t="s">
        <v>32</v>
      </c>
      <c r="B2863">
        <v>1011679</v>
      </c>
      <c r="C2863">
        <v>12</v>
      </c>
      <c r="E2863" t="s">
        <v>182</v>
      </c>
      <c r="H2863" t="s">
        <v>140</v>
      </c>
      <c r="I2863">
        <v>1</v>
      </c>
      <c r="J2863">
        <v>4</v>
      </c>
      <c r="K2863">
        <v>4</v>
      </c>
      <c r="L2863">
        <v>3</v>
      </c>
      <c r="M2863">
        <v>1</v>
      </c>
      <c r="N2863">
        <v>38</v>
      </c>
      <c r="O2863">
        <v>8</v>
      </c>
      <c r="Q2863" t="s">
        <v>105</v>
      </c>
      <c r="R2863" t="s">
        <v>1290</v>
      </c>
      <c r="S2863" t="s">
        <v>1291</v>
      </c>
      <c r="T2863" t="s">
        <v>1292</v>
      </c>
      <c r="U2863" t="s">
        <v>1293</v>
      </c>
      <c r="V2863" t="s">
        <v>124</v>
      </c>
      <c r="W2863" t="s">
        <v>125</v>
      </c>
      <c r="X2863" t="s">
        <v>117</v>
      </c>
      <c r="Y2863" t="s">
        <v>1294</v>
      </c>
      <c r="Z2863" t="s">
        <v>328</v>
      </c>
      <c r="AA2863" t="s">
        <v>328</v>
      </c>
      <c r="AB2863" s="1"/>
      <c r="AD2863" t="s">
        <v>45</v>
      </c>
      <c r="AE2863" t="s">
        <v>46</v>
      </c>
      <c r="AF2863" t="s">
        <v>47</v>
      </c>
    </row>
    <row r="2864" spans="1:32" hidden="1" outlineLevel="3" x14ac:dyDescent="0.35">
      <c r="A2864" t="s">
        <v>32</v>
      </c>
      <c r="B2864">
        <v>1011679</v>
      </c>
      <c r="C2864">
        <v>12</v>
      </c>
      <c r="E2864" t="s">
        <v>182</v>
      </c>
      <c r="H2864" t="s">
        <v>141</v>
      </c>
      <c r="I2864">
        <v>1</v>
      </c>
      <c r="J2864">
        <v>4</v>
      </c>
      <c r="K2864">
        <v>4</v>
      </c>
      <c r="L2864">
        <v>19</v>
      </c>
      <c r="M2864">
        <v>0</v>
      </c>
      <c r="N2864">
        <v>288</v>
      </c>
      <c r="O2864">
        <v>10</v>
      </c>
      <c r="Q2864" t="s">
        <v>107</v>
      </c>
      <c r="R2864" t="s">
        <v>1290</v>
      </c>
      <c r="S2864" t="s">
        <v>1291</v>
      </c>
      <c r="T2864" t="s">
        <v>1292</v>
      </c>
      <c r="U2864" t="s">
        <v>1293</v>
      </c>
      <c r="V2864" t="s">
        <v>124</v>
      </c>
      <c r="W2864" t="s">
        <v>125</v>
      </c>
      <c r="X2864" t="s">
        <v>117</v>
      </c>
      <c r="Y2864" t="s">
        <v>1294</v>
      </c>
      <c r="Z2864" t="s">
        <v>328</v>
      </c>
      <c r="AA2864" t="s">
        <v>328</v>
      </c>
      <c r="AB2864" s="1"/>
      <c r="AD2864" t="s">
        <v>45</v>
      </c>
      <c r="AE2864" t="s">
        <v>46</v>
      </c>
      <c r="AF2864" t="s">
        <v>47</v>
      </c>
    </row>
    <row r="2865" spans="1:32" hidden="1" outlineLevel="3" x14ac:dyDescent="0.35">
      <c r="A2865" t="s">
        <v>32</v>
      </c>
      <c r="B2865">
        <v>1011679</v>
      </c>
      <c r="C2865">
        <v>12</v>
      </c>
      <c r="E2865" t="s">
        <v>182</v>
      </c>
      <c r="H2865" t="s">
        <v>142</v>
      </c>
      <c r="I2865">
        <v>1</v>
      </c>
      <c r="J2865">
        <v>4</v>
      </c>
      <c r="K2865">
        <v>4</v>
      </c>
      <c r="L2865">
        <v>19</v>
      </c>
      <c r="M2865">
        <v>0</v>
      </c>
      <c r="N2865">
        <v>288</v>
      </c>
      <c r="O2865">
        <v>2</v>
      </c>
      <c r="Q2865" t="s">
        <v>109</v>
      </c>
      <c r="R2865" t="s">
        <v>1290</v>
      </c>
      <c r="S2865" t="s">
        <v>1291</v>
      </c>
      <c r="T2865" t="s">
        <v>1292</v>
      </c>
      <c r="U2865" t="s">
        <v>1293</v>
      </c>
      <c r="V2865" t="s">
        <v>124</v>
      </c>
      <c r="W2865" t="s">
        <v>125</v>
      </c>
      <c r="X2865" t="s">
        <v>117</v>
      </c>
      <c r="Y2865" t="s">
        <v>1294</v>
      </c>
      <c r="Z2865" t="s">
        <v>328</v>
      </c>
      <c r="AA2865" t="s">
        <v>328</v>
      </c>
      <c r="AB2865" s="1"/>
      <c r="AD2865" t="s">
        <v>45</v>
      </c>
      <c r="AE2865" t="s">
        <v>46</v>
      </c>
      <c r="AF2865" t="s">
        <v>47</v>
      </c>
    </row>
    <row r="2866" spans="1:32" hidden="1" outlineLevel="3" x14ac:dyDescent="0.35">
      <c r="A2866" t="s">
        <v>32</v>
      </c>
      <c r="B2866">
        <v>1011679</v>
      </c>
      <c r="C2866">
        <v>12</v>
      </c>
      <c r="E2866" t="s">
        <v>182</v>
      </c>
      <c r="H2866" t="s">
        <v>143</v>
      </c>
      <c r="I2866">
        <v>1</v>
      </c>
      <c r="J2866">
        <v>4</v>
      </c>
      <c r="K2866">
        <v>4</v>
      </c>
      <c r="L2866">
        <v>19</v>
      </c>
      <c r="M2866">
        <v>0</v>
      </c>
      <c r="N2866">
        <v>288</v>
      </c>
      <c r="O2866">
        <v>12</v>
      </c>
      <c r="Q2866" t="s">
        <v>144</v>
      </c>
      <c r="R2866" t="s">
        <v>1290</v>
      </c>
      <c r="S2866" t="s">
        <v>1291</v>
      </c>
      <c r="T2866" t="s">
        <v>1292</v>
      </c>
      <c r="U2866" t="s">
        <v>1293</v>
      </c>
      <c r="V2866" t="s">
        <v>124</v>
      </c>
      <c r="W2866" t="s">
        <v>125</v>
      </c>
      <c r="X2866" t="s">
        <v>117</v>
      </c>
      <c r="Y2866" t="s">
        <v>1294</v>
      </c>
      <c r="Z2866" t="s">
        <v>328</v>
      </c>
      <c r="AA2866" t="s">
        <v>328</v>
      </c>
      <c r="AB2866" s="1"/>
      <c r="AD2866" t="s">
        <v>45</v>
      </c>
      <c r="AE2866" t="s">
        <v>46</v>
      </c>
      <c r="AF2866" t="s">
        <v>47</v>
      </c>
    </row>
    <row r="2867" spans="1:32" hidden="1" outlineLevel="2" x14ac:dyDescent="0.35">
      <c r="A2867" t="s">
        <v>32</v>
      </c>
      <c r="B2867">
        <v>1011679</v>
      </c>
      <c r="C2867">
        <v>12</v>
      </c>
      <c r="E2867" t="s">
        <v>182</v>
      </c>
      <c r="H2867" t="s">
        <v>145</v>
      </c>
      <c r="I2867">
        <v>1</v>
      </c>
      <c r="J2867">
        <v>4</v>
      </c>
      <c r="K2867">
        <v>4</v>
      </c>
      <c r="L2867">
        <v>13</v>
      </c>
      <c r="M2867">
        <v>0</v>
      </c>
      <c r="N2867">
        <v>288</v>
      </c>
      <c r="O2867">
        <v>9</v>
      </c>
      <c r="Q2867" t="s">
        <v>146</v>
      </c>
      <c r="R2867" t="s">
        <v>1290</v>
      </c>
      <c r="S2867" t="s">
        <v>1291</v>
      </c>
      <c r="T2867" t="s">
        <v>1292</v>
      </c>
      <c r="U2867" t="s">
        <v>1293</v>
      </c>
      <c r="V2867" t="s">
        <v>124</v>
      </c>
      <c r="W2867" t="s">
        <v>125</v>
      </c>
      <c r="X2867" t="s">
        <v>117</v>
      </c>
      <c r="Y2867" t="s">
        <v>1294</v>
      </c>
      <c r="Z2867" t="s">
        <v>328</v>
      </c>
      <c r="AA2867" t="s">
        <v>328</v>
      </c>
      <c r="AB2867" s="1"/>
      <c r="AD2867" t="s">
        <v>45</v>
      </c>
      <c r="AE2867" t="s">
        <v>46</v>
      </c>
      <c r="AF2867" t="s">
        <v>47</v>
      </c>
    </row>
    <row r="2868" spans="1:32" hidden="1" outlineLevel="1" x14ac:dyDescent="0.35">
      <c r="A2868" t="s">
        <v>32</v>
      </c>
      <c r="B2868">
        <v>1011679</v>
      </c>
      <c r="C2868" t="s">
        <v>238</v>
      </c>
      <c r="E2868" t="s">
        <v>182</v>
      </c>
      <c r="H2868" t="s">
        <v>239</v>
      </c>
      <c r="I2868">
        <v>24</v>
      </c>
      <c r="J2868" t="s">
        <v>35</v>
      </c>
      <c r="K2868">
        <v>239</v>
      </c>
      <c r="L2868">
        <v>17</v>
      </c>
      <c r="M2868">
        <v>8</v>
      </c>
      <c r="N2868">
        <v>145</v>
      </c>
      <c r="O2868">
        <v>334</v>
      </c>
      <c r="Q2868" t="s">
        <v>240</v>
      </c>
      <c r="R2868" t="s">
        <v>1290</v>
      </c>
      <c r="S2868" t="s">
        <v>1291</v>
      </c>
      <c r="T2868" t="s">
        <v>1292</v>
      </c>
      <c r="U2868" t="s">
        <v>1293</v>
      </c>
      <c r="V2868" t="s">
        <v>124</v>
      </c>
      <c r="W2868" t="s">
        <v>125</v>
      </c>
      <c r="X2868" t="s">
        <v>117</v>
      </c>
      <c r="Y2868" t="s">
        <v>1294</v>
      </c>
      <c r="Z2868" t="s">
        <v>328</v>
      </c>
      <c r="AA2868" t="s">
        <v>328</v>
      </c>
      <c r="AB2868" s="1"/>
      <c r="AD2868" t="s">
        <v>45</v>
      </c>
      <c r="AE2868" t="s">
        <v>46</v>
      </c>
      <c r="AF2868" t="s">
        <v>47</v>
      </c>
    </row>
    <row r="2869" spans="1:32" hidden="1" outlineLevel="2" x14ac:dyDescent="0.35">
      <c r="A2869" t="s">
        <v>32</v>
      </c>
      <c r="B2869">
        <v>1011679</v>
      </c>
      <c r="C2869">
        <v>13</v>
      </c>
      <c r="E2869" t="s">
        <v>182</v>
      </c>
      <c r="H2869" t="s">
        <v>1205</v>
      </c>
      <c r="I2869">
        <v>4</v>
      </c>
      <c r="J2869">
        <v>20</v>
      </c>
      <c r="K2869">
        <v>80</v>
      </c>
      <c r="L2869">
        <v>1</v>
      </c>
      <c r="M2869">
        <v>3</v>
      </c>
      <c r="N2869">
        <v>145</v>
      </c>
      <c r="O2869">
        <v>24</v>
      </c>
      <c r="P2869" t="s">
        <v>52</v>
      </c>
      <c r="Q2869" t="s">
        <v>1204</v>
      </c>
      <c r="R2869" t="s">
        <v>1290</v>
      </c>
      <c r="S2869" t="s">
        <v>1291</v>
      </c>
      <c r="T2869" t="s">
        <v>1292</v>
      </c>
      <c r="U2869" t="s">
        <v>1293</v>
      </c>
      <c r="V2869" t="s">
        <v>124</v>
      </c>
      <c r="W2869" t="s">
        <v>125</v>
      </c>
      <c r="X2869" t="s">
        <v>117</v>
      </c>
      <c r="Y2869" t="s">
        <v>1294</v>
      </c>
      <c r="Z2869" t="s">
        <v>328</v>
      </c>
      <c r="AA2869" t="s">
        <v>328</v>
      </c>
      <c r="AB2869" s="1"/>
      <c r="AD2869" t="s">
        <v>45</v>
      </c>
      <c r="AE2869" t="s">
        <v>46</v>
      </c>
      <c r="AF2869" t="s">
        <v>47</v>
      </c>
    </row>
    <row r="2870" spans="1:32" hidden="1" outlineLevel="2" x14ac:dyDescent="0.35">
      <c r="A2870" t="s">
        <v>32</v>
      </c>
      <c r="B2870">
        <v>1011679</v>
      </c>
      <c r="C2870">
        <v>13</v>
      </c>
      <c r="E2870" t="s">
        <v>182</v>
      </c>
      <c r="H2870" t="s">
        <v>1308</v>
      </c>
      <c r="I2870">
        <v>4</v>
      </c>
      <c r="J2870">
        <v>10</v>
      </c>
      <c r="K2870">
        <v>40</v>
      </c>
      <c r="L2870">
        <v>1</v>
      </c>
      <c r="M2870">
        <v>3</v>
      </c>
      <c r="N2870">
        <v>145</v>
      </c>
      <c r="O2870">
        <v>21</v>
      </c>
      <c r="P2870" t="s">
        <v>52</v>
      </c>
      <c r="Q2870" t="s">
        <v>1309</v>
      </c>
      <c r="R2870" t="s">
        <v>1290</v>
      </c>
      <c r="S2870" t="s">
        <v>1291</v>
      </c>
      <c r="T2870" t="s">
        <v>1292</v>
      </c>
      <c r="U2870" t="s">
        <v>1293</v>
      </c>
      <c r="V2870" t="s">
        <v>124</v>
      </c>
      <c r="W2870" t="s">
        <v>125</v>
      </c>
      <c r="X2870" t="s">
        <v>117</v>
      </c>
      <c r="Y2870" t="s">
        <v>1294</v>
      </c>
      <c r="Z2870" t="s">
        <v>328</v>
      </c>
      <c r="AA2870" t="s">
        <v>328</v>
      </c>
      <c r="AB2870" s="1"/>
      <c r="AD2870" t="s">
        <v>45</v>
      </c>
      <c r="AE2870" t="s">
        <v>46</v>
      </c>
      <c r="AF2870" t="s">
        <v>47</v>
      </c>
    </row>
    <row r="2871" spans="1:32" hidden="1" outlineLevel="2" x14ac:dyDescent="0.35">
      <c r="A2871" t="s">
        <v>32</v>
      </c>
      <c r="B2871">
        <v>1011679</v>
      </c>
      <c r="C2871">
        <v>13</v>
      </c>
      <c r="E2871" t="s">
        <v>182</v>
      </c>
      <c r="H2871" t="s">
        <v>1310</v>
      </c>
      <c r="I2871">
        <v>4</v>
      </c>
      <c r="J2871">
        <v>20</v>
      </c>
      <c r="K2871">
        <v>80</v>
      </c>
      <c r="L2871">
        <v>2</v>
      </c>
      <c r="M2871">
        <v>2</v>
      </c>
      <c r="N2871">
        <v>145</v>
      </c>
      <c r="O2871">
        <v>19</v>
      </c>
      <c r="P2871" t="s">
        <v>52</v>
      </c>
      <c r="Q2871" t="s">
        <v>1311</v>
      </c>
      <c r="R2871" t="s">
        <v>1290</v>
      </c>
      <c r="S2871" t="s">
        <v>1291</v>
      </c>
      <c r="T2871" t="s">
        <v>1292</v>
      </c>
      <c r="U2871" t="s">
        <v>1293</v>
      </c>
      <c r="V2871" t="s">
        <v>124</v>
      </c>
      <c r="W2871" t="s">
        <v>125</v>
      </c>
      <c r="X2871" t="s">
        <v>117</v>
      </c>
      <c r="Y2871" t="s">
        <v>1294</v>
      </c>
      <c r="Z2871" t="s">
        <v>328</v>
      </c>
      <c r="AA2871" t="s">
        <v>328</v>
      </c>
      <c r="AB2871" s="1"/>
      <c r="AD2871" t="s">
        <v>45</v>
      </c>
      <c r="AE2871" t="s">
        <v>46</v>
      </c>
      <c r="AF2871" t="s">
        <v>47</v>
      </c>
    </row>
    <row r="2872" spans="1:32" hidden="1" outlineLevel="2" x14ac:dyDescent="0.35">
      <c r="A2872" t="s">
        <v>32</v>
      </c>
      <c r="B2872">
        <v>1011679</v>
      </c>
      <c r="C2872">
        <v>13</v>
      </c>
      <c r="E2872" t="s">
        <v>182</v>
      </c>
      <c r="H2872" t="s">
        <v>1203</v>
      </c>
      <c r="I2872">
        <v>1</v>
      </c>
      <c r="J2872">
        <v>5</v>
      </c>
      <c r="K2872">
        <v>5</v>
      </c>
      <c r="L2872">
        <v>0</v>
      </c>
      <c r="M2872">
        <v>3</v>
      </c>
      <c r="N2872">
        <v>145</v>
      </c>
      <c r="O2872">
        <v>6</v>
      </c>
      <c r="P2872" t="s">
        <v>52</v>
      </c>
      <c r="Q2872" t="s">
        <v>1204</v>
      </c>
      <c r="R2872" t="s">
        <v>1290</v>
      </c>
      <c r="S2872" t="s">
        <v>1291</v>
      </c>
      <c r="T2872" t="s">
        <v>1292</v>
      </c>
      <c r="U2872" t="s">
        <v>1293</v>
      </c>
      <c r="V2872" t="s">
        <v>124</v>
      </c>
      <c r="W2872" t="s">
        <v>125</v>
      </c>
      <c r="X2872" t="s">
        <v>117</v>
      </c>
      <c r="Y2872" t="s">
        <v>1294</v>
      </c>
      <c r="Z2872" t="s">
        <v>328</v>
      </c>
      <c r="AA2872" t="s">
        <v>328</v>
      </c>
      <c r="AB2872" s="1"/>
      <c r="AD2872" t="s">
        <v>45</v>
      </c>
      <c r="AE2872" t="s">
        <v>46</v>
      </c>
      <c r="AF2872" t="s">
        <v>47</v>
      </c>
    </row>
    <row r="2873" spans="1:32" hidden="1" outlineLevel="2" x14ac:dyDescent="0.35">
      <c r="A2873" t="s">
        <v>32</v>
      </c>
      <c r="B2873">
        <v>1011679</v>
      </c>
      <c r="C2873">
        <v>13</v>
      </c>
      <c r="E2873" t="s">
        <v>182</v>
      </c>
      <c r="H2873" t="s">
        <v>1312</v>
      </c>
      <c r="I2873">
        <v>1</v>
      </c>
      <c r="J2873">
        <v>5</v>
      </c>
      <c r="K2873">
        <v>5</v>
      </c>
      <c r="L2873">
        <v>0</v>
      </c>
      <c r="M2873">
        <v>2</v>
      </c>
      <c r="N2873">
        <v>145</v>
      </c>
      <c r="O2873">
        <v>5</v>
      </c>
      <c r="P2873" t="s">
        <v>52</v>
      </c>
      <c r="Q2873" t="s">
        <v>1311</v>
      </c>
      <c r="R2873" t="s">
        <v>1290</v>
      </c>
      <c r="S2873" t="s">
        <v>1291</v>
      </c>
      <c r="T2873" t="s">
        <v>1292</v>
      </c>
      <c r="U2873" t="s">
        <v>1293</v>
      </c>
      <c r="V2873" t="s">
        <v>124</v>
      </c>
      <c r="W2873" t="s">
        <v>125</v>
      </c>
      <c r="X2873" t="s">
        <v>117</v>
      </c>
      <c r="Y2873" t="s">
        <v>1294</v>
      </c>
      <c r="Z2873" t="s">
        <v>328</v>
      </c>
      <c r="AA2873" t="s">
        <v>328</v>
      </c>
      <c r="AB2873" s="1"/>
      <c r="AD2873" t="s">
        <v>45</v>
      </c>
      <c r="AE2873" t="s">
        <v>46</v>
      </c>
      <c r="AF2873" t="s">
        <v>47</v>
      </c>
    </row>
    <row r="2874" spans="1:32" hidden="1" outlineLevel="2" x14ac:dyDescent="0.35">
      <c r="A2874" t="s">
        <v>32</v>
      </c>
      <c r="B2874">
        <v>1011679</v>
      </c>
      <c r="C2874">
        <v>13</v>
      </c>
      <c r="E2874" t="s">
        <v>182</v>
      </c>
      <c r="H2874" t="s">
        <v>1313</v>
      </c>
      <c r="I2874">
        <v>2</v>
      </c>
      <c r="J2874">
        <v>4</v>
      </c>
      <c r="K2874">
        <v>8</v>
      </c>
      <c r="L2874">
        <v>4</v>
      </c>
      <c r="M2874">
        <v>2</v>
      </c>
      <c r="N2874">
        <v>145</v>
      </c>
      <c r="O2874">
        <v>12</v>
      </c>
      <c r="P2874" t="s">
        <v>52</v>
      </c>
      <c r="Q2874" t="s">
        <v>1314</v>
      </c>
      <c r="R2874" t="s">
        <v>1290</v>
      </c>
      <c r="S2874" t="s">
        <v>1291</v>
      </c>
      <c r="T2874" t="s">
        <v>1292</v>
      </c>
      <c r="U2874" t="s">
        <v>1293</v>
      </c>
      <c r="V2874" t="s">
        <v>124</v>
      </c>
      <c r="W2874" t="s">
        <v>125</v>
      </c>
      <c r="X2874" t="s">
        <v>117</v>
      </c>
      <c r="Y2874" t="s">
        <v>1294</v>
      </c>
      <c r="Z2874" t="s">
        <v>328</v>
      </c>
      <c r="AA2874" t="s">
        <v>328</v>
      </c>
      <c r="AB2874" s="1"/>
      <c r="AD2874" t="s">
        <v>45</v>
      </c>
      <c r="AE2874" t="s">
        <v>46</v>
      </c>
      <c r="AF2874" t="s">
        <v>47</v>
      </c>
    </row>
    <row r="2875" spans="1:32" hidden="1" outlineLevel="2" x14ac:dyDescent="0.35">
      <c r="A2875" t="s">
        <v>32</v>
      </c>
      <c r="B2875">
        <v>1011679</v>
      </c>
      <c r="C2875">
        <v>13</v>
      </c>
      <c r="E2875" t="s">
        <v>182</v>
      </c>
      <c r="H2875" t="s">
        <v>1315</v>
      </c>
      <c r="I2875">
        <v>1</v>
      </c>
      <c r="J2875">
        <v>2</v>
      </c>
      <c r="K2875">
        <v>2</v>
      </c>
      <c r="L2875">
        <v>4</v>
      </c>
      <c r="M2875">
        <v>1</v>
      </c>
      <c r="N2875">
        <v>145</v>
      </c>
      <c r="O2875">
        <v>6</v>
      </c>
      <c r="P2875" t="s">
        <v>52</v>
      </c>
      <c r="Q2875" t="s">
        <v>1314</v>
      </c>
      <c r="R2875" t="s">
        <v>1290</v>
      </c>
      <c r="S2875" t="s">
        <v>1291</v>
      </c>
      <c r="T2875" t="s">
        <v>1292</v>
      </c>
      <c r="U2875" t="s">
        <v>1293</v>
      </c>
      <c r="V2875" t="s">
        <v>124</v>
      </c>
      <c r="W2875" t="s">
        <v>125</v>
      </c>
      <c r="X2875" t="s">
        <v>117</v>
      </c>
      <c r="Y2875" t="s">
        <v>1294</v>
      </c>
      <c r="Z2875" t="s">
        <v>328</v>
      </c>
      <c r="AA2875" t="s">
        <v>328</v>
      </c>
      <c r="AB2875" s="1"/>
      <c r="AD2875" t="s">
        <v>45</v>
      </c>
      <c r="AE2875" t="s">
        <v>46</v>
      </c>
      <c r="AF2875" t="s">
        <v>47</v>
      </c>
    </row>
    <row r="2876" spans="1:32" hidden="1" outlineLevel="2" x14ac:dyDescent="0.35">
      <c r="A2876" t="s">
        <v>32</v>
      </c>
      <c r="B2876">
        <v>1011679</v>
      </c>
      <c r="C2876">
        <v>13</v>
      </c>
      <c r="E2876" t="s">
        <v>182</v>
      </c>
      <c r="H2876" t="s">
        <v>1316</v>
      </c>
      <c r="I2876">
        <v>1</v>
      </c>
      <c r="J2876">
        <v>5</v>
      </c>
      <c r="K2876">
        <v>5</v>
      </c>
      <c r="L2876">
        <v>3</v>
      </c>
      <c r="M2876">
        <v>1</v>
      </c>
      <c r="N2876">
        <v>145</v>
      </c>
      <c r="O2876">
        <v>10</v>
      </c>
      <c r="P2876" t="s">
        <v>52</v>
      </c>
      <c r="Q2876" t="s">
        <v>1309</v>
      </c>
      <c r="R2876" t="s">
        <v>1290</v>
      </c>
      <c r="S2876" t="s">
        <v>1291</v>
      </c>
      <c r="T2876" t="s">
        <v>1292</v>
      </c>
      <c r="U2876" t="s">
        <v>1293</v>
      </c>
      <c r="V2876" t="s">
        <v>124</v>
      </c>
      <c r="W2876" t="s">
        <v>125</v>
      </c>
      <c r="X2876" t="s">
        <v>117</v>
      </c>
      <c r="Y2876" t="s">
        <v>1294</v>
      </c>
      <c r="Z2876" t="s">
        <v>328</v>
      </c>
      <c r="AA2876" t="s">
        <v>328</v>
      </c>
      <c r="AB2876" s="1"/>
      <c r="AD2876" t="s">
        <v>45</v>
      </c>
      <c r="AE2876" t="s">
        <v>46</v>
      </c>
      <c r="AF2876" t="s">
        <v>47</v>
      </c>
    </row>
    <row r="2877" spans="1:32" hidden="1" outlineLevel="3" x14ac:dyDescent="0.35">
      <c r="A2877" t="s">
        <v>32</v>
      </c>
      <c r="B2877">
        <v>1011679</v>
      </c>
      <c r="C2877">
        <v>13</v>
      </c>
      <c r="E2877" t="s">
        <v>182</v>
      </c>
      <c r="H2877" t="s">
        <v>100</v>
      </c>
      <c r="I2877">
        <v>1</v>
      </c>
      <c r="J2877">
        <v>4</v>
      </c>
      <c r="K2877">
        <v>4</v>
      </c>
      <c r="L2877">
        <v>3</v>
      </c>
      <c r="M2877">
        <v>0</v>
      </c>
      <c r="N2877">
        <v>144</v>
      </c>
      <c r="O2877">
        <v>12</v>
      </c>
      <c r="Q2877" t="s">
        <v>101</v>
      </c>
      <c r="R2877" t="s">
        <v>1290</v>
      </c>
      <c r="S2877" t="s">
        <v>1291</v>
      </c>
      <c r="T2877" t="s">
        <v>1292</v>
      </c>
      <c r="U2877" t="s">
        <v>1293</v>
      </c>
      <c r="V2877" t="s">
        <v>124</v>
      </c>
      <c r="W2877" t="s">
        <v>125</v>
      </c>
      <c r="X2877" t="s">
        <v>117</v>
      </c>
      <c r="Y2877" t="s">
        <v>1294</v>
      </c>
      <c r="Z2877" t="s">
        <v>328</v>
      </c>
      <c r="AA2877" t="s">
        <v>328</v>
      </c>
      <c r="AB2877" s="1"/>
      <c r="AD2877" t="s">
        <v>45</v>
      </c>
      <c r="AE2877" t="s">
        <v>46</v>
      </c>
      <c r="AF2877" t="s">
        <v>47</v>
      </c>
    </row>
    <row r="2878" spans="1:32" hidden="1" outlineLevel="3" x14ac:dyDescent="0.35">
      <c r="A2878" t="s">
        <v>32</v>
      </c>
      <c r="B2878">
        <v>1011679</v>
      </c>
      <c r="C2878">
        <v>13</v>
      </c>
      <c r="E2878" t="s">
        <v>182</v>
      </c>
      <c r="H2878" t="s">
        <v>102</v>
      </c>
      <c r="I2878">
        <v>1</v>
      </c>
      <c r="J2878">
        <v>2</v>
      </c>
      <c r="K2878">
        <v>2</v>
      </c>
      <c r="L2878">
        <v>4</v>
      </c>
      <c r="M2878">
        <v>1</v>
      </c>
      <c r="N2878">
        <v>19</v>
      </c>
      <c r="O2878">
        <v>2</v>
      </c>
      <c r="Q2878" t="s">
        <v>103</v>
      </c>
      <c r="R2878" t="s">
        <v>1290</v>
      </c>
      <c r="S2878" t="s">
        <v>1291</v>
      </c>
      <c r="T2878" t="s">
        <v>1292</v>
      </c>
      <c r="U2878" t="s">
        <v>1293</v>
      </c>
      <c r="V2878" t="s">
        <v>124</v>
      </c>
      <c r="W2878" t="s">
        <v>125</v>
      </c>
      <c r="X2878" t="s">
        <v>117</v>
      </c>
      <c r="Y2878" t="s">
        <v>1294</v>
      </c>
      <c r="Z2878" t="s">
        <v>328</v>
      </c>
      <c r="AA2878" t="s">
        <v>328</v>
      </c>
      <c r="AB2878" s="1"/>
      <c r="AD2878" t="s">
        <v>45</v>
      </c>
      <c r="AE2878" t="s">
        <v>46</v>
      </c>
      <c r="AF2878" t="s">
        <v>47</v>
      </c>
    </row>
    <row r="2879" spans="1:32" hidden="1" outlineLevel="3" x14ac:dyDescent="0.35">
      <c r="A2879" t="s">
        <v>32</v>
      </c>
      <c r="B2879">
        <v>1011679</v>
      </c>
      <c r="C2879">
        <v>13</v>
      </c>
      <c r="E2879" t="s">
        <v>182</v>
      </c>
      <c r="H2879" t="s">
        <v>104</v>
      </c>
      <c r="I2879">
        <v>1</v>
      </c>
      <c r="J2879">
        <v>2</v>
      </c>
      <c r="K2879">
        <v>2</v>
      </c>
      <c r="L2879">
        <v>3</v>
      </c>
      <c r="M2879">
        <v>1</v>
      </c>
      <c r="N2879">
        <v>19</v>
      </c>
      <c r="O2879">
        <v>4</v>
      </c>
      <c r="Q2879" t="s">
        <v>105</v>
      </c>
      <c r="R2879" t="s">
        <v>1290</v>
      </c>
      <c r="S2879" t="s">
        <v>1291</v>
      </c>
      <c r="T2879" t="s">
        <v>1292</v>
      </c>
      <c r="U2879" t="s">
        <v>1293</v>
      </c>
      <c r="V2879" t="s">
        <v>124</v>
      </c>
      <c r="W2879" t="s">
        <v>125</v>
      </c>
      <c r="X2879" t="s">
        <v>117</v>
      </c>
      <c r="Y2879" t="s">
        <v>1294</v>
      </c>
      <c r="Z2879" t="s">
        <v>328</v>
      </c>
      <c r="AA2879" t="s">
        <v>328</v>
      </c>
      <c r="AB2879" s="1"/>
      <c r="AD2879" t="s">
        <v>45</v>
      </c>
      <c r="AE2879" t="s">
        <v>46</v>
      </c>
      <c r="AF2879" t="s">
        <v>47</v>
      </c>
    </row>
    <row r="2880" spans="1:32" hidden="1" outlineLevel="3" x14ac:dyDescent="0.35">
      <c r="A2880" t="s">
        <v>32</v>
      </c>
      <c r="B2880">
        <v>1011679</v>
      </c>
      <c r="C2880">
        <v>13</v>
      </c>
      <c r="E2880" t="s">
        <v>182</v>
      </c>
      <c r="H2880" t="s">
        <v>106</v>
      </c>
      <c r="I2880">
        <v>1</v>
      </c>
      <c r="J2880">
        <v>2</v>
      </c>
      <c r="K2880">
        <v>2</v>
      </c>
      <c r="L2880">
        <v>19</v>
      </c>
      <c r="M2880">
        <v>0</v>
      </c>
      <c r="N2880">
        <v>144</v>
      </c>
      <c r="O2880">
        <v>5</v>
      </c>
      <c r="Q2880" t="s">
        <v>107</v>
      </c>
      <c r="R2880" t="s">
        <v>1290</v>
      </c>
      <c r="S2880" t="s">
        <v>1291</v>
      </c>
      <c r="T2880" t="s">
        <v>1292</v>
      </c>
      <c r="U2880" t="s">
        <v>1293</v>
      </c>
      <c r="V2880" t="s">
        <v>124</v>
      </c>
      <c r="W2880" t="s">
        <v>125</v>
      </c>
      <c r="X2880" t="s">
        <v>117</v>
      </c>
      <c r="Y2880" t="s">
        <v>1294</v>
      </c>
      <c r="Z2880" t="s">
        <v>328</v>
      </c>
      <c r="AA2880" t="s">
        <v>328</v>
      </c>
      <c r="AB2880" s="1"/>
      <c r="AD2880" t="s">
        <v>45</v>
      </c>
      <c r="AE2880" t="s">
        <v>46</v>
      </c>
      <c r="AF2880" t="s">
        <v>47</v>
      </c>
    </row>
    <row r="2881" spans="1:32" hidden="1" outlineLevel="3" x14ac:dyDescent="0.35">
      <c r="A2881" t="s">
        <v>32</v>
      </c>
      <c r="B2881">
        <v>1011679</v>
      </c>
      <c r="C2881">
        <v>13</v>
      </c>
      <c r="E2881" t="s">
        <v>182</v>
      </c>
      <c r="H2881" t="s">
        <v>108</v>
      </c>
      <c r="I2881">
        <v>1</v>
      </c>
      <c r="J2881">
        <v>2</v>
      </c>
      <c r="K2881">
        <v>2</v>
      </c>
      <c r="L2881">
        <v>19</v>
      </c>
      <c r="M2881">
        <v>0</v>
      </c>
      <c r="N2881">
        <v>144</v>
      </c>
      <c r="O2881">
        <v>1</v>
      </c>
      <c r="Q2881" t="s">
        <v>109</v>
      </c>
      <c r="R2881" t="s">
        <v>1290</v>
      </c>
      <c r="S2881" t="s">
        <v>1291</v>
      </c>
      <c r="T2881" t="s">
        <v>1292</v>
      </c>
      <c r="U2881" t="s">
        <v>1293</v>
      </c>
      <c r="V2881" t="s">
        <v>124</v>
      </c>
      <c r="W2881" t="s">
        <v>125</v>
      </c>
      <c r="X2881" t="s">
        <v>117</v>
      </c>
      <c r="Y2881" t="s">
        <v>1294</v>
      </c>
      <c r="Z2881" t="s">
        <v>328</v>
      </c>
      <c r="AA2881" t="s">
        <v>328</v>
      </c>
      <c r="AB2881" s="1"/>
      <c r="AD2881" t="s">
        <v>45</v>
      </c>
      <c r="AE2881" t="s">
        <v>46</v>
      </c>
      <c r="AF2881" t="s">
        <v>47</v>
      </c>
    </row>
    <row r="2882" spans="1:32" hidden="1" outlineLevel="2" x14ac:dyDescent="0.35">
      <c r="A2882" t="s">
        <v>32</v>
      </c>
      <c r="B2882">
        <v>1011679</v>
      </c>
      <c r="C2882">
        <v>13</v>
      </c>
      <c r="E2882" t="s">
        <v>182</v>
      </c>
      <c r="H2882" t="s">
        <v>248</v>
      </c>
      <c r="I2882">
        <v>1</v>
      </c>
      <c r="J2882">
        <v>2</v>
      </c>
      <c r="K2882">
        <v>2</v>
      </c>
      <c r="L2882">
        <v>19</v>
      </c>
      <c r="M2882">
        <v>0</v>
      </c>
      <c r="N2882">
        <v>144</v>
      </c>
      <c r="O2882">
        <v>6</v>
      </c>
      <c r="Q2882" t="s">
        <v>144</v>
      </c>
      <c r="R2882" t="s">
        <v>1290</v>
      </c>
      <c r="S2882" t="s">
        <v>1291</v>
      </c>
      <c r="T2882" t="s">
        <v>1292</v>
      </c>
      <c r="U2882" t="s">
        <v>1293</v>
      </c>
      <c r="V2882" t="s">
        <v>124</v>
      </c>
      <c r="W2882" t="s">
        <v>125</v>
      </c>
      <c r="X2882" t="s">
        <v>117</v>
      </c>
      <c r="Y2882" t="s">
        <v>1294</v>
      </c>
      <c r="Z2882" t="s">
        <v>328</v>
      </c>
      <c r="AA2882" t="s">
        <v>328</v>
      </c>
      <c r="AB2882" s="1"/>
      <c r="AD2882" t="s">
        <v>45</v>
      </c>
      <c r="AE2882" t="s">
        <v>46</v>
      </c>
      <c r="AF2882" t="s">
        <v>47</v>
      </c>
    </row>
    <row r="2883" spans="1:32" hidden="1" collapsed="1" x14ac:dyDescent="0.35"/>
    <row r="2884" spans="1:32" hidden="1" x14ac:dyDescent="0.35">
      <c r="A2884" t="s">
        <v>32</v>
      </c>
      <c r="B2884">
        <v>1013749</v>
      </c>
      <c r="C2884" t="s">
        <v>33</v>
      </c>
      <c r="H2884" t="s">
        <v>34</v>
      </c>
      <c r="I2884">
        <v>284</v>
      </c>
      <c r="J2884" t="s">
        <v>35</v>
      </c>
      <c r="K2884">
        <v>1507</v>
      </c>
      <c r="L2884" t="s">
        <v>35</v>
      </c>
      <c r="M2884" t="s">
        <v>35</v>
      </c>
      <c r="N2884" t="s">
        <v>35</v>
      </c>
      <c r="O2884">
        <v>3201</v>
      </c>
      <c r="Q2884" t="s">
        <v>36</v>
      </c>
      <c r="R2884" t="s">
        <v>1317</v>
      </c>
      <c r="S2884" t="s">
        <v>1318</v>
      </c>
      <c r="U2884" t="s">
        <v>1319</v>
      </c>
      <c r="V2884" t="s">
        <v>466</v>
      </c>
      <c r="W2884" t="s">
        <v>41</v>
      </c>
      <c r="X2884" t="s">
        <v>117</v>
      </c>
      <c r="Y2884" t="s">
        <v>1320</v>
      </c>
      <c r="Z2884" t="s">
        <v>46</v>
      </c>
      <c r="AA2884" t="s">
        <v>46</v>
      </c>
      <c r="AB2884" s="1"/>
      <c r="AD2884" t="s">
        <v>45</v>
      </c>
      <c r="AE2884" t="s">
        <v>286</v>
      </c>
      <c r="AF2884" t="s">
        <v>47</v>
      </c>
    </row>
    <row r="2885" spans="1:32" hidden="1" outlineLevel="1" x14ac:dyDescent="0.35">
      <c r="A2885" t="s">
        <v>32</v>
      </c>
      <c r="B2885">
        <v>1013749</v>
      </c>
      <c r="C2885" t="s">
        <v>48</v>
      </c>
      <c r="H2885" t="s">
        <v>49</v>
      </c>
      <c r="I2885">
        <v>87</v>
      </c>
      <c r="J2885" t="s">
        <v>35</v>
      </c>
      <c r="K2885" t="s">
        <v>35</v>
      </c>
      <c r="L2885" t="s">
        <v>35</v>
      </c>
      <c r="M2885" t="s">
        <v>35</v>
      </c>
      <c r="N2885" t="s">
        <v>35</v>
      </c>
      <c r="O2885" t="s">
        <v>35</v>
      </c>
      <c r="Q2885" t="s">
        <v>50</v>
      </c>
      <c r="R2885" t="s">
        <v>1317</v>
      </c>
      <c r="S2885" t="s">
        <v>1318</v>
      </c>
      <c r="U2885" t="s">
        <v>1319</v>
      </c>
      <c r="V2885" t="s">
        <v>466</v>
      </c>
      <c r="W2885" t="s">
        <v>41</v>
      </c>
      <c r="X2885" t="s">
        <v>117</v>
      </c>
      <c r="Y2885" t="s">
        <v>1320</v>
      </c>
      <c r="Z2885" t="s">
        <v>46</v>
      </c>
      <c r="AA2885" t="s">
        <v>46</v>
      </c>
      <c r="AB2885" s="1"/>
      <c r="AD2885" t="s">
        <v>45</v>
      </c>
      <c r="AE2885" t="s">
        <v>286</v>
      </c>
      <c r="AF2885" t="s">
        <v>47</v>
      </c>
    </row>
    <row r="2886" spans="1:32" hidden="1" outlineLevel="2" x14ac:dyDescent="0.35">
      <c r="A2886" t="s">
        <v>32</v>
      </c>
      <c r="B2886">
        <v>1013749</v>
      </c>
      <c r="C2886">
        <v>0</v>
      </c>
      <c r="H2886" t="s">
        <v>1321</v>
      </c>
      <c r="I2886">
        <v>80</v>
      </c>
      <c r="J2886" t="s">
        <v>35</v>
      </c>
      <c r="K2886" t="s">
        <v>35</v>
      </c>
      <c r="L2886" t="s">
        <v>35</v>
      </c>
      <c r="M2886" t="s">
        <v>35</v>
      </c>
      <c r="N2886" t="s">
        <v>35</v>
      </c>
      <c r="O2886" t="s">
        <v>35</v>
      </c>
      <c r="P2886" t="s">
        <v>167</v>
      </c>
      <c r="Q2886" t="s">
        <v>1322</v>
      </c>
      <c r="R2886" t="s">
        <v>1317</v>
      </c>
      <c r="S2886" t="s">
        <v>1318</v>
      </c>
      <c r="U2886" t="s">
        <v>1319</v>
      </c>
      <c r="V2886" t="s">
        <v>466</v>
      </c>
      <c r="W2886" t="s">
        <v>41</v>
      </c>
      <c r="X2886" t="s">
        <v>117</v>
      </c>
      <c r="Y2886" t="s">
        <v>1320</v>
      </c>
      <c r="Z2886" t="s">
        <v>46</v>
      </c>
      <c r="AA2886" t="s">
        <v>46</v>
      </c>
      <c r="AB2886" s="1"/>
      <c r="AD2886" t="s">
        <v>45</v>
      </c>
      <c r="AE2886" t="s">
        <v>286</v>
      </c>
      <c r="AF2886" t="s">
        <v>47</v>
      </c>
    </row>
    <row r="2887" spans="1:32" hidden="1" outlineLevel="2" x14ac:dyDescent="0.35">
      <c r="A2887" t="s">
        <v>32</v>
      </c>
      <c r="B2887">
        <v>1013749</v>
      </c>
      <c r="C2887">
        <v>0</v>
      </c>
      <c r="H2887" t="s">
        <v>1323</v>
      </c>
      <c r="I2887">
        <v>7</v>
      </c>
      <c r="J2887" t="s">
        <v>35</v>
      </c>
      <c r="K2887" t="s">
        <v>35</v>
      </c>
      <c r="L2887" t="s">
        <v>35</v>
      </c>
      <c r="M2887" t="s">
        <v>35</v>
      </c>
      <c r="N2887" t="s">
        <v>35</v>
      </c>
      <c r="O2887" t="s">
        <v>35</v>
      </c>
      <c r="P2887" t="s">
        <v>52</v>
      </c>
      <c r="Q2887" t="s">
        <v>1324</v>
      </c>
      <c r="R2887" t="s">
        <v>1317</v>
      </c>
      <c r="S2887" t="s">
        <v>1318</v>
      </c>
      <c r="U2887" t="s">
        <v>1319</v>
      </c>
      <c r="V2887" t="s">
        <v>466</v>
      </c>
      <c r="W2887" t="s">
        <v>41</v>
      </c>
      <c r="X2887" t="s">
        <v>117</v>
      </c>
      <c r="Y2887" t="s">
        <v>1320</v>
      </c>
      <c r="Z2887" t="s">
        <v>46</v>
      </c>
      <c r="AA2887" t="s">
        <v>46</v>
      </c>
      <c r="AB2887" s="1"/>
      <c r="AD2887" t="s">
        <v>45</v>
      </c>
      <c r="AE2887" t="s">
        <v>286</v>
      </c>
      <c r="AF2887" t="s">
        <v>47</v>
      </c>
    </row>
    <row r="2888" spans="1:32" hidden="1" outlineLevel="1" x14ac:dyDescent="0.35">
      <c r="A2888" t="s">
        <v>32</v>
      </c>
      <c r="B2888">
        <v>1013749</v>
      </c>
      <c r="C2888" t="s">
        <v>56</v>
      </c>
      <c r="E2888" t="s">
        <v>182</v>
      </c>
      <c r="H2888" t="s">
        <v>58</v>
      </c>
      <c r="I2888">
        <v>215</v>
      </c>
      <c r="J2888" t="s">
        <v>35</v>
      </c>
      <c r="K2888">
        <v>346</v>
      </c>
      <c r="L2888">
        <v>22</v>
      </c>
      <c r="M2888">
        <v>20</v>
      </c>
      <c r="N2888">
        <v>289</v>
      </c>
      <c r="O2888">
        <v>2216</v>
      </c>
      <c r="Q2888" t="s">
        <v>59</v>
      </c>
      <c r="R2888" t="s">
        <v>1317</v>
      </c>
      <c r="S2888" t="s">
        <v>1318</v>
      </c>
      <c r="U2888" t="s">
        <v>1319</v>
      </c>
      <c r="V2888" t="s">
        <v>466</v>
      </c>
      <c r="W2888" t="s">
        <v>41</v>
      </c>
      <c r="X2888" t="s">
        <v>117</v>
      </c>
      <c r="Y2888" t="s">
        <v>1320</v>
      </c>
      <c r="Z2888" t="s">
        <v>46</v>
      </c>
      <c r="AA2888" t="s">
        <v>46</v>
      </c>
      <c r="AB2888" s="1"/>
      <c r="AD2888" t="s">
        <v>45</v>
      </c>
      <c r="AE2888" t="s">
        <v>286</v>
      </c>
      <c r="AF2888" t="s">
        <v>47</v>
      </c>
    </row>
    <row r="2889" spans="1:32" hidden="1" outlineLevel="2" x14ac:dyDescent="0.35">
      <c r="A2889" t="s">
        <v>32</v>
      </c>
      <c r="B2889">
        <v>1013749</v>
      </c>
      <c r="C2889">
        <v>1</v>
      </c>
      <c r="E2889" t="s">
        <v>182</v>
      </c>
      <c r="H2889" t="s">
        <v>1325</v>
      </c>
      <c r="I2889">
        <v>13</v>
      </c>
      <c r="J2889">
        <v>8</v>
      </c>
      <c r="K2889">
        <v>104</v>
      </c>
      <c r="L2889">
        <v>2</v>
      </c>
      <c r="M2889">
        <v>7</v>
      </c>
      <c r="N2889">
        <v>289</v>
      </c>
      <c r="O2889">
        <v>118</v>
      </c>
      <c r="P2889" t="s">
        <v>136</v>
      </c>
      <c r="Q2889" t="s">
        <v>1326</v>
      </c>
      <c r="R2889" t="s">
        <v>1317</v>
      </c>
      <c r="S2889" t="s">
        <v>1318</v>
      </c>
      <c r="U2889" t="s">
        <v>1319</v>
      </c>
      <c r="V2889" t="s">
        <v>466</v>
      </c>
      <c r="W2889" t="s">
        <v>41</v>
      </c>
      <c r="X2889" t="s">
        <v>117</v>
      </c>
      <c r="Y2889" t="s">
        <v>1320</v>
      </c>
      <c r="Z2889" t="s">
        <v>46</v>
      </c>
      <c r="AA2889" t="s">
        <v>46</v>
      </c>
      <c r="AB2889" s="1"/>
      <c r="AD2889" t="s">
        <v>45</v>
      </c>
      <c r="AE2889" t="s">
        <v>286</v>
      </c>
      <c r="AF2889" t="s">
        <v>47</v>
      </c>
    </row>
    <row r="2890" spans="1:32" hidden="1" outlineLevel="2" x14ac:dyDescent="0.35">
      <c r="A2890" t="s">
        <v>32</v>
      </c>
      <c r="B2890">
        <v>1013749</v>
      </c>
      <c r="C2890">
        <v>1</v>
      </c>
      <c r="E2890" t="s">
        <v>182</v>
      </c>
      <c r="H2890" t="s">
        <v>1327</v>
      </c>
      <c r="I2890">
        <v>1</v>
      </c>
      <c r="J2890">
        <v>1</v>
      </c>
      <c r="K2890">
        <v>1</v>
      </c>
      <c r="L2890">
        <v>0</v>
      </c>
      <c r="M2890">
        <v>6</v>
      </c>
      <c r="N2890">
        <v>289</v>
      </c>
      <c r="O2890">
        <v>22</v>
      </c>
      <c r="P2890" t="s">
        <v>52</v>
      </c>
      <c r="Q2890" t="s">
        <v>1328</v>
      </c>
      <c r="R2890" t="s">
        <v>1317</v>
      </c>
      <c r="S2890" t="s">
        <v>1318</v>
      </c>
      <c r="U2890" t="s">
        <v>1319</v>
      </c>
      <c r="V2890" t="s">
        <v>466</v>
      </c>
      <c r="W2890" t="s">
        <v>41</v>
      </c>
      <c r="X2890" t="s">
        <v>117</v>
      </c>
      <c r="Y2890" t="s">
        <v>1320</v>
      </c>
      <c r="Z2890" t="s">
        <v>46</v>
      </c>
      <c r="AA2890" t="s">
        <v>46</v>
      </c>
      <c r="AB2890" s="1"/>
      <c r="AD2890" t="s">
        <v>45</v>
      </c>
      <c r="AE2890" t="s">
        <v>286</v>
      </c>
      <c r="AF2890" t="s">
        <v>47</v>
      </c>
    </row>
    <row r="2891" spans="1:32" hidden="1" outlineLevel="2" x14ac:dyDescent="0.35">
      <c r="A2891" t="s">
        <v>32</v>
      </c>
      <c r="B2891">
        <v>1013749</v>
      </c>
      <c r="C2891">
        <v>1</v>
      </c>
      <c r="E2891" t="s">
        <v>182</v>
      </c>
      <c r="H2891" t="s">
        <v>1329</v>
      </c>
      <c r="I2891">
        <v>1</v>
      </c>
      <c r="J2891">
        <v>1</v>
      </c>
      <c r="K2891">
        <v>1</v>
      </c>
      <c r="L2891">
        <v>5</v>
      </c>
      <c r="M2891">
        <v>1</v>
      </c>
      <c r="N2891">
        <v>289</v>
      </c>
      <c r="O2891">
        <v>25</v>
      </c>
      <c r="P2891" t="s">
        <v>52</v>
      </c>
      <c r="Q2891" t="s">
        <v>1330</v>
      </c>
      <c r="R2891" t="s">
        <v>1317</v>
      </c>
      <c r="S2891" t="s">
        <v>1318</v>
      </c>
      <c r="U2891" t="s">
        <v>1319</v>
      </c>
      <c r="V2891" t="s">
        <v>466</v>
      </c>
      <c r="W2891" t="s">
        <v>41</v>
      </c>
      <c r="X2891" t="s">
        <v>117</v>
      </c>
      <c r="Y2891" t="s">
        <v>1320</v>
      </c>
      <c r="Z2891" t="s">
        <v>46</v>
      </c>
      <c r="AA2891" t="s">
        <v>46</v>
      </c>
      <c r="AB2891" s="1"/>
      <c r="AD2891" t="s">
        <v>45</v>
      </c>
      <c r="AE2891" t="s">
        <v>286</v>
      </c>
      <c r="AF2891" t="s">
        <v>47</v>
      </c>
    </row>
    <row r="2892" spans="1:32" hidden="1" outlineLevel="2" x14ac:dyDescent="0.35">
      <c r="A2892" t="s">
        <v>32</v>
      </c>
      <c r="B2892">
        <v>1013749</v>
      </c>
      <c r="C2892">
        <v>1</v>
      </c>
      <c r="E2892" t="s">
        <v>182</v>
      </c>
      <c r="H2892" t="s">
        <v>1331</v>
      </c>
      <c r="I2892">
        <v>5</v>
      </c>
      <c r="J2892">
        <v>4</v>
      </c>
      <c r="K2892">
        <v>20</v>
      </c>
      <c r="L2892">
        <v>5</v>
      </c>
      <c r="M2892">
        <v>4</v>
      </c>
      <c r="N2892">
        <v>289</v>
      </c>
      <c r="O2892">
        <v>102</v>
      </c>
      <c r="P2892" t="s">
        <v>52</v>
      </c>
      <c r="Q2892" t="s">
        <v>1330</v>
      </c>
      <c r="R2892" t="s">
        <v>1317</v>
      </c>
      <c r="S2892" t="s">
        <v>1318</v>
      </c>
      <c r="U2892" t="s">
        <v>1319</v>
      </c>
      <c r="V2892" t="s">
        <v>466</v>
      </c>
      <c r="W2892" t="s">
        <v>41</v>
      </c>
      <c r="X2892" t="s">
        <v>117</v>
      </c>
      <c r="Y2892" t="s">
        <v>1320</v>
      </c>
      <c r="Z2892" t="s">
        <v>46</v>
      </c>
      <c r="AA2892" t="s">
        <v>46</v>
      </c>
      <c r="AB2892" s="1"/>
      <c r="AD2892" t="s">
        <v>45</v>
      </c>
      <c r="AE2892" t="s">
        <v>286</v>
      </c>
      <c r="AF2892" t="s">
        <v>47</v>
      </c>
    </row>
    <row r="2893" spans="1:32" hidden="1" outlineLevel="2" x14ac:dyDescent="0.35">
      <c r="A2893" t="s">
        <v>32</v>
      </c>
      <c r="B2893">
        <v>1013749</v>
      </c>
      <c r="C2893">
        <v>1</v>
      </c>
      <c r="E2893" t="s">
        <v>182</v>
      </c>
      <c r="H2893" t="s">
        <v>98</v>
      </c>
      <c r="I2893">
        <v>6</v>
      </c>
      <c r="J2893">
        <v>1</v>
      </c>
      <c r="K2893">
        <v>6</v>
      </c>
      <c r="L2893">
        <v>6</v>
      </c>
      <c r="M2893">
        <v>2</v>
      </c>
      <c r="N2893">
        <v>144</v>
      </c>
      <c r="O2893">
        <v>5</v>
      </c>
      <c r="Q2893" t="s">
        <v>99</v>
      </c>
      <c r="R2893" t="s">
        <v>1317</v>
      </c>
      <c r="S2893" t="s">
        <v>1318</v>
      </c>
      <c r="U2893" t="s">
        <v>1319</v>
      </c>
      <c r="V2893" t="s">
        <v>466</v>
      </c>
      <c r="W2893" t="s">
        <v>41</v>
      </c>
      <c r="X2893" t="s">
        <v>117</v>
      </c>
      <c r="Y2893" t="s">
        <v>1320</v>
      </c>
      <c r="Z2893" t="s">
        <v>46</v>
      </c>
      <c r="AA2893" t="s">
        <v>46</v>
      </c>
      <c r="AB2893" s="1"/>
      <c r="AD2893" t="s">
        <v>45</v>
      </c>
      <c r="AE2893" t="s">
        <v>286</v>
      </c>
      <c r="AF2893" t="s">
        <v>47</v>
      </c>
    </row>
    <row r="2894" spans="1:32" hidden="1" outlineLevel="2" x14ac:dyDescent="0.35">
      <c r="A2894" t="s">
        <v>32</v>
      </c>
      <c r="B2894">
        <v>1013749</v>
      </c>
      <c r="C2894">
        <v>1</v>
      </c>
      <c r="E2894" t="s">
        <v>182</v>
      </c>
      <c r="H2894" t="s">
        <v>179</v>
      </c>
      <c r="I2894">
        <v>2</v>
      </c>
      <c r="J2894">
        <v>1</v>
      </c>
      <c r="K2894">
        <v>2</v>
      </c>
      <c r="L2894">
        <v>4</v>
      </c>
      <c r="M2894">
        <v>4</v>
      </c>
      <c r="N2894">
        <v>144</v>
      </c>
      <c r="O2894">
        <v>4</v>
      </c>
      <c r="Q2894" t="s">
        <v>180</v>
      </c>
      <c r="R2894" t="s">
        <v>1317</v>
      </c>
      <c r="S2894" t="s">
        <v>1318</v>
      </c>
      <c r="U2894" t="s">
        <v>1319</v>
      </c>
      <c r="V2894" t="s">
        <v>466</v>
      </c>
      <c r="W2894" t="s">
        <v>41</v>
      </c>
      <c r="X2894" t="s">
        <v>117</v>
      </c>
      <c r="Y2894" t="s">
        <v>1320</v>
      </c>
      <c r="Z2894" t="s">
        <v>46</v>
      </c>
      <c r="AA2894" t="s">
        <v>46</v>
      </c>
      <c r="AB2894" s="1"/>
      <c r="AD2894" t="s">
        <v>45</v>
      </c>
      <c r="AE2894" t="s">
        <v>286</v>
      </c>
      <c r="AF2894" t="s">
        <v>47</v>
      </c>
    </row>
    <row r="2895" spans="1:32" hidden="1" outlineLevel="2" x14ac:dyDescent="0.35">
      <c r="A2895" t="s">
        <v>32</v>
      </c>
      <c r="B2895">
        <v>1013749</v>
      </c>
      <c r="C2895">
        <v>1</v>
      </c>
      <c r="E2895" t="s">
        <v>182</v>
      </c>
      <c r="H2895" t="s">
        <v>1332</v>
      </c>
      <c r="I2895">
        <v>180</v>
      </c>
      <c r="J2895">
        <v>1</v>
      </c>
      <c r="K2895">
        <v>180</v>
      </c>
      <c r="L2895">
        <v>1</v>
      </c>
      <c r="M2895">
        <v>1</v>
      </c>
      <c r="N2895">
        <v>5</v>
      </c>
      <c r="O2895">
        <v>0</v>
      </c>
      <c r="P2895" t="s">
        <v>167</v>
      </c>
      <c r="Q2895" t="s">
        <v>1333</v>
      </c>
      <c r="R2895" t="s">
        <v>1317</v>
      </c>
      <c r="S2895" t="s">
        <v>1318</v>
      </c>
      <c r="U2895" t="s">
        <v>1319</v>
      </c>
      <c r="V2895" t="s">
        <v>466</v>
      </c>
      <c r="W2895" t="s">
        <v>41</v>
      </c>
      <c r="X2895" t="s">
        <v>117</v>
      </c>
      <c r="Y2895" t="s">
        <v>1320</v>
      </c>
      <c r="Z2895" t="s">
        <v>46</v>
      </c>
      <c r="AA2895" t="s">
        <v>46</v>
      </c>
      <c r="AB2895" s="1"/>
      <c r="AD2895" t="s">
        <v>45</v>
      </c>
      <c r="AE2895" t="s">
        <v>286</v>
      </c>
      <c r="AF2895" t="s">
        <v>47</v>
      </c>
    </row>
    <row r="2896" spans="1:32" hidden="1" outlineLevel="3" x14ac:dyDescent="0.35">
      <c r="A2896" t="s">
        <v>32</v>
      </c>
      <c r="B2896">
        <v>1013749</v>
      </c>
      <c r="C2896">
        <v>1</v>
      </c>
      <c r="E2896" t="s">
        <v>182</v>
      </c>
      <c r="H2896" t="s">
        <v>138</v>
      </c>
      <c r="I2896">
        <v>1</v>
      </c>
      <c r="J2896">
        <v>8</v>
      </c>
      <c r="K2896">
        <v>8</v>
      </c>
      <c r="L2896">
        <v>3</v>
      </c>
      <c r="M2896">
        <v>0</v>
      </c>
      <c r="N2896">
        <v>288</v>
      </c>
      <c r="O2896">
        <v>24</v>
      </c>
      <c r="Q2896" t="s">
        <v>101</v>
      </c>
      <c r="R2896" t="s">
        <v>1317</v>
      </c>
      <c r="S2896" t="s">
        <v>1318</v>
      </c>
      <c r="U2896" t="s">
        <v>1319</v>
      </c>
      <c r="V2896" t="s">
        <v>466</v>
      </c>
      <c r="W2896" t="s">
        <v>41</v>
      </c>
      <c r="X2896" t="s">
        <v>117</v>
      </c>
      <c r="Y2896" t="s">
        <v>1320</v>
      </c>
      <c r="Z2896" t="s">
        <v>46</v>
      </c>
      <c r="AA2896" t="s">
        <v>46</v>
      </c>
      <c r="AB2896" s="1"/>
      <c r="AD2896" t="s">
        <v>45</v>
      </c>
      <c r="AE2896" t="s">
        <v>286</v>
      </c>
      <c r="AF2896" t="s">
        <v>47</v>
      </c>
    </row>
    <row r="2897" spans="1:32" hidden="1" outlineLevel="3" x14ac:dyDescent="0.35">
      <c r="A2897" t="s">
        <v>32</v>
      </c>
      <c r="B2897">
        <v>1013749</v>
      </c>
      <c r="C2897">
        <v>1</v>
      </c>
      <c r="E2897" t="s">
        <v>182</v>
      </c>
      <c r="H2897" t="s">
        <v>139</v>
      </c>
      <c r="I2897">
        <v>1</v>
      </c>
      <c r="J2897">
        <v>4</v>
      </c>
      <c r="K2897">
        <v>4</v>
      </c>
      <c r="L2897">
        <v>4</v>
      </c>
      <c r="M2897">
        <v>1</v>
      </c>
      <c r="N2897">
        <v>38</v>
      </c>
      <c r="O2897">
        <v>4</v>
      </c>
      <c r="Q2897" t="s">
        <v>103</v>
      </c>
      <c r="R2897" t="s">
        <v>1317</v>
      </c>
      <c r="S2897" t="s">
        <v>1318</v>
      </c>
      <c r="U2897" t="s">
        <v>1319</v>
      </c>
      <c r="V2897" t="s">
        <v>466</v>
      </c>
      <c r="W2897" t="s">
        <v>41</v>
      </c>
      <c r="X2897" t="s">
        <v>117</v>
      </c>
      <c r="Y2897" t="s">
        <v>1320</v>
      </c>
      <c r="Z2897" t="s">
        <v>46</v>
      </c>
      <c r="AA2897" t="s">
        <v>46</v>
      </c>
      <c r="AB2897" s="1"/>
      <c r="AD2897" t="s">
        <v>45</v>
      </c>
      <c r="AE2897" t="s">
        <v>286</v>
      </c>
      <c r="AF2897" t="s">
        <v>47</v>
      </c>
    </row>
    <row r="2898" spans="1:32" hidden="1" outlineLevel="3" x14ac:dyDescent="0.35">
      <c r="A2898" t="s">
        <v>32</v>
      </c>
      <c r="B2898">
        <v>1013749</v>
      </c>
      <c r="C2898">
        <v>1</v>
      </c>
      <c r="E2898" t="s">
        <v>182</v>
      </c>
      <c r="H2898" t="s">
        <v>140</v>
      </c>
      <c r="I2898">
        <v>1</v>
      </c>
      <c r="J2898">
        <v>4</v>
      </c>
      <c r="K2898">
        <v>4</v>
      </c>
      <c r="L2898">
        <v>3</v>
      </c>
      <c r="M2898">
        <v>1</v>
      </c>
      <c r="N2898">
        <v>38</v>
      </c>
      <c r="O2898">
        <v>8</v>
      </c>
      <c r="Q2898" t="s">
        <v>105</v>
      </c>
      <c r="R2898" t="s">
        <v>1317</v>
      </c>
      <c r="S2898" t="s">
        <v>1318</v>
      </c>
      <c r="U2898" t="s">
        <v>1319</v>
      </c>
      <c r="V2898" t="s">
        <v>466</v>
      </c>
      <c r="W2898" t="s">
        <v>41</v>
      </c>
      <c r="X2898" t="s">
        <v>117</v>
      </c>
      <c r="Y2898" t="s">
        <v>1320</v>
      </c>
      <c r="Z2898" t="s">
        <v>46</v>
      </c>
      <c r="AA2898" t="s">
        <v>46</v>
      </c>
      <c r="AB2898" s="1"/>
      <c r="AD2898" t="s">
        <v>45</v>
      </c>
      <c r="AE2898" t="s">
        <v>286</v>
      </c>
      <c r="AF2898" t="s">
        <v>47</v>
      </c>
    </row>
    <row r="2899" spans="1:32" hidden="1" outlineLevel="3" x14ac:dyDescent="0.35">
      <c r="A2899" t="s">
        <v>32</v>
      </c>
      <c r="B2899">
        <v>1013749</v>
      </c>
      <c r="C2899">
        <v>1</v>
      </c>
      <c r="E2899" t="s">
        <v>182</v>
      </c>
      <c r="H2899" t="s">
        <v>141</v>
      </c>
      <c r="I2899">
        <v>1</v>
      </c>
      <c r="J2899">
        <v>4</v>
      </c>
      <c r="K2899">
        <v>4</v>
      </c>
      <c r="L2899">
        <v>19</v>
      </c>
      <c r="M2899">
        <v>0</v>
      </c>
      <c r="N2899">
        <v>288</v>
      </c>
      <c r="O2899">
        <v>10</v>
      </c>
      <c r="Q2899" t="s">
        <v>107</v>
      </c>
      <c r="R2899" t="s">
        <v>1317</v>
      </c>
      <c r="S2899" t="s">
        <v>1318</v>
      </c>
      <c r="U2899" t="s">
        <v>1319</v>
      </c>
      <c r="V2899" t="s">
        <v>466</v>
      </c>
      <c r="W2899" t="s">
        <v>41</v>
      </c>
      <c r="X2899" t="s">
        <v>117</v>
      </c>
      <c r="Y2899" t="s">
        <v>1320</v>
      </c>
      <c r="Z2899" t="s">
        <v>46</v>
      </c>
      <c r="AA2899" t="s">
        <v>46</v>
      </c>
      <c r="AB2899" s="1"/>
      <c r="AD2899" t="s">
        <v>45</v>
      </c>
      <c r="AE2899" t="s">
        <v>286</v>
      </c>
      <c r="AF2899" t="s">
        <v>47</v>
      </c>
    </row>
    <row r="2900" spans="1:32" hidden="1" outlineLevel="3" x14ac:dyDescent="0.35">
      <c r="A2900" t="s">
        <v>32</v>
      </c>
      <c r="B2900">
        <v>1013749</v>
      </c>
      <c r="C2900">
        <v>1</v>
      </c>
      <c r="E2900" t="s">
        <v>182</v>
      </c>
      <c r="H2900" t="s">
        <v>142</v>
      </c>
      <c r="I2900">
        <v>1</v>
      </c>
      <c r="J2900">
        <v>4</v>
      </c>
      <c r="K2900">
        <v>4</v>
      </c>
      <c r="L2900">
        <v>19</v>
      </c>
      <c r="M2900">
        <v>0</v>
      </c>
      <c r="N2900">
        <v>288</v>
      </c>
      <c r="O2900">
        <v>2</v>
      </c>
      <c r="Q2900" t="s">
        <v>109</v>
      </c>
      <c r="R2900" t="s">
        <v>1317</v>
      </c>
      <c r="S2900" t="s">
        <v>1318</v>
      </c>
      <c r="U2900" t="s">
        <v>1319</v>
      </c>
      <c r="V2900" t="s">
        <v>466</v>
      </c>
      <c r="W2900" t="s">
        <v>41</v>
      </c>
      <c r="X2900" t="s">
        <v>117</v>
      </c>
      <c r="Y2900" t="s">
        <v>1320</v>
      </c>
      <c r="Z2900" t="s">
        <v>46</v>
      </c>
      <c r="AA2900" t="s">
        <v>46</v>
      </c>
      <c r="AB2900" s="1"/>
      <c r="AD2900" t="s">
        <v>45</v>
      </c>
      <c r="AE2900" t="s">
        <v>286</v>
      </c>
      <c r="AF2900" t="s">
        <v>47</v>
      </c>
    </row>
    <row r="2901" spans="1:32" hidden="1" outlineLevel="2" x14ac:dyDescent="0.35">
      <c r="A2901" t="s">
        <v>32</v>
      </c>
      <c r="B2901">
        <v>1013749</v>
      </c>
      <c r="C2901">
        <v>1</v>
      </c>
      <c r="E2901" t="s">
        <v>182</v>
      </c>
      <c r="H2901" t="s">
        <v>143</v>
      </c>
      <c r="I2901">
        <v>2</v>
      </c>
      <c r="J2901">
        <v>4</v>
      </c>
      <c r="K2901">
        <v>8</v>
      </c>
      <c r="L2901">
        <v>19</v>
      </c>
      <c r="M2901">
        <v>0</v>
      </c>
      <c r="N2901">
        <v>288</v>
      </c>
      <c r="O2901">
        <v>12</v>
      </c>
      <c r="Q2901" t="s">
        <v>144</v>
      </c>
      <c r="R2901" t="s">
        <v>1317</v>
      </c>
      <c r="S2901" t="s">
        <v>1318</v>
      </c>
      <c r="U2901" t="s">
        <v>1319</v>
      </c>
      <c r="V2901" t="s">
        <v>466</v>
      </c>
      <c r="W2901" t="s">
        <v>41</v>
      </c>
      <c r="X2901" t="s">
        <v>117</v>
      </c>
      <c r="Y2901" t="s">
        <v>1320</v>
      </c>
      <c r="Z2901" t="s">
        <v>46</v>
      </c>
      <c r="AA2901" t="s">
        <v>46</v>
      </c>
      <c r="AB2901" s="1"/>
      <c r="AD2901" t="s">
        <v>45</v>
      </c>
      <c r="AE2901" t="s">
        <v>286</v>
      </c>
      <c r="AF2901" t="s">
        <v>47</v>
      </c>
    </row>
    <row r="2902" spans="1:32" hidden="1" outlineLevel="1" x14ac:dyDescent="0.35">
      <c r="A2902" t="s">
        <v>32</v>
      </c>
      <c r="B2902">
        <v>1013749</v>
      </c>
      <c r="C2902" t="s">
        <v>147</v>
      </c>
      <c r="E2902" t="s">
        <v>182</v>
      </c>
      <c r="H2902" t="s">
        <v>148</v>
      </c>
      <c r="I2902">
        <v>58</v>
      </c>
      <c r="J2902" t="s">
        <v>35</v>
      </c>
      <c r="K2902">
        <v>845</v>
      </c>
      <c r="L2902">
        <v>20</v>
      </c>
      <c r="M2902">
        <v>10</v>
      </c>
      <c r="N2902">
        <v>289</v>
      </c>
      <c r="O2902">
        <v>933</v>
      </c>
      <c r="Q2902" t="s">
        <v>149</v>
      </c>
      <c r="R2902" t="s">
        <v>1317</v>
      </c>
      <c r="S2902" t="s">
        <v>1318</v>
      </c>
      <c r="U2902" t="s">
        <v>1319</v>
      </c>
      <c r="V2902" t="s">
        <v>466</v>
      </c>
      <c r="W2902" t="s">
        <v>41</v>
      </c>
      <c r="X2902" t="s">
        <v>117</v>
      </c>
      <c r="Y2902" t="s">
        <v>1320</v>
      </c>
      <c r="Z2902" t="s">
        <v>46</v>
      </c>
      <c r="AA2902" t="s">
        <v>46</v>
      </c>
      <c r="AB2902" s="1"/>
      <c r="AD2902" t="s">
        <v>45</v>
      </c>
      <c r="AE2902" t="s">
        <v>286</v>
      </c>
      <c r="AF2902" t="s">
        <v>47</v>
      </c>
    </row>
    <row r="2903" spans="1:32" hidden="1" outlineLevel="2" x14ac:dyDescent="0.35">
      <c r="A2903" t="s">
        <v>32</v>
      </c>
      <c r="B2903">
        <v>1013749</v>
      </c>
      <c r="C2903">
        <v>2</v>
      </c>
      <c r="E2903" t="s">
        <v>182</v>
      </c>
      <c r="H2903" t="s">
        <v>1331</v>
      </c>
      <c r="I2903">
        <v>4</v>
      </c>
      <c r="J2903">
        <v>4</v>
      </c>
      <c r="K2903">
        <v>16</v>
      </c>
      <c r="L2903">
        <v>4</v>
      </c>
      <c r="M2903">
        <v>5</v>
      </c>
      <c r="N2903">
        <v>289</v>
      </c>
      <c r="O2903">
        <v>102</v>
      </c>
      <c r="P2903" t="s">
        <v>52</v>
      </c>
      <c r="Q2903" t="s">
        <v>1330</v>
      </c>
      <c r="R2903" t="s">
        <v>1317</v>
      </c>
      <c r="S2903" t="s">
        <v>1318</v>
      </c>
      <c r="U2903" t="s">
        <v>1319</v>
      </c>
      <c r="V2903" t="s">
        <v>466</v>
      </c>
      <c r="W2903" t="s">
        <v>41</v>
      </c>
      <c r="X2903" t="s">
        <v>117</v>
      </c>
      <c r="Y2903" t="s">
        <v>1320</v>
      </c>
      <c r="Z2903" t="s">
        <v>46</v>
      </c>
      <c r="AA2903" t="s">
        <v>46</v>
      </c>
      <c r="AB2903" s="1"/>
      <c r="AD2903" t="s">
        <v>45</v>
      </c>
      <c r="AE2903" t="s">
        <v>286</v>
      </c>
      <c r="AF2903" t="s">
        <v>47</v>
      </c>
    </row>
    <row r="2904" spans="1:32" hidden="1" outlineLevel="2" x14ac:dyDescent="0.35">
      <c r="A2904" t="s">
        <v>32</v>
      </c>
      <c r="B2904">
        <v>1013749</v>
      </c>
      <c r="C2904">
        <v>2</v>
      </c>
      <c r="E2904" t="s">
        <v>182</v>
      </c>
      <c r="H2904" t="s">
        <v>1334</v>
      </c>
      <c r="I2904">
        <v>3</v>
      </c>
      <c r="J2904">
        <v>10</v>
      </c>
      <c r="K2904">
        <v>30</v>
      </c>
      <c r="L2904">
        <v>1</v>
      </c>
      <c r="M2904">
        <v>3</v>
      </c>
      <c r="N2904">
        <v>145</v>
      </c>
      <c r="O2904">
        <v>23</v>
      </c>
      <c r="P2904" t="s">
        <v>52</v>
      </c>
      <c r="Q2904" t="s">
        <v>1335</v>
      </c>
      <c r="R2904" t="s">
        <v>1317</v>
      </c>
      <c r="S2904" t="s">
        <v>1318</v>
      </c>
      <c r="U2904" t="s">
        <v>1319</v>
      </c>
      <c r="V2904" t="s">
        <v>466</v>
      </c>
      <c r="W2904" t="s">
        <v>41</v>
      </c>
      <c r="X2904" t="s">
        <v>117</v>
      </c>
      <c r="Y2904" t="s">
        <v>1320</v>
      </c>
      <c r="Z2904" t="s">
        <v>46</v>
      </c>
      <c r="AA2904" t="s">
        <v>46</v>
      </c>
      <c r="AB2904" s="1"/>
      <c r="AD2904" t="s">
        <v>45</v>
      </c>
      <c r="AE2904" t="s">
        <v>286</v>
      </c>
      <c r="AF2904" t="s">
        <v>47</v>
      </c>
    </row>
    <row r="2905" spans="1:32" hidden="1" outlineLevel="2" x14ac:dyDescent="0.35">
      <c r="A2905" t="s">
        <v>32</v>
      </c>
      <c r="B2905">
        <v>1013749</v>
      </c>
      <c r="C2905">
        <v>2</v>
      </c>
      <c r="E2905" t="s">
        <v>182</v>
      </c>
      <c r="H2905" t="s">
        <v>227</v>
      </c>
      <c r="I2905">
        <v>1</v>
      </c>
      <c r="J2905">
        <v>3</v>
      </c>
      <c r="K2905">
        <v>3</v>
      </c>
      <c r="L2905">
        <v>0</v>
      </c>
      <c r="M2905">
        <v>4</v>
      </c>
      <c r="N2905">
        <v>145</v>
      </c>
      <c r="O2905">
        <v>6</v>
      </c>
      <c r="P2905" t="s">
        <v>52</v>
      </c>
      <c r="Q2905" t="s">
        <v>228</v>
      </c>
      <c r="R2905" t="s">
        <v>1317</v>
      </c>
      <c r="S2905" t="s">
        <v>1318</v>
      </c>
      <c r="U2905" t="s">
        <v>1319</v>
      </c>
      <c r="V2905" t="s">
        <v>466</v>
      </c>
      <c r="W2905" t="s">
        <v>41</v>
      </c>
      <c r="X2905" t="s">
        <v>117</v>
      </c>
      <c r="Y2905" t="s">
        <v>1320</v>
      </c>
      <c r="Z2905" t="s">
        <v>46</v>
      </c>
      <c r="AA2905" t="s">
        <v>46</v>
      </c>
      <c r="AB2905" s="1"/>
      <c r="AD2905" t="s">
        <v>45</v>
      </c>
      <c r="AE2905" t="s">
        <v>286</v>
      </c>
      <c r="AF2905" t="s">
        <v>47</v>
      </c>
    </row>
    <row r="2906" spans="1:32" hidden="1" outlineLevel="2" x14ac:dyDescent="0.35">
      <c r="A2906" t="s">
        <v>32</v>
      </c>
      <c r="B2906">
        <v>1013749</v>
      </c>
      <c r="C2906">
        <v>2</v>
      </c>
      <c r="E2906" t="s">
        <v>182</v>
      </c>
      <c r="H2906" t="s">
        <v>221</v>
      </c>
      <c r="I2906">
        <v>1</v>
      </c>
      <c r="J2906">
        <v>1</v>
      </c>
      <c r="K2906">
        <v>1</v>
      </c>
      <c r="L2906">
        <v>0</v>
      </c>
      <c r="M2906">
        <v>3</v>
      </c>
      <c r="N2906">
        <v>145</v>
      </c>
      <c r="O2906">
        <v>2</v>
      </c>
      <c r="P2906" t="s">
        <v>52</v>
      </c>
      <c r="Q2906" t="s">
        <v>222</v>
      </c>
      <c r="R2906" t="s">
        <v>1317</v>
      </c>
      <c r="S2906" t="s">
        <v>1318</v>
      </c>
      <c r="U2906" t="s">
        <v>1319</v>
      </c>
      <c r="V2906" t="s">
        <v>466</v>
      </c>
      <c r="W2906" t="s">
        <v>41</v>
      </c>
      <c r="X2906" t="s">
        <v>117</v>
      </c>
      <c r="Y2906" t="s">
        <v>1320</v>
      </c>
      <c r="Z2906" t="s">
        <v>46</v>
      </c>
      <c r="AA2906" t="s">
        <v>46</v>
      </c>
      <c r="AB2906" s="1"/>
      <c r="AD2906" t="s">
        <v>45</v>
      </c>
      <c r="AE2906" t="s">
        <v>286</v>
      </c>
      <c r="AF2906" t="s">
        <v>47</v>
      </c>
    </row>
    <row r="2907" spans="1:32" hidden="1" outlineLevel="2" x14ac:dyDescent="0.35">
      <c r="A2907" t="s">
        <v>32</v>
      </c>
      <c r="B2907">
        <v>1013749</v>
      </c>
      <c r="C2907">
        <v>2</v>
      </c>
      <c r="E2907" t="s">
        <v>182</v>
      </c>
      <c r="H2907" t="s">
        <v>1336</v>
      </c>
      <c r="I2907">
        <v>2</v>
      </c>
      <c r="J2907">
        <v>10</v>
      </c>
      <c r="K2907">
        <v>20</v>
      </c>
      <c r="L2907">
        <v>3</v>
      </c>
      <c r="M2907">
        <v>1</v>
      </c>
      <c r="N2907">
        <v>145</v>
      </c>
      <c r="O2907">
        <v>18</v>
      </c>
      <c r="P2907" t="s">
        <v>52</v>
      </c>
      <c r="Q2907" t="s">
        <v>1337</v>
      </c>
      <c r="R2907" t="s">
        <v>1317</v>
      </c>
      <c r="S2907" t="s">
        <v>1318</v>
      </c>
      <c r="U2907" t="s">
        <v>1319</v>
      </c>
      <c r="V2907" t="s">
        <v>466</v>
      </c>
      <c r="W2907" t="s">
        <v>41</v>
      </c>
      <c r="X2907" t="s">
        <v>117</v>
      </c>
      <c r="Y2907" t="s">
        <v>1320</v>
      </c>
      <c r="Z2907" t="s">
        <v>46</v>
      </c>
      <c r="AA2907" t="s">
        <v>46</v>
      </c>
      <c r="AB2907" s="1"/>
      <c r="AD2907" t="s">
        <v>45</v>
      </c>
      <c r="AE2907" t="s">
        <v>286</v>
      </c>
      <c r="AF2907" t="s">
        <v>47</v>
      </c>
    </row>
    <row r="2908" spans="1:32" hidden="1" outlineLevel="2" x14ac:dyDescent="0.35">
      <c r="A2908" t="s">
        <v>32</v>
      </c>
      <c r="B2908">
        <v>1013749</v>
      </c>
      <c r="C2908">
        <v>2</v>
      </c>
      <c r="E2908" t="s">
        <v>182</v>
      </c>
      <c r="H2908" t="s">
        <v>1338</v>
      </c>
      <c r="I2908">
        <v>1</v>
      </c>
      <c r="J2908">
        <v>4</v>
      </c>
      <c r="K2908">
        <v>4</v>
      </c>
      <c r="L2908">
        <v>6</v>
      </c>
      <c r="M2908">
        <v>1</v>
      </c>
      <c r="N2908">
        <v>289</v>
      </c>
      <c r="O2908">
        <v>86</v>
      </c>
      <c r="P2908" t="s">
        <v>52</v>
      </c>
      <c r="Q2908" t="s">
        <v>1328</v>
      </c>
      <c r="R2908" t="s">
        <v>1317</v>
      </c>
      <c r="S2908" t="s">
        <v>1318</v>
      </c>
      <c r="U2908" t="s">
        <v>1319</v>
      </c>
      <c r="V2908" t="s">
        <v>466</v>
      </c>
      <c r="W2908" t="s">
        <v>41</v>
      </c>
      <c r="X2908" t="s">
        <v>117</v>
      </c>
      <c r="Y2908" t="s">
        <v>1320</v>
      </c>
      <c r="Z2908" t="s">
        <v>46</v>
      </c>
      <c r="AA2908" t="s">
        <v>46</v>
      </c>
      <c r="AB2908" s="1"/>
      <c r="AD2908" t="s">
        <v>45</v>
      </c>
      <c r="AE2908" t="s">
        <v>286</v>
      </c>
      <c r="AF2908" t="s">
        <v>47</v>
      </c>
    </row>
    <row r="2909" spans="1:32" hidden="1" outlineLevel="2" x14ac:dyDescent="0.35">
      <c r="A2909" t="s">
        <v>32</v>
      </c>
      <c r="B2909">
        <v>1013749</v>
      </c>
      <c r="C2909">
        <v>2</v>
      </c>
      <c r="E2909" t="s">
        <v>182</v>
      </c>
      <c r="H2909" t="s">
        <v>1339</v>
      </c>
      <c r="I2909">
        <v>1</v>
      </c>
      <c r="J2909">
        <v>14</v>
      </c>
      <c r="K2909">
        <v>14</v>
      </c>
      <c r="L2909">
        <v>4</v>
      </c>
      <c r="M2909">
        <v>1</v>
      </c>
      <c r="N2909">
        <v>145</v>
      </c>
      <c r="O2909">
        <v>27</v>
      </c>
      <c r="P2909" t="s">
        <v>52</v>
      </c>
      <c r="Q2909" t="s">
        <v>1340</v>
      </c>
      <c r="R2909" t="s">
        <v>1317</v>
      </c>
      <c r="S2909" t="s">
        <v>1318</v>
      </c>
      <c r="U2909" t="s">
        <v>1319</v>
      </c>
      <c r="V2909" t="s">
        <v>466</v>
      </c>
      <c r="W2909" t="s">
        <v>41</v>
      </c>
      <c r="X2909" t="s">
        <v>117</v>
      </c>
      <c r="Y2909" t="s">
        <v>1320</v>
      </c>
      <c r="Z2909" t="s">
        <v>46</v>
      </c>
      <c r="AA2909" t="s">
        <v>46</v>
      </c>
      <c r="AB2909" s="1"/>
      <c r="AD2909" t="s">
        <v>45</v>
      </c>
      <c r="AE2909" t="s">
        <v>286</v>
      </c>
      <c r="AF2909" t="s">
        <v>47</v>
      </c>
    </row>
    <row r="2910" spans="1:32" hidden="1" outlineLevel="2" x14ac:dyDescent="0.35">
      <c r="A2910" t="s">
        <v>32</v>
      </c>
      <c r="B2910">
        <v>1013749</v>
      </c>
      <c r="C2910">
        <v>2</v>
      </c>
      <c r="E2910" t="s">
        <v>182</v>
      </c>
      <c r="H2910" t="s">
        <v>1341</v>
      </c>
      <c r="I2910">
        <v>1</v>
      </c>
      <c r="J2910">
        <v>1</v>
      </c>
      <c r="K2910">
        <v>1</v>
      </c>
      <c r="L2910">
        <v>3</v>
      </c>
      <c r="M2910">
        <v>0</v>
      </c>
      <c r="N2910">
        <v>145</v>
      </c>
      <c r="O2910">
        <v>2</v>
      </c>
      <c r="P2910" t="s">
        <v>52</v>
      </c>
      <c r="Q2910" t="s">
        <v>1342</v>
      </c>
      <c r="R2910" t="s">
        <v>1317</v>
      </c>
      <c r="S2910" t="s">
        <v>1318</v>
      </c>
      <c r="U2910" t="s">
        <v>1319</v>
      </c>
      <c r="V2910" t="s">
        <v>466</v>
      </c>
      <c r="W2910" t="s">
        <v>41</v>
      </c>
      <c r="X2910" t="s">
        <v>117</v>
      </c>
      <c r="Y2910" t="s">
        <v>1320</v>
      </c>
      <c r="Z2910" t="s">
        <v>46</v>
      </c>
      <c r="AA2910" t="s">
        <v>46</v>
      </c>
      <c r="AB2910" s="1"/>
      <c r="AD2910" t="s">
        <v>45</v>
      </c>
      <c r="AE2910" t="s">
        <v>286</v>
      </c>
      <c r="AF2910" t="s">
        <v>47</v>
      </c>
    </row>
    <row r="2911" spans="1:32" hidden="1" outlineLevel="2" x14ac:dyDescent="0.35">
      <c r="A2911" t="s">
        <v>32</v>
      </c>
      <c r="B2911">
        <v>1013749</v>
      </c>
      <c r="C2911">
        <v>2</v>
      </c>
      <c r="E2911" t="s">
        <v>182</v>
      </c>
      <c r="H2911" t="s">
        <v>1343</v>
      </c>
      <c r="I2911">
        <v>1</v>
      </c>
      <c r="J2911">
        <v>1</v>
      </c>
      <c r="K2911">
        <v>1</v>
      </c>
      <c r="L2911">
        <v>3</v>
      </c>
      <c r="M2911">
        <v>0</v>
      </c>
      <c r="N2911">
        <v>145</v>
      </c>
      <c r="O2911">
        <v>2</v>
      </c>
      <c r="P2911" t="s">
        <v>52</v>
      </c>
      <c r="Q2911" t="s">
        <v>1335</v>
      </c>
      <c r="R2911" t="s">
        <v>1317</v>
      </c>
      <c r="S2911" t="s">
        <v>1318</v>
      </c>
      <c r="U2911" t="s">
        <v>1319</v>
      </c>
      <c r="V2911" t="s">
        <v>466</v>
      </c>
      <c r="W2911" t="s">
        <v>41</v>
      </c>
      <c r="X2911" t="s">
        <v>117</v>
      </c>
      <c r="Y2911" t="s">
        <v>1320</v>
      </c>
      <c r="Z2911" t="s">
        <v>46</v>
      </c>
      <c r="AA2911" t="s">
        <v>46</v>
      </c>
      <c r="AB2911" s="1"/>
      <c r="AD2911" t="s">
        <v>45</v>
      </c>
      <c r="AE2911" t="s">
        <v>286</v>
      </c>
      <c r="AF2911" t="s">
        <v>47</v>
      </c>
    </row>
    <row r="2912" spans="1:32" hidden="1" outlineLevel="2" x14ac:dyDescent="0.35">
      <c r="A2912" t="s">
        <v>32</v>
      </c>
      <c r="B2912">
        <v>1013749</v>
      </c>
      <c r="C2912">
        <v>2</v>
      </c>
      <c r="E2912" t="s">
        <v>182</v>
      </c>
      <c r="H2912" t="s">
        <v>1344</v>
      </c>
      <c r="I2912">
        <v>1</v>
      </c>
      <c r="J2912">
        <v>20</v>
      </c>
      <c r="K2912">
        <v>20</v>
      </c>
      <c r="L2912">
        <v>2</v>
      </c>
      <c r="M2912">
        <v>1</v>
      </c>
      <c r="N2912">
        <v>145</v>
      </c>
      <c r="O2912">
        <v>21</v>
      </c>
      <c r="P2912" t="s">
        <v>52</v>
      </c>
      <c r="Q2912" t="s">
        <v>1345</v>
      </c>
      <c r="R2912" t="s">
        <v>1317</v>
      </c>
      <c r="S2912" t="s">
        <v>1318</v>
      </c>
      <c r="U2912" t="s">
        <v>1319</v>
      </c>
      <c r="V2912" t="s">
        <v>466</v>
      </c>
      <c r="W2912" t="s">
        <v>41</v>
      </c>
      <c r="X2912" t="s">
        <v>117</v>
      </c>
      <c r="Y2912" t="s">
        <v>1320</v>
      </c>
      <c r="Z2912" t="s">
        <v>46</v>
      </c>
      <c r="AA2912" t="s">
        <v>46</v>
      </c>
      <c r="AB2912" s="1"/>
      <c r="AD2912" t="s">
        <v>45</v>
      </c>
      <c r="AE2912" t="s">
        <v>286</v>
      </c>
      <c r="AF2912" t="s">
        <v>47</v>
      </c>
    </row>
    <row r="2913" spans="1:32" hidden="1" outlineLevel="2" x14ac:dyDescent="0.35">
      <c r="A2913" t="s">
        <v>32</v>
      </c>
      <c r="B2913">
        <v>1013749</v>
      </c>
      <c r="C2913">
        <v>2</v>
      </c>
      <c r="E2913" t="s">
        <v>182</v>
      </c>
      <c r="H2913" t="s">
        <v>333</v>
      </c>
      <c r="I2913">
        <v>1</v>
      </c>
      <c r="J2913">
        <v>3</v>
      </c>
      <c r="K2913">
        <v>3</v>
      </c>
      <c r="L2913">
        <v>5</v>
      </c>
      <c r="M2913">
        <v>1</v>
      </c>
      <c r="N2913">
        <v>7</v>
      </c>
      <c r="O2913">
        <v>1</v>
      </c>
      <c r="P2913" t="s">
        <v>52</v>
      </c>
      <c r="Q2913" t="s">
        <v>332</v>
      </c>
      <c r="R2913" t="s">
        <v>1317</v>
      </c>
      <c r="S2913" t="s">
        <v>1318</v>
      </c>
      <c r="U2913" t="s">
        <v>1319</v>
      </c>
      <c r="V2913" t="s">
        <v>466</v>
      </c>
      <c r="W2913" t="s">
        <v>41</v>
      </c>
      <c r="X2913" t="s">
        <v>117</v>
      </c>
      <c r="Y2913" t="s">
        <v>1320</v>
      </c>
      <c r="Z2913" t="s">
        <v>46</v>
      </c>
      <c r="AA2913" t="s">
        <v>46</v>
      </c>
      <c r="AB2913" s="1"/>
      <c r="AD2913" t="s">
        <v>45</v>
      </c>
      <c r="AE2913" t="s">
        <v>286</v>
      </c>
      <c r="AF2913" t="s">
        <v>47</v>
      </c>
    </row>
    <row r="2914" spans="1:32" hidden="1" outlineLevel="2" x14ac:dyDescent="0.35">
      <c r="A2914" t="s">
        <v>32</v>
      </c>
      <c r="B2914">
        <v>1013749</v>
      </c>
      <c r="C2914">
        <v>2</v>
      </c>
      <c r="E2914" t="s">
        <v>182</v>
      </c>
      <c r="H2914" t="s">
        <v>803</v>
      </c>
      <c r="I2914">
        <v>4</v>
      </c>
      <c r="J2914">
        <v>100</v>
      </c>
      <c r="K2914">
        <v>400</v>
      </c>
      <c r="L2914">
        <v>4</v>
      </c>
      <c r="M2914">
        <v>1</v>
      </c>
      <c r="N2914">
        <v>5</v>
      </c>
      <c r="O2914">
        <v>1</v>
      </c>
      <c r="P2914" t="s">
        <v>401</v>
      </c>
      <c r="Q2914" t="s">
        <v>804</v>
      </c>
      <c r="R2914" t="s">
        <v>1317</v>
      </c>
      <c r="S2914" t="s">
        <v>1318</v>
      </c>
      <c r="U2914" t="s">
        <v>1319</v>
      </c>
      <c r="V2914" t="s">
        <v>466</v>
      </c>
      <c r="W2914" t="s">
        <v>41</v>
      </c>
      <c r="X2914" t="s">
        <v>117</v>
      </c>
      <c r="Y2914" t="s">
        <v>1320</v>
      </c>
      <c r="Z2914" t="s">
        <v>46</v>
      </c>
      <c r="AA2914" t="s">
        <v>46</v>
      </c>
      <c r="AB2914" s="1"/>
      <c r="AD2914" t="s">
        <v>45</v>
      </c>
      <c r="AE2914" t="s">
        <v>286</v>
      </c>
      <c r="AF2914" t="s">
        <v>47</v>
      </c>
    </row>
    <row r="2915" spans="1:32" hidden="1" outlineLevel="2" x14ac:dyDescent="0.35">
      <c r="A2915" t="s">
        <v>32</v>
      </c>
      <c r="B2915">
        <v>1013749</v>
      </c>
      <c r="C2915">
        <v>2</v>
      </c>
      <c r="E2915" t="s">
        <v>182</v>
      </c>
      <c r="H2915" t="s">
        <v>1346</v>
      </c>
      <c r="I2915">
        <v>30</v>
      </c>
      <c r="J2915">
        <v>10</v>
      </c>
      <c r="K2915">
        <v>300</v>
      </c>
      <c r="L2915">
        <v>2</v>
      </c>
      <c r="M2915">
        <v>1</v>
      </c>
      <c r="N2915">
        <v>3</v>
      </c>
      <c r="O2915">
        <v>7</v>
      </c>
      <c r="P2915" t="s">
        <v>401</v>
      </c>
      <c r="Q2915" t="s">
        <v>1347</v>
      </c>
      <c r="R2915" t="s">
        <v>1317</v>
      </c>
      <c r="S2915" t="s">
        <v>1318</v>
      </c>
      <c r="U2915" t="s">
        <v>1319</v>
      </c>
      <c r="V2915" t="s">
        <v>466</v>
      </c>
      <c r="W2915" t="s">
        <v>41</v>
      </c>
      <c r="X2915" t="s">
        <v>117</v>
      </c>
      <c r="Y2915" t="s">
        <v>1320</v>
      </c>
      <c r="Z2915" t="s">
        <v>46</v>
      </c>
      <c r="AA2915" t="s">
        <v>46</v>
      </c>
      <c r="AB2915" s="1"/>
      <c r="AD2915" t="s">
        <v>45</v>
      </c>
      <c r="AE2915" t="s">
        <v>286</v>
      </c>
      <c r="AF2915" t="s">
        <v>47</v>
      </c>
    </row>
    <row r="2916" spans="1:32" hidden="1" outlineLevel="3" x14ac:dyDescent="0.35">
      <c r="A2916" t="s">
        <v>32</v>
      </c>
      <c r="B2916">
        <v>1013749</v>
      </c>
      <c r="C2916">
        <v>2</v>
      </c>
      <c r="E2916" t="s">
        <v>182</v>
      </c>
      <c r="H2916" t="s">
        <v>138</v>
      </c>
      <c r="I2916">
        <v>1</v>
      </c>
      <c r="J2916">
        <v>8</v>
      </c>
      <c r="K2916">
        <v>8</v>
      </c>
      <c r="L2916">
        <v>3</v>
      </c>
      <c r="M2916">
        <v>0</v>
      </c>
      <c r="N2916">
        <v>288</v>
      </c>
      <c r="O2916">
        <v>24</v>
      </c>
      <c r="Q2916" t="s">
        <v>101</v>
      </c>
      <c r="R2916" t="s">
        <v>1317</v>
      </c>
      <c r="S2916" t="s">
        <v>1318</v>
      </c>
      <c r="U2916" t="s">
        <v>1319</v>
      </c>
      <c r="V2916" t="s">
        <v>466</v>
      </c>
      <c r="W2916" t="s">
        <v>41</v>
      </c>
      <c r="X2916" t="s">
        <v>117</v>
      </c>
      <c r="Y2916" t="s">
        <v>1320</v>
      </c>
      <c r="Z2916" t="s">
        <v>46</v>
      </c>
      <c r="AA2916" t="s">
        <v>46</v>
      </c>
      <c r="AB2916" s="1"/>
      <c r="AD2916" t="s">
        <v>45</v>
      </c>
      <c r="AE2916" t="s">
        <v>286</v>
      </c>
      <c r="AF2916" t="s">
        <v>47</v>
      </c>
    </row>
    <row r="2917" spans="1:32" hidden="1" outlineLevel="3" x14ac:dyDescent="0.35">
      <c r="A2917" t="s">
        <v>32</v>
      </c>
      <c r="B2917">
        <v>1013749</v>
      </c>
      <c r="C2917">
        <v>2</v>
      </c>
      <c r="E2917" t="s">
        <v>182</v>
      </c>
      <c r="H2917" t="s">
        <v>139</v>
      </c>
      <c r="I2917">
        <v>1</v>
      </c>
      <c r="J2917">
        <v>4</v>
      </c>
      <c r="K2917">
        <v>4</v>
      </c>
      <c r="L2917">
        <v>4</v>
      </c>
      <c r="M2917">
        <v>1</v>
      </c>
      <c r="N2917">
        <v>38</v>
      </c>
      <c r="O2917">
        <v>4</v>
      </c>
      <c r="Q2917" t="s">
        <v>103</v>
      </c>
      <c r="R2917" t="s">
        <v>1317</v>
      </c>
      <c r="S2917" t="s">
        <v>1318</v>
      </c>
      <c r="U2917" t="s">
        <v>1319</v>
      </c>
      <c r="V2917" t="s">
        <v>466</v>
      </c>
      <c r="W2917" t="s">
        <v>41</v>
      </c>
      <c r="X2917" t="s">
        <v>117</v>
      </c>
      <c r="Y2917" t="s">
        <v>1320</v>
      </c>
      <c r="Z2917" t="s">
        <v>46</v>
      </c>
      <c r="AA2917" t="s">
        <v>46</v>
      </c>
      <c r="AB2917" s="1"/>
      <c r="AD2917" t="s">
        <v>45</v>
      </c>
      <c r="AE2917" t="s">
        <v>286</v>
      </c>
      <c r="AF2917" t="s">
        <v>47</v>
      </c>
    </row>
    <row r="2918" spans="1:32" hidden="1" outlineLevel="3" x14ac:dyDescent="0.35">
      <c r="A2918" t="s">
        <v>32</v>
      </c>
      <c r="B2918">
        <v>1013749</v>
      </c>
      <c r="C2918">
        <v>2</v>
      </c>
      <c r="E2918" t="s">
        <v>182</v>
      </c>
      <c r="H2918" t="s">
        <v>140</v>
      </c>
      <c r="I2918">
        <v>1</v>
      </c>
      <c r="J2918">
        <v>4</v>
      </c>
      <c r="K2918">
        <v>4</v>
      </c>
      <c r="L2918">
        <v>3</v>
      </c>
      <c r="M2918">
        <v>1</v>
      </c>
      <c r="N2918">
        <v>38</v>
      </c>
      <c r="O2918">
        <v>8</v>
      </c>
      <c r="Q2918" t="s">
        <v>105</v>
      </c>
      <c r="R2918" t="s">
        <v>1317</v>
      </c>
      <c r="S2918" t="s">
        <v>1318</v>
      </c>
      <c r="U2918" t="s">
        <v>1319</v>
      </c>
      <c r="V2918" t="s">
        <v>466</v>
      </c>
      <c r="W2918" t="s">
        <v>41</v>
      </c>
      <c r="X2918" t="s">
        <v>117</v>
      </c>
      <c r="Y2918" t="s">
        <v>1320</v>
      </c>
      <c r="Z2918" t="s">
        <v>46</v>
      </c>
      <c r="AA2918" t="s">
        <v>46</v>
      </c>
      <c r="AB2918" s="1"/>
      <c r="AD2918" t="s">
        <v>45</v>
      </c>
      <c r="AE2918" t="s">
        <v>286</v>
      </c>
      <c r="AF2918" t="s">
        <v>47</v>
      </c>
    </row>
    <row r="2919" spans="1:32" hidden="1" outlineLevel="3" x14ac:dyDescent="0.35">
      <c r="A2919" t="s">
        <v>32</v>
      </c>
      <c r="B2919">
        <v>1013749</v>
      </c>
      <c r="C2919">
        <v>2</v>
      </c>
      <c r="E2919" t="s">
        <v>182</v>
      </c>
      <c r="H2919" t="s">
        <v>141</v>
      </c>
      <c r="I2919">
        <v>1</v>
      </c>
      <c r="J2919">
        <v>4</v>
      </c>
      <c r="K2919">
        <v>4</v>
      </c>
      <c r="L2919">
        <v>19</v>
      </c>
      <c r="M2919">
        <v>0</v>
      </c>
      <c r="N2919">
        <v>288</v>
      </c>
      <c r="O2919">
        <v>10</v>
      </c>
      <c r="Q2919" t="s">
        <v>107</v>
      </c>
      <c r="R2919" t="s">
        <v>1317</v>
      </c>
      <c r="S2919" t="s">
        <v>1318</v>
      </c>
      <c r="U2919" t="s">
        <v>1319</v>
      </c>
      <c r="V2919" t="s">
        <v>466</v>
      </c>
      <c r="W2919" t="s">
        <v>41</v>
      </c>
      <c r="X2919" t="s">
        <v>117</v>
      </c>
      <c r="Y2919" t="s">
        <v>1320</v>
      </c>
      <c r="Z2919" t="s">
        <v>46</v>
      </c>
      <c r="AA2919" t="s">
        <v>46</v>
      </c>
      <c r="AB2919" s="1"/>
      <c r="AD2919" t="s">
        <v>45</v>
      </c>
      <c r="AE2919" t="s">
        <v>286</v>
      </c>
      <c r="AF2919" t="s">
        <v>47</v>
      </c>
    </row>
    <row r="2920" spans="1:32" hidden="1" outlineLevel="3" x14ac:dyDescent="0.35">
      <c r="A2920" t="s">
        <v>32</v>
      </c>
      <c r="B2920">
        <v>1013749</v>
      </c>
      <c r="C2920">
        <v>2</v>
      </c>
      <c r="E2920" t="s">
        <v>182</v>
      </c>
      <c r="H2920" t="s">
        <v>142</v>
      </c>
      <c r="I2920">
        <v>1</v>
      </c>
      <c r="J2920">
        <v>4</v>
      </c>
      <c r="K2920">
        <v>4</v>
      </c>
      <c r="L2920">
        <v>19</v>
      </c>
      <c r="M2920">
        <v>0</v>
      </c>
      <c r="N2920">
        <v>288</v>
      </c>
      <c r="O2920">
        <v>2</v>
      </c>
      <c r="Q2920" t="s">
        <v>109</v>
      </c>
      <c r="R2920" t="s">
        <v>1317</v>
      </c>
      <c r="S2920" t="s">
        <v>1318</v>
      </c>
      <c r="U2920" t="s">
        <v>1319</v>
      </c>
      <c r="V2920" t="s">
        <v>466</v>
      </c>
      <c r="W2920" t="s">
        <v>41</v>
      </c>
      <c r="X2920" t="s">
        <v>117</v>
      </c>
      <c r="Y2920" t="s">
        <v>1320</v>
      </c>
      <c r="Z2920" t="s">
        <v>46</v>
      </c>
      <c r="AA2920" t="s">
        <v>46</v>
      </c>
      <c r="AB2920" s="1"/>
      <c r="AD2920" t="s">
        <v>45</v>
      </c>
      <c r="AE2920" t="s">
        <v>286</v>
      </c>
      <c r="AF2920" t="s">
        <v>47</v>
      </c>
    </row>
    <row r="2921" spans="1:32" hidden="1" outlineLevel="3" x14ac:dyDescent="0.35">
      <c r="A2921" t="s">
        <v>32</v>
      </c>
      <c r="B2921">
        <v>1013749</v>
      </c>
      <c r="C2921">
        <v>2</v>
      </c>
      <c r="E2921" t="s">
        <v>182</v>
      </c>
      <c r="H2921" t="s">
        <v>143</v>
      </c>
      <c r="I2921">
        <v>1</v>
      </c>
      <c r="J2921">
        <v>4</v>
      </c>
      <c r="K2921">
        <v>4</v>
      </c>
      <c r="L2921">
        <v>19</v>
      </c>
      <c r="M2921">
        <v>0</v>
      </c>
      <c r="N2921">
        <v>288</v>
      </c>
      <c r="O2921">
        <v>12</v>
      </c>
      <c r="Q2921" t="s">
        <v>144</v>
      </c>
      <c r="R2921" t="s">
        <v>1317</v>
      </c>
      <c r="S2921" t="s">
        <v>1318</v>
      </c>
      <c r="U2921" t="s">
        <v>1319</v>
      </c>
      <c r="V2921" t="s">
        <v>466</v>
      </c>
      <c r="W2921" t="s">
        <v>41</v>
      </c>
      <c r="X2921" t="s">
        <v>117</v>
      </c>
      <c r="Y2921" t="s">
        <v>1320</v>
      </c>
      <c r="Z2921" t="s">
        <v>46</v>
      </c>
      <c r="AA2921" t="s">
        <v>46</v>
      </c>
      <c r="AB2921" s="1"/>
      <c r="AD2921" t="s">
        <v>45</v>
      </c>
      <c r="AE2921" t="s">
        <v>286</v>
      </c>
      <c r="AF2921" t="s">
        <v>47</v>
      </c>
    </row>
    <row r="2922" spans="1:32" hidden="1" outlineLevel="2" x14ac:dyDescent="0.35">
      <c r="A2922" t="s">
        <v>32</v>
      </c>
      <c r="B2922">
        <v>1013749</v>
      </c>
      <c r="C2922">
        <v>2</v>
      </c>
      <c r="E2922" t="s">
        <v>182</v>
      </c>
      <c r="H2922" t="s">
        <v>237</v>
      </c>
      <c r="I2922">
        <v>1</v>
      </c>
      <c r="J2922">
        <v>4</v>
      </c>
      <c r="K2922">
        <v>4</v>
      </c>
      <c r="L2922">
        <v>8</v>
      </c>
      <c r="M2922">
        <v>0</v>
      </c>
      <c r="N2922">
        <v>288</v>
      </c>
      <c r="O2922">
        <v>4</v>
      </c>
      <c r="Q2922" t="s">
        <v>111</v>
      </c>
      <c r="R2922" t="s">
        <v>1317</v>
      </c>
      <c r="S2922" t="s">
        <v>1318</v>
      </c>
      <c r="U2922" t="s">
        <v>1319</v>
      </c>
      <c r="V2922" t="s">
        <v>466</v>
      </c>
      <c r="W2922" t="s">
        <v>41</v>
      </c>
      <c r="X2922" t="s">
        <v>117</v>
      </c>
      <c r="Y2922" t="s">
        <v>1320</v>
      </c>
      <c r="Z2922" t="s">
        <v>46</v>
      </c>
      <c r="AA2922" t="s">
        <v>46</v>
      </c>
      <c r="AB2922" s="1"/>
      <c r="AD2922" t="s">
        <v>45</v>
      </c>
      <c r="AE2922" t="s">
        <v>286</v>
      </c>
      <c r="AF2922" t="s">
        <v>47</v>
      </c>
    </row>
    <row r="2923" spans="1:32" hidden="1" outlineLevel="1" x14ac:dyDescent="0.35">
      <c r="A2923" t="s">
        <v>32</v>
      </c>
      <c r="B2923">
        <v>1013749</v>
      </c>
      <c r="C2923" t="s">
        <v>150</v>
      </c>
      <c r="E2923" t="s">
        <v>134</v>
      </c>
      <c r="H2923" t="s">
        <v>151</v>
      </c>
      <c r="I2923">
        <v>11</v>
      </c>
      <c r="J2923" t="s">
        <v>35</v>
      </c>
      <c r="K2923">
        <v>316</v>
      </c>
      <c r="L2923">
        <v>9</v>
      </c>
      <c r="M2923">
        <v>8</v>
      </c>
      <c r="N2923">
        <v>145</v>
      </c>
      <c r="O2923">
        <v>53</v>
      </c>
      <c r="Q2923" t="s">
        <v>152</v>
      </c>
      <c r="R2923" t="s">
        <v>1317</v>
      </c>
      <c r="S2923" t="s">
        <v>1318</v>
      </c>
      <c r="U2923" t="s">
        <v>1319</v>
      </c>
      <c r="V2923" t="s">
        <v>466</v>
      </c>
      <c r="W2923" t="s">
        <v>41</v>
      </c>
      <c r="X2923" t="s">
        <v>117</v>
      </c>
      <c r="Y2923" t="s">
        <v>1320</v>
      </c>
      <c r="Z2923" t="s">
        <v>46</v>
      </c>
      <c r="AA2923" t="s">
        <v>46</v>
      </c>
      <c r="AB2923" s="1"/>
      <c r="AD2923" t="s">
        <v>45</v>
      </c>
      <c r="AE2923" t="s">
        <v>286</v>
      </c>
      <c r="AF2923" t="s">
        <v>47</v>
      </c>
    </row>
    <row r="2924" spans="1:32" hidden="1" outlineLevel="2" x14ac:dyDescent="0.35">
      <c r="A2924" t="s">
        <v>32</v>
      </c>
      <c r="B2924">
        <v>1013749</v>
      </c>
      <c r="C2924">
        <v>3</v>
      </c>
      <c r="E2924" t="s">
        <v>134</v>
      </c>
      <c r="H2924" t="s">
        <v>808</v>
      </c>
      <c r="I2924">
        <v>3</v>
      </c>
      <c r="J2924">
        <v>100</v>
      </c>
      <c r="K2924">
        <v>300</v>
      </c>
      <c r="L2924">
        <v>8</v>
      </c>
      <c r="M2924">
        <v>4</v>
      </c>
      <c r="N2924">
        <v>9</v>
      </c>
      <c r="O2924">
        <v>5</v>
      </c>
      <c r="P2924" t="s">
        <v>401</v>
      </c>
      <c r="Q2924" t="s">
        <v>809</v>
      </c>
      <c r="R2924" t="s">
        <v>1317</v>
      </c>
      <c r="S2924" t="s">
        <v>1318</v>
      </c>
      <c r="U2924" t="s">
        <v>1319</v>
      </c>
      <c r="V2924" t="s">
        <v>466</v>
      </c>
      <c r="W2924" t="s">
        <v>41</v>
      </c>
      <c r="X2924" t="s">
        <v>117</v>
      </c>
      <c r="Y2924" t="s">
        <v>1320</v>
      </c>
      <c r="Z2924" t="s">
        <v>46</v>
      </c>
      <c r="AA2924" t="s">
        <v>46</v>
      </c>
      <c r="AB2924" s="1"/>
      <c r="AD2924" t="s">
        <v>45</v>
      </c>
      <c r="AE2924" t="s">
        <v>286</v>
      </c>
      <c r="AF2924" t="s">
        <v>47</v>
      </c>
    </row>
    <row r="2925" spans="1:32" hidden="1" outlineLevel="3" x14ac:dyDescent="0.35">
      <c r="A2925" t="s">
        <v>32</v>
      </c>
      <c r="B2925">
        <v>1013749</v>
      </c>
      <c r="C2925">
        <v>3</v>
      </c>
      <c r="E2925" t="s">
        <v>134</v>
      </c>
      <c r="H2925" t="s">
        <v>100</v>
      </c>
      <c r="I2925">
        <v>1</v>
      </c>
      <c r="J2925">
        <v>4</v>
      </c>
      <c r="K2925">
        <v>4</v>
      </c>
      <c r="L2925">
        <v>3</v>
      </c>
      <c r="M2925">
        <v>0</v>
      </c>
      <c r="N2925">
        <v>144</v>
      </c>
      <c r="O2925">
        <v>12</v>
      </c>
      <c r="Q2925" t="s">
        <v>101</v>
      </c>
      <c r="R2925" t="s">
        <v>1317</v>
      </c>
      <c r="S2925" t="s">
        <v>1318</v>
      </c>
      <c r="U2925" t="s">
        <v>1319</v>
      </c>
      <c r="V2925" t="s">
        <v>466</v>
      </c>
      <c r="W2925" t="s">
        <v>41</v>
      </c>
      <c r="X2925" t="s">
        <v>117</v>
      </c>
      <c r="Y2925" t="s">
        <v>1320</v>
      </c>
      <c r="Z2925" t="s">
        <v>46</v>
      </c>
      <c r="AA2925" t="s">
        <v>46</v>
      </c>
      <c r="AB2925" s="1"/>
      <c r="AD2925" t="s">
        <v>45</v>
      </c>
      <c r="AE2925" t="s">
        <v>286</v>
      </c>
      <c r="AF2925" t="s">
        <v>47</v>
      </c>
    </row>
    <row r="2926" spans="1:32" hidden="1" outlineLevel="3" x14ac:dyDescent="0.35">
      <c r="A2926" t="s">
        <v>32</v>
      </c>
      <c r="B2926">
        <v>1013749</v>
      </c>
      <c r="C2926">
        <v>3</v>
      </c>
      <c r="E2926" t="s">
        <v>134</v>
      </c>
      <c r="H2926" t="s">
        <v>102</v>
      </c>
      <c r="I2926">
        <v>1</v>
      </c>
      <c r="J2926">
        <v>2</v>
      </c>
      <c r="K2926">
        <v>2</v>
      </c>
      <c r="L2926">
        <v>4</v>
      </c>
      <c r="M2926">
        <v>1</v>
      </c>
      <c r="N2926">
        <v>19</v>
      </c>
      <c r="O2926">
        <v>2</v>
      </c>
      <c r="Q2926" t="s">
        <v>103</v>
      </c>
      <c r="R2926" t="s">
        <v>1317</v>
      </c>
      <c r="S2926" t="s">
        <v>1318</v>
      </c>
      <c r="U2926" t="s">
        <v>1319</v>
      </c>
      <c r="V2926" t="s">
        <v>466</v>
      </c>
      <c r="W2926" t="s">
        <v>41</v>
      </c>
      <c r="X2926" t="s">
        <v>117</v>
      </c>
      <c r="Y2926" t="s">
        <v>1320</v>
      </c>
      <c r="Z2926" t="s">
        <v>46</v>
      </c>
      <c r="AA2926" t="s">
        <v>46</v>
      </c>
      <c r="AB2926" s="1"/>
      <c r="AD2926" t="s">
        <v>45</v>
      </c>
      <c r="AE2926" t="s">
        <v>286</v>
      </c>
      <c r="AF2926" t="s">
        <v>47</v>
      </c>
    </row>
    <row r="2927" spans="1:32" hidden="1" outlineLevel="3" x14ac:dyDescent="0.35">
      <c r="A2927" t="s">
        <v>32</v>
      </c>
      <c r="B2927">
        <v>1013749</v>
      </c>
      <c r="C2927">
        <v>3</v>
      </c>
      <c r="E2927" t="s">
        <v>134</v>
      </c>
      <c r="H2927" t="s">
        <v>104</v>
      </c>
      <c r="I2927">
        <v>1</v>
      </c>
      <c r="J2927">
        <v>2</v>
      </c>
      <c r="K2927">
        <v>2</v>
      </c>
      <c r="L2927">
        <v>3</v>
      </c>
      <c r="M2927">
        <v>1</v>
      </c>
      <c r="N2927">
        <v>19</v>
      </c>
      <c r="O2927">
        <v>4</v>
      </c>
      <c r="Q2927" t="s">
        <v>105</v>
      </c>
      <c r="R2927" t="s">
        <v>1317</v>
      </c>
      <c r="S2927" t="s">
        <v>1318</v>
      </c>
      <c r="U2927" t="s">
        <v>1319</v>
      </c>
      <c r="V2927" t="s">
        <v>466</v>
      </c>
      <c r="W2927" t="s">
        <v>41</v>
      </c>
      <c r="X2927" t="s">
        <v>117</v>
      </c>
      <c r="Y2927" t="s">
        <v>1320</v>
      </c>
      <c r="Z2927" t="s">
        <v>46</v>
      </c>
      <c r="AA2927" t="s">
        <v>46</v>
      </c>
      <c r="AB2927" s="1"/>
      <c r="AD2927" t="s">
        <v>45</v>
      </c>
      <c r="AE2927" t="s">
        <v>286</v>
      </c>
      <c r="AF2927" t="s">
        <v>47</v>
      </c>
    </row>
    <row r="2928" spans="1:32" hidden="1" outlineLevel="3" x14ac:dyDescent="0.35">
      <c r="A2928" t="s">
        <v>32</v>
      </c>
      <c r="B2928">
        <v>1013749</v>
      </c>
      <c r="C2928">
        <v>3</v>
      </c>
      <c r="E2928" t="s">
        <v>134</v>
      </c>
      <c r="H2928" t="s">
        <v>106</v>
      </c>
      <c r="I2928">
        <v>1</v>
      </c>
      <c r="J2928">
        <v>2</v>
      </c>
      <c r="K2928">
        <v>2</v>
      </c>
      <c r="L2928">
        <v>19</v>
      </c>
      <c r="M2928">
        <v>0</v>
      </c>
      <c r="N2928">
        <v>144</v>
      </c>
      <c r="O2928">
        <v>5</v>
      </c>
      <c r="Q2928" t="s">
        <v>107</v>
      </c>
      <c r="R2928" t="s">
        <v>1317</v>
      </c>
      <c r="S2928" t="s">
        <v>1318</v>
      </c>
      <c r="U2928" t="s">
        <v>1319</v>
      </c>
      <c r="V2928" t="s">
        <v>466</v>
      </c>
      <c r="W2928" t="s">
        <v>41</v>
      </c>
      <c r="X2928" t="s">
        <v>117</v>
      </c>
      <c r="Y2928" t="s">
        <v>1320</v>
      </c>
      <c r="Z2928" t="s">
        <v>46</v>
      </c>
      <c r="AA2928" t="s">
        <v>46</v>
      </c>
      <c r="AB2928" s="1"/>
      <c r="AD2928" t="s">
        <v>45</v>
      </c>
      <c r="AE2928" t="s">
        <v>286</v>
      </c>
      <c r="AF2928" t="s">
        <v>47</v>
      </c>
    </row>
    <row r="2929" spans="1:32" hidden="1" outlineLevel="3" x14ac:dyDescent="0.35">
      <c r="A2929" t="s">
        <v>32</v>
      </c>
      <c r="B2929">
        <v>1013749</v>
      </c>
      <c r="C2929">
        <v>3</v>
      </c>
      <c r="E2929" t="s">
        <v>134</v>
      </c>
      <c r="H2929" t="s">
        <v>108</v>
      </c>
      <c r="I2929">
        <v>1</v>
      </c>
      <c r="J2929">
        <v>2</v>
      </c>
      <c r="K2929">
        <v>2</v>
      </c>
      <c r="L2929">
        <v>19</v>
      </c>
      <c r="M2929">
        <v>0</v>
      </c>
      <c r="N2929">
        <v>144</v>
      </c>
      <c r="O2929">
        <v>1</v>
      </c>
      <c r="Q2929" t="s">
        <v>109</v>
      </c>
      <c r="R2929" t="s">
        <v>1317</v>
      </c>
      <c r="S2929" t="s">
        <v>1318</v>
      </c>
      <c r="U2929" t="s">
        <v>1319</v>
      </c>
      <c r="V2929" t="s">
        <v>466</v>
      </c>
      <c r="W2929" t="s">
        <v>41</v>
      </c>
      <c r="X2929" t="s">
        <v>117</v>
      </c>
      <c r="Y2929" t="s">
        <v>1320</v>
      </c>
      <c r="Z2929" t="s">
        <v>46</v>
      </c>
      <c r="AA2929" t="s">
        <v>46</v>
      </c>
      <c r="AB2929" s="1"/>
      <c r="AD2929" t="s">
        <v>45</v>
      </c>
      <c r="AE2929" t="s">
        <v>286</v>
      </c>
      <c r="AF2929" t="s">
        <v>47</v>
      </c>
    </row>
    <row r="2930" spans="1:32" hidden="1" outlineLevel="3" x14ac:dyDescent="0.35">
      <c r="A2930" t="s">
        <v>32</v>
      </c>
      <c r="B2930">
        <v>1013749</v>
      </c>
      <c r="C2930">
        <v>3</v>
      </c>
      <c r="E2930" t="s">
        <v>134</v>
      </c>
      <c r="H2930" t="s">
        <v>110</v>
      </c>
      <c r="I2930">
        <v>1</v>
      </c>
      <c r="J2930">
        <v>2</v>
      </c>
      <c r="K2930">
        <v>2</v>
      </c>
      <c r="L2930">
        <v>8</v>
      </c>
      <c r="M2930">
        <v>0</v>
      </c>
      <c r="N2930">
        <v>144</v>
      </c>
      <c r="O2930">
        <v>2</v>
      </c>
      <c r="Q2930" t="s">
        <v>111</v>
      </c>
      <c r="R2930" t="s">
        <v>1317</v>
      </c>
      <c r="S2930" t="s">
        <v>1318</v>
      </c>
      <c r="U2930" t="s">
        <v>1319</v>
      </c>
      <c r="V2930" t="s">
        <v>466</v>
      </c>
      <c r="W2930" t="s">
        <v>41</v>
      </c>
      <c r="X2930" t="s">
        <v>117</v>
      </c>
      <c r="Y2930" t="s">
        <v>1320</v>
      </c>
      <c r="Z2930" t="s">
        <v>46</v>
      </c>
      <c r="AA2930" t="s">
        <v>46</v>
      </c>
      <c r="AB2930" s="1"/>
      <c r="AD2930" t="s">
        <v>45</v>
      </c>
      <c r="AE2930" t="s">
        <v>286</v>
      </c>
      <c r="AF2930" t="s">
        <v>47</v>
      </c>
    </row>
    <row r="2931" spans="1:32" hidden="1" outlineLevel="2" x14ac:dyDescent="0.35">
      <c r="A2931" t="s">
        <v>32</v>
      </c>
      <c r="B2931">
        <v>1013749</v>
      </c>
      <c r="C2931">
        <v>3</v>
      </c>
      <c r="E2931" t="s">
        <v>134</v>
      </c>
      <c r="H2931" t="s">
        <v>261</v>
      </c>
      <c r="I2931">
        <v>2</v>
      </c>
      <c r="J2931">
        <v>1</v>
      </c>
      <c r="K2931">
        <v>2</v>
      </c>
      <c r="L2931">
        <v>4</v>
      </c>
      <c r="M2931">
        <v>1</v>
      </c>
      <c r="N2931">
        <v>144</v>
      </c>
      <c r="O2931">
        <v>6</v>
      </c>
      <c r="Q2931" t="s">
        <v>262</v>
      </c>
      <c r="R2931" t="s">
        <v>1317</v>
      </c>
      <c r="S2931" t="s">
        <v>1318</v>
      </c>
      <c r="U2931" t="s">
        <v>1319</v>
      </c>
      <c r="V2931" t="s">
        <v>466</v>
      </c>
      <c r="W2931" t="s">
        <v>41</v>
      </c>
      <c r="X2931" t="s">
        <v>117</v>
      </c>
      <c r="Y2931" t="s">
        <v>1320</v>
      </c>
      <c r="Z2931" t="s">
        <v>46</v>
      </c>
      <c r="AA2931" t="s">
        <v>46</v>
      </c>
      <c r="AB2931" s="1"/>
      <c r="AD2931" t="s">
        <v>45</v>
      </c>
      <c r="AE2931" t="s">
        <v>286</v>
      </c>
      <c r="AF2931" t="s">
        <v>47</v>
      </c>
    </row>
    <row r="2932" spans="1:32" hidden="1" collapsed="1" x14ac:dyDescent="0.35"/>
    <row r="2933" spans="1:32" hidden="1" x14ac:dyDescent="0.35">
      <c r="A2933" t="s">
        <v>32</v>
      </c>
      <c r="B2933">
        <v>1014558</v>
      </c>
      <c r="C2933" t="s">
        <v>33</v>
      </c>
      <c r="H2933" t="s">
        <v>34</v>
      </c>
      <c r="I2933">
        <v>20</v>
      </c>
      <c r="J2933" t="s">
        <v>35</v>
      </c>
      <c r="K2933">
        <v>86</v>
      </c>
      <c r="L2933" t="s">
        <v>35</v>
      </c>
      <c r="M2933" t="s">
        <v>35</v>
      </c>
      <c r="N2933" t="s">
        <v>35</v>
      </c>
      <c r="O2933">
        <v>561</v>
      </c>
      <c r="Q2933" t="s">
        <v>36</v>
      </c>
      <c r="R2933" t="s">
        <v>1348</v>
      </c>
      <c r="S2933" t="s">
        <v>490</v>
      </c>
      <c r="W2933" t="s">
        <v>125</v>
      </c>
      <c r="X2933" t="s">
        <v>117</v>
      </c>
      <c r="Y2933" t="s">
        <v>377</v>
      </c>
      <c r="Z2933" t="s">
        <v>377</v>
      </c>
      <c r="AA2933" t="s">
        <v>377</v>
      </c>
      <c r="AB2933" s="1"/>
      <c r="AD2933" t="s">
        <v>45</v>
      </c>
      <c r="AE2933" t="s">
        <v>377</v>
      </c>
      <c r="AF2933" t="s">
        <v>47</v>
      </c>
    </row>
    <row r="2934" spans="1:32" hidden="1" outlineLevel="1" x14ac:dyDescent="0.35">
      <c r="A2934" t="s">
        <v>32</v>
      </c>
      <c r="B2934">
        <v>1014558</v>
      </c>
      <c r="C2934" t="s">
        <v>56</v>
      </c>
      <c r="E2934" t="s">
        <v>182</v>
      </c>
      <c r="H2934" t="s">
        <v>58</v>
      </c>
      <c r="I2934">
        <v>12</v>
      </c>
      <c r="J2934" t="s">
        <v>35</v>
      </c>
      <c r="K2934">
        <v>52</v>
      </c>
      <c r="L2934">
        <v>18</v>
      </c>
      <c r="M2934">
        <v>9</v>
      </c>
      <c r="N2934">
        <v>289</v>
      </c>
      <c r="O2934">
        <v>424</v>
      </c>
      <c r="Q2934" t="s">
        <v>59</v>
      </c>
      <c r="R2934" t="s">
        <v>1348</v>
      </c>
      <c r="S2934" t="s">
        <v>490</v>
      </c>
      <c r="W2934" t="s">
        <v>125</v>
      </c>
      <c r="X2934" t="s">
        <v>117</v>
      </c>
      <c r="Y2934" t="s">
        <v>377</v>
      </c>
      <c r="Z2934" t="s">
        <v>377</v>
      </c>
      <c r="AA2934" t="s">
        <v>377</v>
      </c>
      <c r="AB2934" s="1"/>
      <c r="AD2934" t="s">
        <v>45</v>
      </c>
      <c r="AE2934" t="s">
        <v>377</v>
      </c>
      <c r="AF2934" t="s">
        <v>47</v>
      </c>
    </row>
    <row r="2935" spans="1:32" hidden="1" outlineLevel="2" x14ac:dyDescent="0.35">
      <c r="A2935" t="s">
        <v>32</v>
      </c>
      <c r="B2935">
        <v>1014558</v>
      </c>
      <c r="C2935">
        <v>1</v>
      </c>
      <c r="E2935" t="s">
        <v>182</v>
      </c>
      <c r="H2935" t="s">
        <v>666</v>
      </c>
      <c r="I2935">
        <v>5</v>
      </c>
      <c r="J2935">
        <v>4</v>
      </c>
      <c r="K2935">
        <v>20</v>
      </c>
      <c r="L2935">
        <v>4</v>
      </c>
      <c r="M2935">
        <v>6</v>
      </c>
      <c r="N2935">
        <v>289</v>
      </c>
      <c r="O2935">
        <v>72</v>
      </c>
      <c r="P2935" t="s">
        <v>160</v>
      </c>
      <c r="Q2935" t="s">
        <v>667</v>
      </c>
      <c r="R2935" t="s">
        <v>1348</v>
      </c>
      <c r="S2935" t="s">
        <v>490</v>
      </c>
      <c r="W2935" t="s">
        <v>125</v>
      </c>
      <c r="X2935" t="s">
        <v>117</v>
      </c>
      <c r="Y2935" t="s">
        <v>377</v>
      </c>
      <c r="Z2935" t="s">
        <v>377</v>
      </c>
      <c r="AA2935" t="s">
        <v>377</v>
      </c>
      <c r="AB2935" s="1"/>
      <c r="AD2935" t="s">
        <v>45</v>
      </c>
      <c r="AE2935" t="s">
        <v>377</v>
      </c>
      <c r="AF2935" t="s">
        <v>47</v>
      </c>
    </row>
    <row r="2936" spans="1:32" hidden="1" outlineLevel="3" x14ac:dyDescent="0.35">
      <c r="A2936" t="s">
        <v>32</v>
      </c>
      <c r="B2936">
        <v>1014558</v>
      </c>
      <c r="C2936">
        <v>1</v>
      </c>
      <c r="E2936" t="s">
        <v>182</v>
      </c>
      <c r="H2936" t="s">
        <v>138</v>
      </c>
      <c r="I2936">
        <v>1</v>
      </c>
      <c r="J2936">
        <v>8</v>
      </c>
      <c r="K2936">
        <v>8</v>
      </c>
      <c r="L2936">
        <v>3</v>
      </c>
      <c r="M2936">
        <v>0</v>
      </c>
      <c r="N2936">
        <v>288</v>
      </c>
      <c r="O2936">
        <v>24</v>
      </c>
      <c r="Q2936" t="s">
        <v>101</v>
      </c>
      <c r="R2936" t="s">
        <v>1348</v>
      </c>
      <c r="S2936" t="s">
        <v>490</v>
      </c>
      <c r="W2936" t="s">
        <v>125</v>
      </c>
      <c r="X2936" t="s">
        <v>117</v>
      </c>
      <c r="Y2936" t="s">
        <v>377</v>
      </c>
      <c r="Z2936" t="s">
        <v>377</v>
      </c>
      <c r="AA2936" t="s">
        <v>377</v>
      </c>
      <c r="AB2936" s="1"/>
      <c r="AD2936" t="s">
        <v>45</v>
      </c>
      <c r="AE2936" t="s">
        <v>377</v>
      </c>
      <c r="AF2936" t="s">
        <v>47</v>
      </c>
    </row>
    <row r="2937" spans="1:32" hidden="1" outlineLevel="3" x14ac:dyDescent="0.35">
      <c r="A2937" t="s">
        <v>32</v>
      </c>
      <c r="B2937">
        <v>1014558</v>
      </c>
      <c r="C2937">
        <v>1</v>
      </c>
      <c r="E2937" t="s">
        <v>182</v>
      </c>
      <c r="H2937" t="s">
        <v>139</v>
      </c>
      <c r="I2937">
        <v>1</v>
      </c>
      <c r="J2937">
        <v>4</v>
      </c>
      <c r="K2937">
        <v>4</v>
      </c>
      <c r="L2937">
        <v>4</v>
      </c>
      <c r="M2937">
        <v>1</v>
      </c>
      <c r="N2937">
        <v>38</v>
      </c>
      <c r="O2937">
        <v>4</v>
      </c>
      <c r="Q2937" t="s">
        <v>103</v>
      </c>
      <c r="R2937" t="s">
        <v>1348</v>
      </c>
      <c r="S2937" t="s">
        <v>490</v>
      </c>
      <c r="W2937" t="s">
        <v>125</v>
      </c>
      <c r="X2937" t="s">
        <v>117</v>
      </c>
      <c r="Y2937" t="s">
        <v>377</v>
      </c>
      <c r="Z2937" t="s">
        <v>377</v>
      </c>
      <c r="AA2937" t="s">
        <v>377</v>
      </c>
      <c r="AB2937" s="1"/>
      <c r="AD2937" t="s">
        <v>45</v>
      </c>
      <c r="AE2937" t="s">
        <v>377</v>
      </c>
      <c r="AF2937" t="s">
        <v>47</v>
      </c>
    </row>
    <row r="2938" spans="1:32" hidden="1" outlineLevel="3" x14ac:dyDescent="0.35">
      <c r="A2938" t="s">
        <v>32</v>
      </c>
      <c r="B2938">
        <v>1014558</v>
      </c>
      <c r="C2938">
        <v>1</v>
      </c>
      <c r="E2938" t="s">
        <v>182</v>
      </c>
      <c r="H2938" t="s">
        <v>140</v>
      </c>
      <c r="I2938">
        <v>1</v>
      </c>
      <c r="J2938">
        <v>4</v>
      </c>
      <c r="K2938">
        <v>4</v>
      </c>
      <c r="L2938">
        <v>3</v>
      </c>
      <c r="M2938">
        <v>1</v>
      </c>
      <c r="N2938">
        <v>38</v>
      </c>
      <c r="O2938">
        <v>8</v>
      </c>
      <c r="Q2938" t="s">
        <v>105</v>
      </c>
      <c r="R2938" t="s">
        <v>1348</v>
      </c>
      <c r="S2938" t="s">
        <v>490</v>
      </c>
      <c r="W2938" t="s">
        <v>125</v>
      </c>
      <c r="X2938" t="s">
        <v>117</v>
      </c>
      <c r="Y2938" t="s">
        <v>377</v>
      </c>
      <c r="Z2938" t="s">
        <v>377</v>
      </c>
      <c r="AA2938" t="s">
        <v>377</v>
      </c>
      <c r="AB2938" s="1"/>
      <c r="AD2938" t="s">
        <v>45</v>
      </c>
      <c r="AE2938" t="s">
        <v>377</v>
      </c>
      <c r="AF2938" t="s">
        <v>47</v>
      </c>
    </row>
    <row r="2939" spans="1:32" hidden="1" outlineLevel="3" x14ac:dyDescent="0.35">
      <c r="A2939" t="s">
        <v>32</v>
      </c>
      <c r="B2939">
        <v>1014558</v>
      </c>
      <c r="C2939">
        <v>1</v>
      </c>
      <c r="E2939" t="s">
        <v>182</v>
      </c>
      <c r="H2939" t="s">
        <v>141</v>
      </c>
      <c r="I2939">
        <v>1</v>
      </c>
      <c r="J2939">
        <v>4</v>
      </c>
      <c r="K2939">
        <v>4</v>
      </c>
      <c r="L2939">
        <v>19</v>
      </c>
      <c r="M2939">
        <v>0</v>
      </c>
      <c r="N2939">
        <v>288</v>
      </c>
      <c r="O2939">
        <v>10</v>
      </c>
      <c r="Q2939" t="s">
        <v>107</v>
      </c>
      <c r="R2939" t="s">
        <v>1348</v>
      </c>
      <c r="S2939" t="s">
        <v>490</v>
      </c>
      <c r="W2939" t="s">
        <v>125</v>
      </c>
      <c r="X2939" t="s">
        <v>117</v>
      </c>
      <c r="Y2939" t="s">
        <v>377</v>
      </c>
      <c r="Z2939" t="s">
        <v>377</v>
      </c>
      <c r="AA2939" t="s">
        <v>377</v>
      </c>
      <c r="AB2939" s="1"/>
      <c r="AD2939" t="s">
        <v>45</v>
      </c>
      <c r="AE2939" t="s">
        <v>377</v>
      </c>
      <c r="AF2939" t="s">
        <v>47</v>
      </c>
    </row>
    <row r="2940" spans="1:32" hidden="1" outlineLevel="3" x14ac:dyDescent="0.35">
      <c r="A2940" t="s">
        <v>32</v>
      </c>
      <c r="B2940">
        <v>1014558</v>
      </c>
      <c r="C2940">
        <v>1</v>
      </c>
      <c r="E2940" t="s">
        <v>182</v>
      </c>
      <c r="H2940" t="s">
        <v>142</v>
      </c>
      <c r="I2940">
        <v>1</v>
      </c>
      <c r="J2940">
        <v>4</v>
      </c>
      <c r="K2940">
        <v>4</v>
      </c>
      <c r="L2940">
        <v>19</v>
      </c>
      <c r="M2940">
        <v>0</v>
      </c>
      <c r="N2940">
        <v>288</v>
      </c>
      <c r="O2940">
        <v>2</v>
      </c>
      <c r="Q2940" t="s">
        <v>109</v>
      </c>
      <c r="R2940" t="s">
        <v>1348</v>
      </c>
      <c r="S2940" t="s">
        <v>490</v>
      </c>
      <c r="W2940" t="s">
        <v>125</v>
      </c>
      <c r="X2940" t="s">
        <v>117</v>
      </c>
      <c r="Y2940" t="s">
        <v>377</v>
      </c>
      <c r="Z2940" t="s">
        <v>377</v>
      </c>
      <c r="AA2940" t="s">
        <v>377</v>
      </c>
      <c r="AB2940" s="1"/>
      <c r="AD2940" t="s">
        <v>45</v>
      </c>
      <c r="AE2940" t="s">
        <v>377</v>
      </c>
      <c r="AF2940" t="s">
        <v>47</v>
      </c>
    </row>
    <row r="2941" spans="1:32" hidden="1" outlineLevel="3" x14ac:dyDescent="0.35">
      <c r="A2941" t="s">
        <v>32</v>
      </c>
      <c r="B2941">
        <v>1014558</v>
      </c>
      <c r="C2941">
        <v>1</v>
      </c>
      <c r="E2941" t="s">
        <v>182</v>
      </c>
      <c r="H2941" t="s">
        <v>143</v>
      </c>
      <c r="I2941">
        <v>1</v>
      </c>
      <c r="J2941">
        <v>4</v>
      </c>
      <c r="K2941">
        <v>4</v>
      </c>
      <c r="L2941">
        <v>19</v>
      </c>
      <c r="M2941">
        <v>0</v>
      </c>
      <c r="N2941">
        <v>288</v>
      </c>
      <c r="O2941">
        <v>12</v>
      </c>
      <c r="Q2941" t="s">
        <v>144</v>
      </c>
      <c r="R2941" t="s">
        <v>1348</v>
      </c>
      <c r="S2941" t="s">
        <v>490</v>
      </c>
      <c r="W2941" t="s">
        <v>125</v>
      </c>
      <c r="X2941" t="s">
        <v>117</v>
      </c>
      <c r="Y2941" t="s">
        <v>377</v>
      </c>
      <c r="Z2941" t="s">
        <v>377</v>
      </c>
      <c r="AA2941" t="s">
        <v>377</v>
      </c>
      <c r="AB2941" s="1"/>
      <c r="AD2941" t="s">
        <v>45</v>
      </c>
      <c r="AE2941" t="s">
        <v>377</v>
      </c>
      <c r="AF2941" t="s">
        <v>47</v>
      </c>
    </row>
    <row r="2942" spans="1:32" hidden="1" outlineLevel="2" x14ac:dyDescent="0.35">
      <c r="A2942" t="s">
        <v>32</v>
      </c>
      <c r="B2942">
        <v>1014558</v>
      </c>
      <c r="C2942">
        <v>1</v>
      </c>
      <c r="E2942" t="s">
        <v>182</v>
      </c>
      <c r="H2942" t="s">
        <v>237</v>
      </c>
      <c r="I2942">
        <v>1</v>
      </c>
      <c r="J2942">
        <v>4</v>
      </c>
      <c r="K2942">
        <v>4</v>
      </c>
      <c r="L2942">
        <v>8</v>
      </c>
      <c r="M2942">
        <v>0</v>
      </c>
      <c r="N2942">
        <v>288</v>
      </c>
      <c r="O2942">
        <v>4</v>
      </c>
      <c r="Q2942" t="s">
        <v>111</v>
      </c>
      <c r="R2942" t="s">
        <v>1348</v>
      </c>
      <c r="S2942" t="s">
        <v>490</v>
      </c>
      <c r="W2942" t="s">
        <v>125</v>
      </c>
      <c r="X2942" t="s">
        <v>117</v>
      </c>
      <c r="Y2942" t="s">
        <v>377</v>
      </c>
      <c r="Z2942" t="s">
        <v>377</v>
      </c>
      <c r="AA2942" t="s">
        <v>377</v>
      </c>
      <c r="AB2942" s="1"/>
      <c r="AD2942" t="s">
        <v>45</v>
      </c>
      <c r="AE2942" t="s">
        <v>377</v>
      </c>
      <c r="AF2942" t="s">
        <v>47</v>
      </c>
    </row>
    <row r="2943" spans="1:32" hidden="1" outlineLevel="1" x14ac:dyDescent="0.35">
      <c r="A2943" t="s">
        <v>32</v>
      </c>
      <c r="B2943">
        <v>1014558</v>
      </c>
      <c r="C2943" t="s">
        <v>147</v>
      </c>
      <c r="E2943" t="s">
        <v>182</v>
      </c>
      <c r="H2943" t="s">
        <v>148</v>
      </c>
      <c r="I2943">
        <v>8</v>
      </c>
      <c r="J2943" t="s">
        <v>35</v>
      </c>
      <c r="K2943">
        <v>34</v>
      </c>
      <c r="L2943">
        <v>7</v>
      </c>
      <c r="M2943">
        <v>7</v>
      </c>
      <c r="N2943">
        <v>289</v>
      </c>
      <c r="O2943">
        <v>136</v>
      </c>
      <c r="Q2943" t="s">
        <v>149</v>
      </c>
      <c r="R2943" t="s">
        <v>1348</v>
      </c>
      <c r="S2943" t="s">
        <v>490</v>
      </c>
      <c r="W2943" t="s">
        <v>125</v>
      </c>
      <c r="X2943" t="s">
        <v>117</v>
      </c>
      <c r="Y2943" t="s">
        <v>377</v>
      </c>
      <c r="Z2943" t="s">
        <v>377</v>
      </c>
      <c r="AA2943" t="s">
        <v>377</v>
      </c>
      <c r="AB2943" s="1"/>
      <c r="AD2943" t="s">
        <v>45</v>
      </c>
      <c r="AE2943" t="s">
        <v>377</v>
      </c>
      <c r="AF2943" t="s">
        <v>47</v>
      </c>
    </row>
    <row r="2944" spans="1:32" hidden="1" outlineLevel="2" x14ac:dyDescent="0.35">
      <c r="A2944" t="s">
        <v>32</v>
      </c>
      <c r="B2944">
        <v>1014558</v>
      </c>
      <c r="C2944">
        <v>2</v>
      </c>
      <c r="E2944" t="s">
        <v>182</v>
      </c>
      <c r="H2944" t="s">
        <v>666</v>
      </c>
      <c r="I2944">
        <v>1</v>
      </c>
      <c r="J2944">
        <v>4</v>
      </c>
      <c r="K2944">
        <v>4</v>
      </c>
      <c r="L2944">
        <v>6</v>
      </c>
      <c r="M2944">
        <v>4</v>
      </c>
      <c r="N2944">
        <v>289</v>
      </c>
      <c r="O2944">
        <v>72</v>
      </c>
      <c r="P2944" t="s">
        <v>160</v>
      </c>
      <c r="Q2944" t="s">
        <v>667</v>
      </c>
      <c r="R2944" t="s">
        <v>1348</v>
      </c>
      <c r="S2944" t="s">
        <v>490</v>
      </c>
      <c r="W2944" t="s">
        <v>125</v>
      </c>
      <c r="X2944" t="s">
        <v>117</v>
      </c>
      <c r="Y2944" t="s">
        <v>377</v>
      </c>
      <c r="Z2944" t="s">
        <v>377</v>
      </c>
      <c r="AA2944" t="s">
        <v>377</v>
      </c>
      <c r="AB2944" s="1"/>
      <c r="AD2944" t="s">
        <v>45</v>
      </c>
      <c r="AE2944" t="s">
        <v>377</v>
      </c>
      <c r="AF2944" t="s">
        <v>47</v>
      </c>
    </row>
    <row r="2945" spans="1:32" hidden="1" outlineLevel="3" x14ac:dyDescent="0.35">
      <c r="A2945" t="s">
        <v>32</v>
      </c>
      <c r="B2945">
        <v>1014558</v>
      </c>
      <c r="C2945">
        <v>2</v>
      </c>
      <c r="E2945" t="s">
        <v>182</v>
      </c>
      <c r="H2945" t="s">
        <v>138</v>
      </c>
      <c r="I2945">
        <v>1</v>
      </c>
      <c r="J2945">
        <v>8</v>
      </c>
      <c r="K2945">
        <v>8</v>
      </c>
      <c r="L2945">
        <v>3</v>
      </c>
      <c r="M2945">
        <v>0</v>
      </c>
      <c r="N2945">
        <v>288</v>
      </c>
      <c r="O2945">
        <v>24</v>
      </c>
      <c r="Q2945" t="s">
        <v>101</v>
      </c>
      <c r="R2945" t="s">
        <v>1348</v>
      </c>
      <c r="S2945" t="s">
        <v>490</v>
      </c>
      <c r="W2945" t="s">
        <v>125</v>
      </c>
      <c r="X2945" t="s">
        <v>117</v>
      </c>
      <c r="Y2945" t="s">
        <v>377</v>
      </c>
      <c r="Z2945" t="s">
        <v>377</v>
      </c>
      <c r="AA2945" t="s">
        <v>377</v>
      </c>
      <c r="AB2945" s="1"/>
      <c r="AD2945" t="s">
        <v>45</v>
      </c>
      <c r="AE2945" t="s">
        <v>377</v>
      </c>
      <c r="AF2945" t="s">
        <v>47</v>
      </c>
    </row>
    <row r="2946" spans="1:32" hidden="1" outlineLevel="3" x14ac:dyDescent="0.35">
      <c r="A2946" t="s">
        <v>32</v>
      </c>
      <c r="B2946">
        <v>1014558</v>
      </c>
      <c r="C2946">
        <v>2</v>
      </c>
      <c r="E2946" t="s">
        <v>182</v>
      </c>
      <c r="H2946" t="s">
        <v>139</v>
      </c>
      <c r="I2946">
        <v>1</v>
      </c>
      <c r="J2946">
        <v>4</v>
      </c>
      <c r="K2946">
        <v>4</v>
      </c>
      <c r="L2946">
        <v>4</v>
      </c>
      <c r="M2946">
        <v>1</v>
      </c>
      <c r="N2946">
        <v>38</v>
      </c>
      <c r="O2946">
        <v>4</v>
      </c>
      <c r="Q2946" t="s">
        <v>103</v>
      </c>
      <c r="R2946" t="s">
        <v>1348</v>
      </c>
      <c r="S2946" t="s">
        <v>490</v>
      </c>
      <c r="W2946" t="s">
        <v>125</v>
      </c>
      <c r="X2946" t="s">
        <v>117</v>
      </c>
      <c r="Y2946" t="s">
        <v>377</v>
      </c>
      <c r="Z2946" t="s">
        <v>377</v>
      </c>
      <c r="AA2946" t="s">
        <v>377</v>
      </c>
      <c r="AB2946" s="1"/>
      <c r="AD2946" t="s">
        <v>45</v>
      </c>
      <c r="AE2946" t="s">
        <v>377</v>
      </c>
      <c r="AF2946" t="s">
        <v>47</v>
      </c>
    </row>
    <row r="2947" spans="1:32" hidden="1" outlineLevel="3" x14ac:dyDescent="0.35">
      <c r="A2947" t="s">
        <v>32</v>
      </c>
      <c r="B2947">
        <v>1014558</v>
      </c>
      <c r="C2947">
        <v>2</v>
      </c>
      <c r="E2947" t="s">
        <v>182</v>
      </c>
      <c r="H2947" t="s">
        <v>140</v>
      </c>
      <c r="I2947">
        <v>1</v>
      </c>
      <c r="J2947">
        <v>4</v>
      </c>
      <c r="K2947">
        <v>4</v>
      </c>
      <c r="L2947">
        <v>3</v>
      </c>
      <c r="M2947">
        <v>1</v>
      </c>
      <c r="N2947">
        <v>38</v>
      </c>
      <c r="O2947">
        <v>8</v>
      </c>
      <c r="Q2947" t="s">
        <v>105</v>
      </c>
      <c r="R2947" t="s">
        <v>1348</v>
      </c>
      <c r="S2947" t="s">
        <v>490</v>
      </c>
      <c r="W2947" t="s">
        <v>125</v>
      </c>
      <c r="X2947" t="s">
        <v>117</v>
      </c>
      <c r="Y2947" t="s">
        <v>377</v>
      </c>
      <c r="Z2947" t="s">
        <v>377</v>
      </c>
      <c r="AA2947" t="s">
        <v>377</v>
      </c>
      <c r="AB2947" s="1"/>
      <c r="AD2947" t="s">
        <v>45</v>
      </c>
      <c r="AE2947" t="s">
        <v>377</v>
      </c>
      <c r="AF2947" t="s">
        <v>47</v>
      </c>
    </row>
    <row r="2948" spans="1:32" hidden="1" outlineLevel="3" x14ac:dyDescent="0.35">
      <c r="A2948" t="s">
        <v>32</v>
      </c>
      <c r="B2948">
        <v>1014558</v>
      </c>
      <c r="C2948">
        <v>2</v>
      </c>
      <c r="E2948" t="s">
        <v>182</v>
      </c>
      <c r="H2948" t="s">
        <v>141</v>
      </c>
      <c r="I2948">
        <v>1</v>
      </c>
      <c r="J2948">
        <v>4</v>
      </c>
      <c r="K2948">
        <v>4</v>
      </c>
      <c r="L2948">
        <v>19</v>
      </c>
      <c r="M2948">
        <v>0</v>
      </c>
      <c r="N2948">
        <v>288</v>
      </c>
      <c r="O2948">
        <v>10</v>
      </c>
      <c r="Q2948" t="s">
        <v>107</v>
      </c>
      <c r="R2948" t="s">
        <v>1348</v>
      </c>
      <c r="S2948" t="s">
        <v>490</v>
      </c>
      <c r="W2948" t="s">
        <v>125</v>
      </c>
      <c r="X2948" t="s">
        <v>117</v>
      </c>
      <c r="Y2948" t="s">
        <v>377</v>
      </c>
      <c r="Z2948" t="s">
        <v>377</v>
      </c>
      <c r="AA2948" t="s">
        <v>377</v>
      </c>
      <c r="AB2948" s="1"/>
      <c r="AD2948" t="s">
        <v>45</v>
      </c>
      <c r="AE2948" t="s">
        <v>377</v>
      </c>
      <c r="AF2948" t="s">
        <v>47</v>
      </c>
    </row>
    <row r="2949" spans="1:32" hidden="1" outlineLevel="3" x14ac:dyDescent="0.35">
      <c r="A2949" t="s">
        <v>32</v>
      </c>
      <c r="B2949">
        <v>1014558</v>
      </c>
      <c r="C2949">
        <v>2</v>
      </c>
      <c r="E2949" t="s">
        <v>182</v>
      </c>
      <c r="H2949" t="s">
        <v>142</v>
      </c>
      <c r="I2949">
        <v>1</v>
      </c>
      <c r="J2949">
        <v>4</v>
      </c>
      <c r="K2949">
        <v>4</v>
      </c>
      <c r="L2949">
        <v>19</v>
      </c>
      <c r="M2949">
        <v>0</v>
      </c>
      <c r="N2949">
        <v>288</v>
      </c>
      <c r="O2949">
        <v>2</v>
      </c>
      <c r="Q2949" t="s">
        <v>109</v>
      </c>
      <c r="R2949" t="s">
        <v>1348</v>
      </c>
      <c r="S2949" t="s">
        <v>490</v>
      </c>
      <c r="W2949" t="s">
        <v>125</v>
      </c>
      <c r="X2949" t="s">
        <v>117</v>
      </c>
      <c r="Y2949" t="s">
        <v>377</v>
      </c>
      <c r="Z2949" t="s">
        <v>377</v>
      </c>
      <c r="AA2949" t="s">
        <v>377</v>
      </c>
      <c r="AB2949" s="1"/>
      <c r="AD2949" t="s">
        <v>45</v>
      </c>
      <c r="AE2949" t="s">
        <v>377</v>
      </c>
      <c r="AF2949" t="s">
        <v>47</v>
      </c>
    </row>
    <row r="2950" spans="1:32" hidden="1" outlineLevel="3" x14ac:dyDescent="0.35">
      <c r="A2950" t="s">
        <v>32</v>
      </c>
      <c r="B2950">
        <v>1014558</v>
      </c>
      <c r="C2950">
        <v>2</v>
      </c>
      <c r="E2950" t="s">
        <v>182</v>
      </c>
      <c r="H2950" t="s">
        <v>237</v>
      </c>
      <c r="I2950">
        <v>1</v>
      </c>
      <c r="J2950">
        <v>4</v>
      </c>
      <c r="K2950">
        <v>4</v>
      </c>
      <c r="L2950">
        <v>8</v>
      </c>
      <c r="M2950">
        <v>0</v>
      </c>
      <c r="N2950">
        <v>288</v>
      </c>
      <c r="O2950">
        <v>4</v>
      </c>
      <c r="Q2950" t="s">
        <v>111</v>
      </c>
      <c r="R2950" t="s">
        <v>1348</v>
      </c>
      <c r="S2950" t="s">
        <v>490</v>
      </c>
      <c r="W2950" t="s">
        <v>125</v>
      </c>
      <c r="X2950" t="s">
        <v>117</v>
      </c>
      <c r="Y2950" t="s">
        <v>377</v>
      </c>
      <c r="Z2950" t="s">
        <v>377</v>
      </c>
      <c r="AA2950" t="s">
        <v>377</v>
      </c>
      <c r="AB2950" s="1"/>
      <c r="AD2950" t="s">
        <v>45</v>
      </c>
      <c r="AE2950" t="s">
        <v>377</v>
      </c>
      <c r="AF2950" t="s">
        <v>47</v>
      </c>
    </row>
    <row r="2951" spans="1:32" hidden="1" outlineLevel="2" x14ac:dyDescent="0.35">
      <c r="A2951" t="s">
        <v>32</v>
      </c>
      <c r="B2951">
        <v>1014558</v>
      </c>
      <c r="C2951">
        <v>2</v>
      </c>
      <c r="E2951" t="s">
        <v>182</v>
      </c>
      <c r="H2951" t="s">
        <v>389</v>
      </c>
      <c r="I2951">
        <v>1</v>
      </c>
      <c r="J2951">
        <v>2</v>
      </c>
      <c r="K2951">
        <v>2</v>
      </c>
      <c r="L2951">
        <v>4</v>
      </c>
      <c r="M2951">
        <v>1</v>
      </c>
      <c r="N2951">
        <v>288</v>
      </c>
      <c r="O2951">
        <v>12</v>
      </c>
      <c r="Q2951" t="s">
        <v>262</v>
      </c>
      <c r="R2951" t="s">
        <v>1348</v>
      </c>
      <c r="S2951" t="s">
        <v>490</v>
      </c>
      <c r="W2951" t="s">
        <v>125</v>
      </c>
      <c r="X2951" t="s">
        <v>117</v>
      </c>
      <c r="Y2951" t="s">
        <v>377</v>
      </c>
      <c r="Z2951" t="s">
        <v>377</v>
      </c>
      <c r="AA2951" t="s">
        <v>377</v>
      </c>
      <c r="AB2951" s="1"/>
      <c r="AD2951" t="s">
        <v>45</v>
      </c>
      <c r="AE2951" t="s">
        <v>377</v>
      </c>
      <c r="AF2951" t="s">
        <v>47</v>
      </c>
    </row>
    <row r="2952" spans="1:32" hidden="1" collapsed="1" x14ac:dyDescent="0.35"/>
    <row r="2953" spans="1:32" hidden="1" x14ac:dyDescent="0.35">
      <c r="A2953" t="s">
        <v>32</v>
      </c>
      <c r="B2953">
        <v>1014521</v>
      </c>
      <c r="C2953" t="s">
        <v>33</v>
      </c>
      <c r="H2953" t="s">
        <v>34</v>
      </c>
      <c r="I2953">
        <v>14</v>
      </c>
      <c r="J2953" t="s">
        <v>35</v>
      </c>
      <c r="K2953">
        <v>44</v>
      </c>
      <c r="L2953" t="s">
        <v>35</v>
      </c>
      <c r="M2953" t="s">
        <v>35</v>
      </c>
      <c r="N2953" t="s">
        <v>35</v>
      </c>
      <c r="O2953">
        <v>102</v>
      </c>
      <c r="Q2953" t="s">
        <v>36</v>
      </c>
      <c r="R2953" t="s">
        <v>1349</v>
      </c>
      <c r="S2953" t="s">
        <v>1350</v>
      </c>
      <c r="U2953" t="s">
        <v>1351</v>
      </c>
      <c r="V2953" t="s">
        <v>360</v>
      </c>
      <c r="W2953" t="s">
        <v>41</v>
      </c>
      <c r="X2953" t="s">
        <v>117</v>
      </c>
      <c r="Y2953" t="s">
        <v>46</v>
      </c>
      <c r="Z2953" t="s">
        <v>362</v>
      </c>
      <c r="AA2953" t="s">
        <v>362</v>
      </c>
      <c r="AB2953" s="1"/>
      <c r="AD2953" t="s">
        <v>45</v>
      </c>
      <c r="AE2953" t="s">
        <v>377</v>
      </c>
      <c r="AF2953" t="s">
        <v>47</v>
      </c>
    </row>
    <row r="2954" spans="1:32" hidden="1" outlineLevel="1" x14ac:dyDescent="0.35">
      <c r="A2954" t="s">
        <v>32</v>
      </c>
      <c r="B2954">
        <v>1014521</v>
      </c>
      <c r="C2954" t="s">
        <v>56</v>
      </c>
      <c r="E2954" t="s">
        <v>182</v>
      </c>
      <c r="H2954" t="s">
        <v>58</v>
      </c>
      <c r="I2954">
        <v>14</v>
      </c>
      <c r="J2954" t="s">
        <v>35</v>
      </c>
      <c r="K2954">
        <v>44</v>
      </c>
      <c r="L2954">
        <v>10</v>
      </c>
      <c r="M2954">
        <v>9</v>
      </c>
      <c r="N2954">
        <v>145</v>
      </c>
      <c r="O2954">
        <v>102</v>
      </c>
      <c r="Q2954" t="s">
        <v>59</v>
      </c>
      <c r="R2954" t="s">
        <v>1349</v>
      </c>
      <c r="S2954" t="s">
        <v>1350</v>
      </c>
      <c r="U2954" t="s">
        <v>1351</v>
      </c>
      <c r="V2954" t="s">
        <v>360</v>
      </c>
      <c r="W2954" t="s">
        <v>41</v>
      </c>
      <c r="X2954" t="s">
        <v>117</v>
      </c>
      <c r="Y2954" t="s">
        <v>46</v>
      </c>
      <c r="Z2954" t="s">
        <v>362</v>
      </c>
      <c r="AA2954" t="s">
        <v>362</v>
      </c>
      <c r="AB2954" s="1"/>
      <c r="AD2954" t="s">
        <v>45</v>
      </c>
      <c r="AE2954" t="s">
        <v>377</v>
      </c>
      <c r="AF2954" t="s">
        <v>47</v>
      </c>
    </row>
    <row r="2955" spans="1:32" hidden="1" outlineLevel="2" x14ac:dyDescent="0.35">
      <c r="A2955" t="s">
        <v>32</v>
      </c>
      <c r="B2955">
        <v>1014521</v>
      </c>
      <c r="C2955">
        <v>1</v>
      </c>
      <c r="E2955" t="s">
        <v>182</v>
      </c>
      <c r="H2955" t="s">
        <v>1352</v>
      </c>
      <c r="I2955">
        <v>1</v>
      </c>
      <c r="J2955">
        <v>4</v>
      </c>
      <c r="K2955">
        <v>4</v>
      </c>
      <c r="L2955">
        <v>9</v>
      </c>
      <c r="M2955">
        <v>1</v>
      </c>
      <c r="N2955">
        <v>72</v>
      </c>
      <c r="O2955">
        <v>20</v>
      </c>
      <c r="P2955" t="s">
        <v>52</v>
      </c>
      <c r="Q2955" t="s">
        <v>1353</v>
      </c>
      <c r="R2955" t="s">
        <v>1349</v>
      </c>
      <c r="S2955" t="s">
        <v>1350</v>
      </c>
      <c r="U2955" t="s">
        <v>1351</v>
      </c>
      <c r="V2955" t="s">
        <v>360</v>
      </c>
      <c r="W2955" t="s">
        <v>41</v>
      </c>
      <c r="X2955" t="s">
        <v>117</v>
      </c>
      <c r="Y2955" t="s">
        <v>46</v>
      </c>
      <c r="Z2955" t="s">
        <v>362</v>
      </c>
      <c r="AA2955" t="s">
        <v>362</v>
      </c>
      <c r="AB2955" s="1"/>
      <c r="AD2955" t="s">
        <v>45</v>
      </c>
      <c r="AE2955" t="s">
        <v>377</v>
      </c>
      <c r="AF2955" t="s">
        <v>47</v>
      </c>
    </row>
    <row r="2956" spans="1:32" hidden="1" outlineLevel="2" x14ac:dyDescent="0.35">
      <c r="A2956" t="s">
        <v>32</v>
      </c>
      <c r="B2956">
        <v>1014521</v>
      </c>
      <c r="C2956">
        <v>1</v>
      </c>
      <c r="E2956" t="s">
        <v>182</v>
      </c>
      <c r="H2956" t="s">
        <v>1354</v>
      </c>
      <c r="I2956">
        <v>2</v>
      </c>
      <c r="J2956">
        <v>4</v>
      </c>
      <c r="K2956">
        <v>8</v>
      </c>
      <c r="L2956">
        <v>6</v>
      </c>
      <c r="M2956">
        <v>4</v>
      </c>
      <c r="N2956">
        <v>72</v>
      </c>
      <c r="O2956">
        <v>18</v>
      </c>
      <c r="P2956" t="s">
        <v>160</v>
      </c>
      <c r="Q2956" t="s">
        <v>1355</v>
      </c>
      <c r="R2956" t="s">
        <v>1349</v>
      </c>
      <c r="S2956" t="s">
        <v>1350</v>
      </c>
      <c r="U2956" t="s">
        <v>1351</v>
      </c>
      <c r="V2956" t="s">
        <v>360</v>
      </c>
      <c r="W2956" t="s">
        <v>41</v>
      </c>
      <c r="X2956" t="s">
        <v>117</v>
      </c>
      <c r="Y2956" t="s">
        <v>46</v>
      </c>
      <c r="Z2956" t="s">
        <v>362</v>
      </c>
      <c r="AA2956" t="s">
        <v>362</v>
      </c>
      <c r="AB2956" s="1"/>
      <c r="AD2956" t="s">
        <v>45</v>
      </c>
      <c r="AE2956" t="s">
        <v>377</v>
      </c>
      <c r="AF2956" t="s">
        <v>47</v>
      </c>
    </row>
    <row r="2957" spans="1:32" hidden="1" outlineLevel="2" x14ac:dyDescent="0.35">
      <c r="A2957" t="s">
        <v>32</v>
      </c>
      <c r="B2957">
        <v>1014521</v>
      </c>
      <c r="C2957">
        <v>1</v>
      </c>
      <c r="E2957" t="s">
        <v>182</v>
      </c>
      <c r="H2957" t="s">
        <v>1356</v>
      </c>
      <c r="I2957">
        <v>1</v>
      </c>
      <c r="J2957">
        <v>4</v>
      </c>
      <c r="K2957">
        <v>4</v>
      </c>
      <c r="L2957">
        <v>3</v>
      </c>
      <c r="M2957">
        <v>0</v>
      </c>
      <c r="N2957">
        <v>72</v>
      </c>
      <c r="O2957">
        <v>2</v>
      </c>
      <c r="P2957" t="s">
        <v>52</v>
      </c>
      <c r="Q2957" t="s">
        <v>1357</v>
      </c>
      <c r="R2957" t="s">
        <v>1349</v>
      </c>
      <c r="S2957" t="s">
        <v>1350</v>
      </c>
      <c r="U2957" t="s">
        <v>1351</v>
      </c>
      <c r="V2957" t="s">
        <v>360</v>
      </c>
      <c r="W2957" t="s">
        <v>41</v>
      </c>
      <c r="X2957" t="s">
        <v>117</v>
      </c>
      <c r="Y2957" t="s">
        <v>46</v>
      </c>
      <c r="Z2957" t="s">
        <v>362</v>
      </c>
      <c r="AA2957" t="s">
        <v>362</v>
      </c>
      <c r="AB2957" s="1"/>
      <c r="AD2957" t="s">
        <v>45</v>
      </c>
      <c r="AE2957" t="s">
        <v>377</v>
      </c>
      <c r="AF2957" t="s">
        <v>47</v>
      </c>
    </row>
    <row r="2958" spans="1:32" hidden="1" outlineLevel="2" x14ac:dyDescent="0.35">
      <c r="A2958" t="s">
        <v>32</v>
      </c>
      <c r="B2958">
        <v>1014521</v>
      </c>
      <c r="C2958">
        <v>1</v>
      </c>
      <c r="E2958" t="s">
        <v>182</v>
      </c>
      <c r="H2958" t="s">
        <v>1358</v>
      </c>
      <c r="I2958">
        <v>1</v>
      </c>
      <c r="J2958">
        <v>4</v>
      </c>
      <c r="K2958">
        <v>4</v>
      </c>
      <c r="L2958">
        <v>2</v>
      </c>
      <c r="M2958">
        <v>0</v>
      </c>
      <c r="N2958">
        <v>72</v>
      </c>
      <c r="O2958">
        <v>2</v>
      </c>
      <c r="P2958" t="s">
        <v>52</v>
      </c>
      <c r="Q2958" t="s">
        <v>1359</v>
      </c>
      <c r="R2958" t="s">
        <v>1349</v>
      </c>
      <c r="S2958" t="s">
        <v>1350</v>
      </c>
      <c r="U2958" t="s">
        <v>1351</v>
      </c>
      <c r="V2958" t="s">
        <v>360</v>
      </c>
      <c r="W2958" t="s">
        <v>41</v>
      </c>
      <c r="X2958" t="s">
        <v>117</v>
      </c>
      <c r="Y2958" t="s">
        <v>46</v>
      </c>
      <c r="Z2958" t="s">
        <v>362</v>
      </c>
      <c r="AA2958" t="s">
        <v>362</v>
      </c>
      <c r="AB2958" s="1"/>
      <c r="AD2958" t="s">
        <v>45</v>
      </c>
      <c r="AE2958" t="s">
        <v>377</v>
      </c>
      <c r="AF2958" t="s">
        <v>47</v>
      </c>
    </row>
    <row r="2959" spans="1:32" hidden="1" outlineLevel="2" x14ac:dyDescent="0.35">
      <c r="A2959" t="s">
        <v>32</v>
      </c>
      <c r="B2959">
        <v>1014521</v>
      </c>
      <c r="C2959">
        <v>1</v>
      </c>
      <c r="E2959" t="s">
        <v>182</v>
      </c>
      <c r="H2959" t="s">
        <v>1360</v>
      </c>
      <c r="I2959">
        <v>1</v>
      </c>
      <c r="J2959">
        <v>8</v>
      </c>
      <c r="K2959">
        <v>8</v>
      </c>
      <c r="L2959">
        <v>5</v>
      </c>
      <c r="M2959">
        <v>1</v>
      </c>
      <c r="N2959">
        <v>7</v>
      </c>
      <c r="O2959">
        <v>1</v>
      </c>
      <c r="P2959" t="s">
        <v>52</v>
      </c>
      <c r="Q2959" t="s">
        <v>1361</v>
      </c>
      <c r="R2959" t="s">
        <v>1349</v>
      </c>
      <c r="S2959" t="s">
        <v>1350</v>
      </c>
      <c r="U2959" t="s">
        <v>1351</v>
      </c>
      <c r="V2959" t="s">
        <v>360</v>
      </c>
      <c r="W2959" t="s">
        <v>41</v>
      </c>
      <c r="X2959" t="s">
        <v>117</v>
      </c>
      <c r="Y2959" t="s">
        <v>46</v>
      </c>
      <c r="Z2959" t="s">
        <v>362</v>
      </c>
      <c r="AA2959" t="s">
        <v>362</v>
      </c>
      <c r="AB2959" s="1"/>
      <c r="AD2959" t="s">
        <v>45</v>
      </c>
      <c r="AE2959" t="s">
        <v>377</v>
      </c>
      <c r="AF2959" t="s">
        <v>47</v>
      </c>
    </row>
    <row r="2960" spans="1:32" hidden="1" outlineLevel="3" x14ac:dyDescent="0.35">
      <c r="A2960" t="s">
        <v>32</v>
      </c>
      <c r="B2960">
        <v>1014521</v>
      </c>
      <c r="C2960">
        <v>1</v>
      </c>
      <c r="E2960" t="s">
        <v>182</v>
      </c>
      <c r="H2960" t="s">
        <v>100</v>
      </c>
      <c r="I2960">
        <v>1</v>
      </c>
      <c r="J2960">
        <v>4</v>
      </c>
      <c r="K2960">
        <v>4</v>
      </c>
      <c r="L2960">
        <v>3</v>
      </c>
      <c r="M2960">
        <v>0</v>
      </c>
      <c r="N2960">
        <v>144</v>
      </c>
      <c r="O2960">
        <v>12</v>
      </c>
      <c r="Q2960" t="s">
        <v>101</v>
      </c>
      <c r="R2960" t="s">
        <v>1349</v>
      </c>
      <c r="S2960" t="s">
        <v>1350</v>
      </c>
      <c r="U2960" t="s">
        <v>1351</v>
      </c>
      <c r="V2960" t="s">
        <v>360</v>
      </c>
      <c r="W2960" t="s">
        <v>41</v>
      </c>
      <c r="X2960" t="s">
        <v>117</v>
      </c>
      <c r="Y2960" t="s">
        <v>46</v>
      </c>
      <c r="Z2960" t="s">
        <v>362</v>
      </c>
      <c r="AA2960" t="s">
        <v>362</v>
      </c>
      <c r="AB2960" s="1"/>
      <c r="AD2960" t="s">
        <v>45</v>
      </c>
      <c r="AE2960" t="s">
        <v>377</v>
      </c>
      <c r="AF2960" t="s">
        <v>47</v>
      </c>
    </row>
    <row r="2961" spans="1:32" hidden="1" outlineLevel="3" x14ac:dyDescent="0.35">
      <c r="A2961" t="s">
        <v>32</v>
      </c>
      <c r="B2961">
        <v>1014521</v>
      </c>
      <c r="C2961">
        <v>1</v>
      </c>
      <c r="E2961" t="s">
        <v>182</v>
      </c>
      <c r="H2961" t="s">
        <v>102</v>
      </c>
      <c r="I2961">
        <v>1</v>
      </c>
      <c r="J2961">
        <v>2</v>
      </c>
      <c r="K2961">
        <v>2</v>
      </c>
      <c r="L2961">
        <v>4</v>
      </c>
      <c r="M2961">
        <v>1</v>
      </c>
      <c r="N2961">
        <v>19</v>
      </c>
      <c r="O2961">
        <v>2</v>
      </c>
      <c r="Q2961" t="s">
        <v>103</v>
      </c>
      <c r="R2961" t="s">
        <v>1349</v>
      </c>
      <c r="S2961" t="s">
        <v>1350</v>
      </c>
      <c r="U2961" t="s">
        <v>1351</v>
      </c>
      <c r="V2961" t="s">
        <v>360</v>
      </c>
      <c r="W2961" t="s">
        <v>41</v>
      </c>
      <c r="X2961" t="s">
        <v>117</v>
      </c>
      <c r="Y2961" t="s">
        <v>46</v>
      </c>
      <c r="Z2961" t="s">
        <v>362</v>
      </c>
      <c r="AA2961" t="s">
        <v>362</v>
      </c>
      <c r="AB2961" s="1"/>
      <c r="AD2961" t="s">
        <v>45</v>
      </c>
      <c r="AE2961" t="s">
        <v>377</v>
      </c>
      <c r="AF2961" t="s">
        <v>47</v>
      </c>
    </row>
    <row r="2962" spans="1:32" hidden="1" outlineLevel="3" x14ac:dyDescent="0.35">
      <c r="A2962" t="s">
        <v>32</v>
      </c>
      <c r="B2962">
        <v>1014521</v>
      </c>
      <c r="C2962">
        <v>1</v>
      </c>
      <c r="E2962" t="s">
        <v>182</v>
      </c>
      <c r="H2962" t="s">
        <v>104</v>
      </c>
      <c r="I2962">
        <v>1</v>
      </c>
      <c r="J2962">
        <v>2</v>
      </c>
      <c r="K2962">
        <v>2</v>
      </c>
      <c r="L2962">
        <v>3</v>
      </c>
      <c r="M2962">
        <v>1</v>
      </c>
      <c r="N2962">
        <v>19</v>
      </c>
      <c r="O2962">
        <v>4</v>
      </c>
      <c r="Q2962" t="s">
        <v>105</v>
      </c>
      <c r="R2962" t="s">
        <v>1349</v>
      </c>
      <c r="S2962" t="s">
        <v>1350</v>
      </c>
      <c r="U2962" t="s">
        <v>1351</v>
      </c>
      <c r="V2962" t="s">
        <v>360</v>
      </c>
      <c r="W2962" t="s">
        <v>41</v>
      </c>
      <c r="X2962" t="s">
        <v>117</v>
      </c>
      <c r="Y2962" t="s">
        <v>46</v>
      </c>
      <c r="Z2962" t="s">
        <v>362</v>
      </c>
      <c r="AA2962" t="s">
        <v>362</v>
      </c>
      <c r="AB2962" s="1"/>
      <c r="AD2962" t="s">
        <v>45</v>
      </c>
      <c r="AE2962" t="s">
        <v>377</v>
      </c>
      <c r="AF2962" t="s">
        <v>47</v>
      </c>
    </row>
    <row r="2963" spans="1:32" hidden="1" outlineLevel="3" x14ac:dyDescent="0.35">
      <c r="A2963" t="s">
        <v>32</v>
      </c>
      <c r="B2963">
        <v>1014521</v>
      </c>
      <c r="C2963">
        <v>1</v>
      </c>
      <c r="E2963" t="s">
        <v>182</v>
      </c>
      <c r="H2963" t="s">
        <v>106</v>
      </c>
      <c r="I2963">
        <v>1</v>
      </c>
      <c r="J2963">
        <v>2</v>
      </c>
      <c r="K2963">
        <v>2</v>
      </c>
      <c r="L2963">
        <v>19</v>
      </c>
      <c r="M2963">
        <v>0</v>
      </c>
      <c r="N2963">
        <v>144</v>
      </c>
      <c r="O2963">
        <v>5</v>
      </c>
      <c r="Q2963" t="s">
        <v>107</v>
      </c>
      <c r="R2963" t="s">
        <v>1349</v>
      </c>
      <c r="S2963" t="s">
        <v>1350</v>
      </c>
      <c r="U2963" t="s">
        <v>1351</v>
      </c>
      <c r="V2963" t="s">
        <v>360</v>
      </c>
      <c r="W2963" t="s">
        <v>41</v>
      </c>
      <c r="X2963" t="s">
        <v>117</v>
      </c>
      <c r="Y2963" t="s">
        <v>46</v>
      </c>
      <c r="Z2963" t="s">
        <v>362</v>
      </c>
      <c r="AA2963" t="s">
        <v>362</v>
      </c>
      <c r="AB2963" s="1"/>
      <c r="AD2963" t="s">
        <v>45</v>
      </c>
      <c r="AE2963" t="s">
        <v>377</v>
      </c>
      <c r="AF2963" t="s">
        <v>47</v>
      </c>
    </row>
    <row r="2964" spans="1:32" hidden="1" outlineLevel="3" x14ac:dyDescent="0.35">
      <c r="A2964" t="s">
        <v>32</v>
      </c>
      <c r="B2964">
        <v>1014521</v>
      </c>
      <c r="C2964">
        <v>1</v>
      </c>
      <c r="E2964" t="s">
        <v>182</v>
      </c>
      <c r="H2964" t="s">
        <v>108</v>
      </c>
      <c r="I2964">
        <v>1</v>
      </c>
      <c r="J2964">
        <v>2</v>
      </c>
      <c r="K2964">
        <v>2</v>
      </c>
      <c r="L2964">
        <v>19</v>
      </c>
      <c r="M2964">
        <v>0</v>
      </c>
      <c r="N2964">
        <v>144</v>
      </c>
      <c r="O2964">
        <v>1</v>
      </c>
      <c r="Q2964" t="s">
        <v>109</v>
      </c>
      <c r="R2964" t="s">
        <v>1349</v>
      </c>
      <c r="S2964" t="s">
        <v>1350</v>
      </c>
      <c r="U2964" t="s">
        <v>1351</v>
      </c>
      <c r="V2964" t="s">
        <v>360</v>
      </c>
      <c r="W2964" t="s">
        <v>41</v>
      </c>
      <c r="X2964" t="s">
        <v>117</v>
      </c>
      <c r="Y2964" t="s">
        <v>46</v>
      </c>
      <c r="Z2964" t="s">
        <v>362</v>
      </c>
      <c r="AA2964" t="s">
        <v>362</v>
      </c>
      <c r="AB2964" s="1"/>
      <c r="AD2964" t="s">
        <v>45</v>
      </c>
      <c r="AE2964" t="s">
        <v>377</v>
      </c>
      <c r="AF2964" t="s">
        <v>47</v>
      </c>
    </row>
    <row r="2965" spans="1:32" hidden="1" outlineLevel="3" x14ac:dyDescent="0.35">
      <c r="A2965" t="s">
        <v>32</v>
      </c>
      <c r="B2965">
        <v>1014521</v>
      </c>
      <c r="C2965">
        <v>1</v>
      </c>
      <c r="E2965" t="s">
        <v>182</v>
      </c>
      <c r="H2965" t="s">
        <v>321</v>
      </c>
      <c r="I2965">
        <v>1</v>
      </c>
      <c r="J2965">
        <v>2</v>
      </c>
      <c r="K2965">
        <v>2</v>
      </c>
      <c r="L2965">
        <v>10</v>
      </c>
      <c r="M2965">
        <v>0</v>
      </c>
      <c r="N2965">
        <v>144</v>
      </c>
      <c r="O2965">
        <v>4</v>
      </c>
      <c r="Q2965" t="s">
        <v>322</v>
      </c>
      <c r="R2965" t="s">
        <v>1349</v>
      </c>
      <c r="S2965" t="s">
        <v>1350</v>
      </c>
      <c r="U2965" t="s">
        <v>1351</v>
      </c>
      <c r="V2965" t="s">
        <v>360</v>
      </c>
      <c r="W2965" t="s">
        <v>41</v>
      </c>
      <c r="X2965" t="s">
        <v>117</v>
      </c>
      <c r="Y2965" t="s">
        <v>46</v>
      </c>
      <c r="Z2965" t="s">
        <v>362</v>
      </c>
      <c r="AA2965" t="s">
        <v>362</v>
      </c>
      <c r="AB2965" s="1"/>
      <c r="AD2965" t="s">
        <v>45</v>
      </c>
      <c r="AE2965" t="s">
        <v>377</v>
      </c>
      <c r="AF2965" t="s">
        <v>47</v>
      </c>
    </row>
    <row r="2966" spans="1:32" hidden="1" outlineLevel="2" x14ac:dyDescent="0.35">
      <c r="A2966" t="s">
        <v>32</v>
      </c>
      <c r="B2966">
        <v>1014521</v>
      </c>
      <c r="C2966">
        <v>1</v>
      </c>
      <c r="E2966" t="s">
        <v>182</v>
      </c>
      <c r="H2966" t="s">
        <v>261</v>
      </c>
      <c r="I2966">
        <v>2</v>
      </c>
      <c r="J2966">
        <v>1</v>
      </c>
      <c r="K2966">
        <v>2</v>
      </c>
      <c r="L2966">
        <v>4</v>
      </c>
      <c r="M2966">
        <v>1</v>
      </c>
      <c r="N2966">
        <v>144</v>
      </c>
      <c r="O2966">
        <v>6</v>
      </c>
      <c r="Q2966" t="s">
        <v>262</v>
      </c>
      <c r="R2966" t="s">
        <v>1349</v>
      </c>
      <c r="S2966" t="s">
        <v>1350</v>
      </c>
      <c r="U2966" t="s">
        <v>1351</v>
      </c>
      <c r="V2966" t="s">
        <v>360</v>
      </c>
      <c r="W2966" t="s">
        <v>41</v>
      </c>
      <c r="X2966" t="s">
        <v>117</v>
      </c>
      <c r="Y2966" t="s">
        <v>46</v>
      </c>
      <c r="Z2966" t="s">
        <v>362</v>
      </c>
      <c r="AA2966" t="s">
        <v>362</v>
      </c>
      <c r="AB2966" s="1"/>
      <c r="AD2966" t="s">
        <v>45</v>
      </c>
      <c r="AE2966" t="s">
        <v>377</v>
      </c>
      <c r="AF2966" t="s">
        <v>47</v>
      </c>
    </row>
    <row r="2967" spans="1:32" hidden="1" collapsed="1" x14ac:dyDescent="0.35"/>
    <row r="2968" spans="1:32" hidden="1" x14ac:dyDescent="0.35">
      <c r="A2968" t="s">
        <v>32</v>
      </c>
      <c r="B2968">
        <v>1014488</v>
      </c>
      <c r="C2968" t="s">
        <v>33</v>
      </c>
      <c r="H2968" t="s">
        <v>34</v>
      </c>
      <c r="I2968">
        <v>175</v>
      </c>
      <c r="J2968" t="s">
        <v>35</v>
      </c>
      <c r="K2968">
        <v>1312</v>
      </c>
      <c r="L2968" t="s">
        <v>35</v>
      </c>
      <c r="M2968" t="s">
        <v>35</v>
      </c>
      <c r="N2968" t="s">
        <v>35</v>
      </c>
      <c r="O2968">
        <v>12093</v>
      </c>
      <c r="Q2968" t="s">
        <v>36</v>
      </c>
      <c r="R2968" t="s">
        <v>1362</v>
      </c>
      <c r="S2968" t="s">
        <v>1363</v>
      </c>
      <c r="U2968" t="s">
        <v>115</v>
      </c>
      <c r="V2968" t="s">
        <v>116</v>
      </c>
      <c r="W2968" t="s">
        <v>41</v>
      </c>
      <c r="X2968" t="s">
        <v>42</v>
      </c>
      <c r="Y2968" t="s">
        <v>328</v>
      </c>
      <c r="Z2968" t="s">
        <v>328</v>
      </c>
      <c r="AA2968" t="s">
        <v>328</v>
      </c>
      <c r="AB2968" s="1"/>
      <c r="AD2968" t="s">
        <v>45</v>
      </c>
      <c r="AE2968" t="s">
        <v>362</v>
      </c>
      <c r="AF2968" t="s">
        <v>47</v>
      </c>
    </row>
    <row r="2969" spans="1:32" hidden="1" outlineLevel="1" x14ac:dyDescent="0.35">
      <c r="A2969" t="s">
        <v>32</v>
      </c>
      <c r="B2969">
        <v>1014488</v>
      </c>
      <c r="C2969" t="s">
        <v>48</v>
      </c>
      <c r="H2969" t="s">
        <v>49</v>
      </c>
      <c r="I2969">
        <v>6</v>
      </c>
      <c r="J2969" t="s">
        <v>35</v>
      </c>
      <c r="K2969" t="s">
        <v>35</v>
      </c>
      <c r="L2969" t="s">
        <v>35</v>
      </c>
      <c r="M2969" t="s">
        <v>35</v>
      </c>
      <c r="N2969" t="s">
        <v>35</v>
      </c>
      <c r="O2969" t="s">
        <v>35</v>
      </c>
      <c r="Q2969" t="s">
        <v>50</v>
      </c>
      <c r="R2969" t="s">
        <v>1362</v>
      </c>
      <c r="S2969" t="s">
        <v>1363</v>
      </c>
      <c r="U2969" t="s">
        <v>115</v>
      </c>
      <c r="V2969" t="s">
        <v>116</v>
      </c>
      <c r="W2969" t="s">
        <v>41</v>
      </c>
      <c r="X2969" t="s">
        <v>42</v>
      </c>
      <c r="Y2969" t="s">
        <v>328</v>
      </c>
      <c r="Z2969" t="s">
        <v>328</v>
      </c>
      <c r="AA2969" t="s">
        <v>328</v>
      </c>
      <c r="AB2969" s="1"/>
      <c r="AD2969" t="s">
        <v>45</v>
      </c>
      <c r="AE2969" t="s">
        <v>362</v>
      </c>
      <c r="AF2969" t="s">
        <v>47</v>
      </c>
    </row>
    <row r="2970" spans="1:32" hidden="1" outlineLevel="2" x14ac:dyDescent="0.35">
      <c r="A2970" t="s">
        <v>32</v>
      </c>
      <c r="B2970">
        <v>1014488</v>
      </c>
      <c r="C2970">
        <v>0</v>
      </c>
      <c r="H2970" t="s">
        <v>1193</v>
      </c>
      <c r="I2970">
        <v>8</v>
      </c>
      <c r="J2970" t="s">
        <v>35</v>
      </c>
      <c r="K2970" t="s">
        <v>35</v>
      </c>
      <c r="L2970" t="s">
        <v>35</v>
      </c>
      <c r="M2970" t="s">
        <v>35</v>
      </c>
      <c r="N2970" t="s">
        <v>35</v>
      </c>
      <c r="O2970" t="s">
        <v>35</v>
      </c>
      <c r="P2970" t="s">
        <v>52</v>
      </c>
      <c r="Q2970" t="s">
        <v>1194</v>
      </c>
      <c r="R2970" t="s">
        <v>1362</v>
      </c>
      <c r="S2970" t="s">
        <v>1363</v>
      </c>
      <c r="U2970" t="s">
        <v>115</v>
      </c>
      <c r="V2970" t="s">
        <v>116</v>
      </c>
      <c r="W2970" t="s">
        <v>41</v>
      </c>
      <c r="X2970" t="s">
        <v>42</v>
      </c>
      <c r="Y2970" t="s">
        <v>328</v>
      </c>
      <c r="Z2970" t="s">
        <v>328</v>
      </c>
      <c r="AA2970" t="s">
        <v>328</v>
      </c>
      <c r="AB2970" s="1"/>
      <c r="AD2970" t="s">
        <v>45</v>
      </c>
      <c r="AE2970" t="s">
        <v>362</v>
      </c>
      <c r="AF2970" t="s">
        <v>47</v>
      </c>
    </row>
    <row r="2971" spans="1:32" hidden="1" outlineLevel="1" x14ac:dyDescent="0.35">
      <c r="A2971" t="s">
        <v>32</v>
      </c>
      <c r="B2971">
        <v>1014488</v>
      </c>
      <c r="C2971" t="s">
        <v>56</v>
      </c>
      <c r="E2971" t="s">
        <v>182</v>
      </c>
      <c r="H2971" t="s">
        <v>58</v>
      </c>
      <c r="I2971">
        <v>26</v>
      </c>
      <c r="J2971" t="s">
        <v>35</v>
      </c>
      <c r="K2971">
        <v>184</v>
      </c>
      <c r="L2971">
        <v>22</v>
      </c>
      <c r="M2971">
        <v>16</v>
      </c>
      <c r="N2971">
        <v>289</v>
      </c>
      <c r="O2971">
        <v>2197</v>
      </c>
      <c r="Q2971" t="s">
        <v>59</v>
      </c>
      <c r="R2971" t="s">
        <v>1362</v>
      </c>
      <c r="S2971" t="s">
        <v>1363</v>
      </c>
      <c r="U2971" t="s">
        <v>115</v>
      </c>
      <c r="V2971" t="s">
        <v>116</v>
      </c>
      <c r="W2971" t="s">
        <v>41</v>
      </c>
      <c r="X2971" t="s">
        <v>42</v>
      </c>
      <c r="Y2971" t="s">
        <v>328</v>
      </c>
      <c r="Z2971" t="s">
        <v>328</v>
      </c>
      <c r="AA2971" t="s">
        <v>328</v>
      </c>
      <c r="AB2971" s="1"/>
      <c r="AD2971" t="s">
        <v>45</v>
      </c>
      <c r="AE2971" t="s">
        <v>362</v>
      </c>
      <c r="AF2971" t="s">
        <v>47</v>
      </c>
    </row>
    <row r="2972" spans="1:32" hidden="1" outlineLevel="2" x14ac:dyDescent="0.35">
      <c r="A2972" t="s">
        <v>32</v>
      </c>
      <c r="B2972">
        <v>1014488</v>
      </c>
      <c r="C2972">
        <v>1</v>
      </c>
      <c r="E2972" t="s">
        <v>182</v>
      </c>
      <c r="H2972" t="s">
        <v>1364</v>
      </c>
      <c r="I2972">
        <v>19</v>
      </c>
      <c r="J2972">
        <v>8</v>
      </c>
      <c r="K2972">
        <v>152</v>
      </c>
      <c r="L2972">
        <v>2</v>
      </c>
      <c r="M2972">
        <v>7</v>
      </c>
      <c r="N2972">
        <v>289</v>
      </c>
      <c r="O2972">
        <v>112</v>
      </c>
      <c r="P2972" t="s">
        <v>136</v>
      </c>
      <c r="Q2972" t="s">
        <v>1365</v>
      </c>
      <c r="R2972" t="s">
        <v>1362</v>
      </c>
      <c r="S2972" t="s">
        <v>1363</v>
      </c>
      <c r="U2972" t="s">
        <v>115</v>
      </c>
      <c r="V2972" t="s">
        <v>116</v>
      </c>
      <c r="W2972" t="s">
        <v>41</v>
      </c>
      <c r="X2972" t="s">
        <v>42</v>
      </c>
      <c r="Y2972" t="s">
        <v>328</v>
      </c>
      <c r="Z2972" t="s">
        <v>328</v>
      </c>
      <c r="AA2972" t="s">
        <v>328</v>
      </c>
      <c r="AB2972" s="1"/>
      <c r="AD2972" t="s">
        <v>45</v>
      </c>
      <c r="AE2972" t="s">
        <v>362</v>
      </c>
      <c r="AF2972" t="s">
        <v>47</v>
      </c>
    </row>
    <row r="2973" spans="1:32" hidden="1" outlineLevel="3" x14ac:dyDescent="0.35">
      <c r="A2973" t="s">
        <v>32</v>
      </c>
      <c r="B2973">
        <v>1014488</v>
      </c>
      <c r="C2973">
        <v>1</v>
      </c>
      <c r="E2973" t="s">
        <v>182</v>
      </c>
      <c r="H2973" t="s">
        <v>138</v>
      </c>
      <c r="I2973">
        <v>1</v>
      </c>
      <c r="J2973">
        <v>8</v>
      </c>
      <c r="K2973">
        <v>8</v>
      </c>
      <c r="L2973">
        <v>3</v>
      </c>
      <c r="M2973">
        <v>0</v>
      </c>
      <c r="N2973">
        <v>288</v>
      </c>
      <c r="O2973">
        <v>24</v>
      </c>
      <c r="Q2973" t="s">
        <v>101</v>
      </c>
      <c r="R2973" t="s">
        <v>1362</v>
      </c>
      <c r="S2973" t="s">
        <v>1363</v>
      </c>
      <c r="U2973" t="s">
        <v>115</v>
      </c>
      <c r="V2973" t="s">
        <v>116</v>
      </c>
      <c r="W2973" t="s">
        <v>41</v>
      </c>
      <c r="X2973" t="s">
        <v>42</v>
      </c>
      <c r="Y2973" t="s">
        <v>328</v>
      </c>
      <c r="Z2973" t="s">
        <v>328</v>
      </c>
      <c r="AA2973" t="s">
        <v>328</v>
      </c>
      <c r="AB2973" s="1"/>
      <c r="AD2973" t="s">
        <v>45</v>
      </c>
      <c r="AE2973" t="s">
        <v>362</v>
      </c>
      <c r="AF2973" t="s">
        <v>47</v>
      </c>
    </row>
    <row r="2974" spans="1:32" hidden="1" outlineLevel="3" x14ac:dyDescent="0.35">
      <c r="A2974" t="s">
        <v>32</v>
      </c>
      <c r="B2974">
        <v>1014488</v>
      </c>
      <c r="C2974">
        <v>1</v>
      </c>
      <c r="E2974" t="s">
        <v>182</v>
      </c>
      <c r="H2974" t="s">
        <v>139</v>
      </c>
      <c r="I2974">
        <v>1</v>
      </c>
      <c r="J2974">
        <v>4</v>
      </c>
      <c r="K2974">
        <v>4</v>
      </c>
      <c r="L2974">
        <v>4</v>
      </c>
      <c r="M2974">
        <v>1</v>
      </c>
      <c r="N2974">
        <v>38</v>
      </c>
      <c r="O2974">
        <v>4</v>
      </c>
      <c r="Q2974" t="s">
        <v>103</v>
      </c>
      <c r="R2974" t="s">
        <v>1362</v>
      </c>
      <c r="S2974" t="s">
        <v>1363</v>
      </c>
      <c r="U2974" t="s">
        <v>115</v>
      </c>
      <c r="V2974" t="s">
        <v>116</v>
      </c>
      <c r="W2974" t="s">
        <v>41</v>
      </c>
      <c r="X2974" t="s">
        <v>42</v>
      </c>
      <c r="Y2974" t="s">
        <v>328</v>
      </c>
      <c r="Z2974" t="s">
        <v>328</v>
      </c>
      <c r="AA2974" t="s">
        <v>328</v>
      </c>
      <c r="AB2974" s="1"/>
      <c r="AD2974" t="s">
        <v>45</v>
      </c>
      <c r="AE2974" t="s">
        <v>362</v>
      </c>
      <c r="AF2974" t="s">
        <v>47</v>
      </c>
    </row>
    <row r="2975" spans="1:32" hidden="1" outlineLevel="3" x14ac:dyDescent="0.35">
      <c r="A2975" t="s">
        <v>32</v>
      </c>
      <c r="B2975">
        <v>1014488</v>
      </c>
      <c r="C2975">
        <v>1</v>
      </c>
      <c r="E2975" t="s">
        <v>182</v>
      </c>
      <c r="H2975" t="s">
        <v>140</v>
      </c>
      <c r="I2975">
        <v>1</v>
      </c>
      <c r="J2975">
        <v>4</v>
      </c>
      <c r="K2975">
        <v>4</v>
      </c>
      <c r="L2975">
        <v>3</v>
      </c>
      <c r="M2975">
        <v>1</v>
      </c>
      <c r="N2975">
        <v>38</v>
      </c>
      <c r="O2975">
        <v>8</v>
      </c>
      <c r="Q2975" t="s">
        <v>105</v>
      </c>
      <c r="R2975" t="s">
        <v>1362</v>
      </c>
      <c r="S2975" t="s">
        <v>1363</v>
      </c>
      <c r="U2975" t="s">
        <v>115</v>
      </c>
      <c r="V2975" t="s">
        <v>116</v>
      </c>
      <c r="W2975" t="s">
        <v>41</v>
      </c>
      <c r="X2975" t="s">
        <v>42</v>
      </c>
      <c r="Y2975" t="s">
        <v>328</v>
      </c>
      <c r="Z2975" t="s">
        <v>328</v>
      </c>
      <c r="AA2975" t="s">
        <v>328</v>
      </c>
      <c r="AB2975" s="1"/>
      <c r="AD2975" t="s">
        <v>45</v>
      </c>
      <c r="AE2975" t="s">
        <v>362</v>
      </c>
      <c r="AF2975" t="s">
        <v>47</v>
      </c>
    </row>
    <row r="2976" spans="1:32" hidden="1" outlineLevel="3" x14ac:dyDescent="0.35">
      <c r="A2976" t="s">
        <v>32</v>
      </c>
      <c r="B2976">
        <v>1014488</v>
      </c>
      <c r="C2976">
        <v>1</v>
      </c>
      <c r="E2976" t="s">
        <v>182</v>
      </c>
      <c r="H2976" t="s">
        <v>141</v>
      </c>
      <c r="I2976">
        <v>1</v>
      </c>
      <c r="J2976">
        <v>4</v>
      </c>
      <c r="K2976">
        <v>4</v>
      </c>
      <c r="L2976">
        <v>19</v>
      </c>
      <c r="M2976">
        <v>0</v>
      </c>
      <c r="N2976">
        <v>288</v>
      </c>
      <c r="O2976">
        <v>10</v>
      </c>
      <c r="Q2976" t="s">
        <v>107</v>
      </c>
      <c r="R2976" t="s">
        <v>1362</v>
      </c>
      <c r="S2976" t="s">
        <v>1363</v>
      </c>
      <c r="U2976" t="s">
        <v>115</v>
      </c>
      <c r="V2976" t="s">
        <v>116</v>
      </c>
      <c r="W2976" t="s">
        <v>41</v>
      </c>
      <c r="X2976" t="s">
        <v>42</v>
      </c>
      <c r="Y2976" t="s">
        <v>328</v>
      </c>
      <c r="Z2976" t="s">
        <v>328</v>
      </c>
      <c r="AA2976" t="s">
        <v>328</v>
      </c>
      <c r="AB2976" s="1"/>
      <c r="AD2976" t="s">
        <v>45</v>
      </c>
      <c r="AE2976" t="s">
        <v>362</v>
      </c>
      <c r="AF2976" t="s">
        <v>47</v>
      </c>
    </row>
    <row r="2977" spans="1:32" hidden="1" outlineLevel="3" x14ac:dyDescent="0.35">
      <c r="A2977" t="s">
        <v>32</v>
      </c>
      <c r="B2977">
        <v>1014488</v>
      </c>
      <c r="C2977">
        <v>1</v>
      </c>
      <c r="E2977" t="s">
        <v>182</v>
      </c>
      <c r="H2977" t="s">
        <v>142</v>
      </c>
      <c r="I2977">
        <v>1</v>
      </c>
      <c r="J2977">
        <v>4</v>
      </c>
      <c r="K2977">
        <v>4</v>
      </c>
      <c r="L2977">
        <v>19</v>
      </c>
      <c r="M2977">
        <v>0</v>
      </c>
      <c r="N2977">
        <v>288</v>
      </c>
      <c r="O2977">
        <v>2</v>
      </c>
      <c r="Q2977" t="s">
        <v>109</v>
      </c>
      <c r="R2977" t="s">
        <v>1362</v>
      </c>
      <c r="S2977" t="s">
        <v>1363</v>
      </c>
      <c r="U2977" t="s">
        <v>115</v>
      </c>
      <c r="V2977" t="s">
        <v>116</v>
      </c>
      <c r="W2977" t="s">
        <v>41</v>
      </c>
      <c r="X2977" t="s">
        <v>42</v>
      </c>
      <c r="Y2977" t="s">
        <v>328</v>
      </c>
      <c r="Z2977" t="s">
        <v>328</v>
      </c>
      <c r="AA2977" t="s">
        <v>328</v>
      </c>
      <c r="AB2977" s="1"/>
      <c r="AD2977" t="s">
        <v>45</v>
      </c>
      <c r="AE2977" t="s">
        <v>362</v>
      </c>
      <c r="AF2977" t="s">
        <v>47</v>
      </c>
    </row>
    <row r="2978" spans="1:32" hidden="1" outlineLevel="3" x14ac:dyDescent="0.35">
      <c r="A2978" t="s">
        <v>32</v>
      </c>
      <c r="B2978">
        <v>1014488</v>
      </c>
      <c r="C2978">
        <v>1</v>
      </c>
      <c r="E2978" t="s">
        <v>182</v>
      </c>
      <c r="H2978" t="s">
        <v>143</v>
      </c>
      <c r="I2978">
        <v>1</v>
      </c>
      <c r="J2978">
        <v>4</v>
      </c>
      <c r="K2978">
        <v>4</v>
      </c>
      <c r="L2978">
        <v>19</v>
      </c>
      <c r="M2978">
        <v>0</v>
      </c>
      <c r="N2978">
        <v>288</v>
      </c>
      <c r="O2978">
        <v>12</v>
      </c>
      <c r="Q2978" t="s">
        <v>144</v>
      </c>
      <c r="R2978" t="s">
        <v>1362</v>
      </c>
      <c r="S2978" t="s">
        <v>1363</v>
      </c>
      <c r="U2978" t="s">
        <v>115</v>
      </c>
      <c r="V2978" t="s">
        <v>116</v>
      </c>
      <c r="W2978" t="s">
        <v>41</v>
      </c>
      <c r="X2978" t="s">
        <v>42</v>
      </c>
      <c r="Y2978" t="s">
        <v>328</v>
      </c>
      <c r="Z2978" t="s">
        <v>328</v>
      </c>
      <c r="AA2978" t="s">
        <v>328</v>
      </c>
      <c r="AB2978" s="1"/>
      <c r="AD2978" t="s">
        <v>45</v>
      </c>
      <c r="AE2978" t="s">
        <v>362</v>
      </c>
      <c r="AF2978" t="s">
        <v>47</v>
      </c>
    </row>
    <row r="2979" spans="1:32" hidden="1" outlineLevel="2" x14ac:dyDescent="0.35">
      <c r="A2979" t="s">
        <v>32</v>
      </c>
      <c r="B2979">
        <v>1014488</v>
      </c>
      <c r="C2979">
        <v>1</v>
      </c>
      <c r="E2979" t="s">
        <v>182</v>
      </c>
      <c r="H2979" t="s">
        <v>145</v>
      </c>
      <c r="I2979">
        <v>1</v>
      </c>
      <c r="J2979">
        <v>4</v>
      </c>
      <c r="K2979">
        <v>4</v>
      </c>
      <c r="L2979">
        <v>13</v>
      </c>
      <c r="M2979">
        <v>0</v>
      </c>
      <c r="N2979">
        <v>288</v>
      </c>
      <c r="O2979">
        <v>9</v>
      </c>
      <c r="Q2979" t="s">
        <v>146</v>
      </c>
      <c r="R2979" t="s">
        <v>1362</v>
      </c>
      <c r="S2979" t="s">
        <v>1363</v>
      </c>
      <c r="U2979" t="s">
        <v>115</v>
      </c>
      <c r="V2979" t="s">
        <v>116</v>
      </c>
      <c r="W2979" t="s">
        <v>41</v>
      </c>
      <c r="X2979" t="s">
        <v>42</v>
      </c>
      <c r="Y2979" t="s">
        <v>328</v>
      </c>
      <c r="Z2979" t="s">
        <v>328</v>
      </c>
      <c r="AA2979" t="s">
        <v>328</v>
      </c>
      <c r="AB2979" s="1"/>
      <c r="AD2979" t="s">
        <v>45</v>
      </c>
      <c r="AE2979" t="s">
        <v>362</v>
      </c>
      <c r="AF2979" t="s">
        <v>47</v>
      </c>
    </row>
    <row r="2980" spans="1:32" hidden="1" outlineLevel="1" x14ac:dyDescent="0.35">
      <c r="A2980" t="s">
        <v>32</v>
      </c>
      <c r="B2980">
        <v>1014488</v>
      </c>
      <c r="C2980" t="s">
        <v>147</v>
      </c>
      <c r="E2980" t="s">
        <v>182</v>
      </c>
      <c r="H2980" t="s">
        <v>148</v>
      </c>
      <c r="I2980">
        <v>26</v>
      </c>
      <c r="J2980" t="s">
        <v>35</v>
      </c>
      <c r="K2980">
        <v>184</v>
      </c>
      <c r="L2980">
        <v>22</v>
      </c>
      <c r="M2980">
        <v>16</v>
      </c>
      <c r="N2980">
        <v>289</v>
      </c>
      <c r="O2980">
        <v>2197</v>
      </c>
      <c r="Q2980" t="s">
        <v>149</v>
      </c>
      <c r="R2980" t="s">
        <v>1362</v>
      </c>
      <c r="S2980" t="s">
        <v>1363</v>
      </c>
      <c r="U2980" t="s">
        <v>115</v>
      </c>
      <c r="V2980" t="s">
        <v>116</v>
      </c>
      <c r="W2980" t="s">
        <v>41</v>
      </c>
      <c r="X2980" t="s">
        <v>42</v>
      </c>
      <c r="Y2980" t="s">
        <v>328</v>
      </c>
      <c r="Z2980" t="s">
        <v>328</v>
      </c>
      <c r="AA2980" t="s">
        <v>328</v>
      </c>
      <c r="AB2980" s="1"/>
      <c r="AD2980" t="s">
        <v>45</v>
      </c>
      <c r="AE2980" t="s">
        <v>362</v>
      </c>
      <c r="AF2980" t="s">
        <v>47</v>
      </c>
    </row>
    <row r="2981" spans="1:32" hidden="1" outlineLevel="2" x14ac:dyDescent="0.35">
      <c r="A2981" t="s">
        <v>32</v>
      </c>
      <c r="B2981">
        <v>1014488</v>
      </c>
      <c r="C2981">
        <v>2</v>
      </c>
      <c r="E2981" t="s">
        <v>182</v>
      </c>
      <c r="H2981" t="s">
        <v>1364</v>
      </c>
      <c r="I2981">
        <v>19</v>
      </c>
      <c r="J2981">
        <v>8</v>
      </c>
      <c r="K2981">
        <v>152</v>
      </c>
      <c r="L2981">
        <v>2</v>
      </c>
      <c r="M2981">
        <v>7</v>
      </c>
      <c r="N2981">
        <v>289</v>
      </c>
      <c r="O2981">
        <v>112</v>
      </c>
      <c r="P2981" t="s">
        <v>136</v>
      </c>
      <c r="Q2981" t="s">
        <v>1365</v>
      </c>
      <c r="R2981" t="s">
        <v>1362</v>
      </c>
      <c r="S2981" t="s">
        <v>1363</v>
      </c>
      <c r="U2981" t="s">
        <v>115</v>
      </c>
      <c r="V2981" t="s">
        <v>116</v>
      </c>
      <c r="W2981" t="s">
        <v>41</v>
      </c>
      <c r="X2981" t="s">
        <v>42</v>
      </c>
      <c r="Y2981" t="s">
        <v>328</v>
      </c>
      <c r="Z2981" t="s">
        <v>328</v>
      </c>
      <c r="AA2981" t="s">
        <v>328</v>
      </c>
      <c r="AB2981" s="1"/>
      <c r="AD2981" t="s">
        <v>45</v>
      </c>
      <c r="AE2981" t="s">
        <v>362</v>
      </c>
      <c r="AF2981" t="s">
        <v>47</v>
      </c>
    </row>
    <row r="2982" spans="1:32" hidden="1" outlineLevel="3" x14ac:dyDescent="0.35">
      <c r="A2982" t="s">
        <v>32</v>
      </c>
      <c r="B2982">
        <v>1014488</v>
      </c>
      <c r="C2982">
        <v>2</v>
      </c>
      <c r="E2982" t="s">
        <v>182</v>
      </c>
      <c r="H2982" t="s">
        <v>138</v>
      </c>
      <c r="I2982">
        <v>1</v>
      </c>
      <c r="J2982">
        <v>8</v>
      </c>
      <c r="K2982">
        <v>8</v>
      </c>
      <c r="L2982">
        <v>3</v>
      </c>
      <c r="M2982">
        <v>0</v>
      </c>
      <c r="N2982">
        <v>288</v>
      </c>
      <c r="O2982">
        <v>24</v>
      </c>
      <c r="Q2982" t="s">
        <v>101</v>
      </c>
      <c r="R2982" t="s">
        <v>1362</v>
      </c>
      <c r="S2982" t="s">
        <v>1363</v>
      </c>
      <c r="U2982" t="s">
        <v>115</v>
      </c>
      <c r="V2982" t="s">
        <v>116</v>
      </c>
      <c r="W2982" t="s">
        <v>41</v>
      </c>
      <c r="X2982" t="s">
        <v>42</v>
      </c>
      <c r="Y2982" t="s">
        <v>328</v>
      </c>
      <c r="Z2982" t="s">
        <v>328</v>
      </c>
      <c r="AA2982" t="s">
        <v>328</v>
      </c>
      <c r="AB2982" s="1"/>
      <c r="AD2982" t="s">
        <v>45</v>
      </c>
      <c r="AE2982" t="s">
        <v>362</v>
      </c>
      <c r="AF2982" t="s">
        <v>47</v>
      </c>
    </row>
    <row r="2983" spans="1:32" hidden="1" outlineLevel="3" x14ac:dyDescent="0.35">
      <c r="A2983" t="s">
        <v>32</v>
      </c>
      <c r="B2983">
        <v>1014488</v>
      </c>
      <c r="C2983">
        <v>2</v>
      </c>
      <c r="E2983" t="s">
        <v>182</v>
      </c>
      <c r="H2983" t="s">
        <v>139</v>
      </c>
      <c r="I2983">
        <v>1</v>
      </c>
      <c r="J2983">
        <v>4</v>
      </c>
      <c r="K2983">
        <v>4</v>
      </c>
      <c r="L2983">
        <v>4</v>
      </c>
      <c r="M2983">
        <v>1</v>
      </c>
      <c r="N2983">
        <v>38</v>
      </c>
      <c r="O2983">
        <v>4</v>
      </c>
      <c r="Q2983" t="s">
        <v>103</v>
      </c>
      <c r="R2983" t="s">
        <v>1362</v>
      </c>
      <c r="S2983" t="s">
        <v>1363</v>
      </c>
      <c r="U2983" t="s">
        <v>115</v>
      </c>
      <c r="V2983" t="s">
        <v>116</v>
      </c>
      <c r="W2983" t="s">
        <v>41</v>
      </c>
      <c r="X2983" t="s">
        <v>42</v>
      </c>
      <c r="Y2983" t="s">
        <v>328</v>
      </c>
      <c r="Z2983" t="s">
        <v>328</v>
      </c>
      <c r="AA2983" t="s">
        <v>328</v>
      </c>
      <c r="AB2983" s="1"/>
      <c r="AD2983" t="s">
        <v>45</v>
      </c>
      <c r="AE2983" t="s">
        <v>362</v>
      </c>
      <c r="AF2983" t="s">
        <v>47</v>
      </c>
    </row>
    <row r="2984" spans="1:32" hidden="1" outlineLevel="3" x14ac:dyDescent="0.35">
      <c r="A2984" t="s">
        <v>32</v>
      </c>
      <c r="B2984">
        <v>1014488</v>
      </c>
      <c r="C2984">
        <v>2</v>
      </c>
      <c r="E2984" t="s">
        <v>182</v>
      </c>
      <c r="H2984" t="s">
        <v>140</v>
      </c>
      <c r="I2984">
        <v>1</v>
      </c>
      <c r="J2984">
        <v>4</v>
      </c>
      <c r="K2984">
        <v>4</v>
      </c>
      <c r="L2984">
        <v>3</v>
      </c>
      <c r="M2984">
        <v>1</v>
      </c>
      <c r="N2984">
        <v>38</v>
      </c>
      <c r="O2984">
        <v>8</v>
      </c>
      <c r="Q2984" t="s">
        <v>105</v>
      </c>
      <c r="R2984" t="s">
        <v>1362</v>
      </c>
      <c r="S2984" t="s">
        <v>1363</v>
      </c>
      <c r="U2984" t="s">
        <v>115</v>
      </c>
      <c r="V2984" t="s">
        <v>116</v>
      </c>
      <c r="W2984" t="s">
        <v>41</v>
      </c>
      <c r="X2984" t="s">
        <v>42</v>
      </c>
      <c r="Y2984" t="s">
        <v>328</v>
      </c>
      <c r="Z2984" t="s">
        <v>328</v>
      </c>
      <c r="AA2984" t="s">
        <v>328</v>
      </c>
      <c r="AB2984" s="1"/>
      <c r="AD2984" t="s">
        <v>45</v>
      </c>
      <c r="AE2984" t="s">
        <v>362</v>
      </c>
      <c r="AF2984" t="s">
        <v>47</v>
      </c>
    </row>
    <row r="2985" spans="1:32" hidden="1" outlineLevel="3" x14ac:dyDescent="0.35">
      <c r="A2985" t="s">
        <v>32</v>
      </c>
      <c r="B2985">
        <v>1014488</v>
      </c>
      <c r="C2985">
        <v>2</v>
      </c>
      <c r="E2985" t="s">
        <v>182</v>
      </c>
      <c r="H2985" t="s">
        <v>141</v>
      </c>
      <c r="I2985">
        <v>1</v>
      </c>
      <c r="J2985">
        <v>4</v>
      </c>
      <c r="K2985">
        <v>4</v>
      </c>
      <c r="L2985">
        <v>19</v>
      </c>
      <c r="M2985">
        <v>0</v>
      </c>
      <c r="N2985">
        <v>288</v>
      </c>
      <c r="O2985">
        <v>10</v>
      </c>
      <c r="Q2985" t="s">
        <v>107</v>
      </c>
      <c r="R2985" t="s">
        <v>1362</v>
      </c>
      <c r="S2985" t="s">
        <v>1363</v>
      </c>
      <c r="U2985" t="s">
        <v>115</v>
      </c>
      <c r="V2985" t="s">
        <v>116</v>
      </c>
      <c r="W2985" t="s">
        <v>41</v>
      </c>
      <c r="X2985" t="s">
        <v>42</v>
      </c>
      <c r="Y2985" t="s">
        <v>328</v>
      </c>
      <c r="Z2985" t="s">
        <v>328</v>
      </c>
      <c r="AA2985" t="s">
        <v>328</v>
      </c>
      <c r="AB2985" s="1"/>
      <c r="AD2985" t="s">
        <v>45</v>
      </c>
      <c r="AE2985" t="s">
        <v>362</v>
      </c>
      <c r="AF2985" t="s">
        <v>47</v>
      </c>
    </row>
    <row r="2986" spans="1:32" hidden="1" outlineLevel="3" x14ac:dyDescent="0.35">
      <c r="A2986" t="s">
        <v>32</v>
      </c>
      <c r="B2986">
        <v>1014488</v>
      </c>
      <c r="C2986">
        <v>2</v>
      </c>
      <c r="E2986" t="s">
        <v>182</v>
      </c>
      <c r="H2986" t="s">
        <v>142</v>
      </c>
      <c r="I2986">
        <v>1</v>
      </c>
      <c r="J2986">
        <v>4</v>
      </c>
      <c r="K2986">
        <v>4</v>
      </c>
      <c r="L2986">
        <v>19</v>
      </c>
      <c r="M2986">
        <v>0</v>
      </c>
      <c r="N2986">
        <v>288</v>
      </c>
      <c r="O2986">
        <v>2</v>
      </c>
      <c r="Q2986" t="s">
        <v>109</v>
      </c>
      <c r="R2986" t="s">
        <v>1362</v>
      </c>
      <c r="S2986" t="s">
        <v>1363</v>
      </c>
      <c r="U2986" t="s">
        <v>115</v>
      </c>
      <c r="V2986" t="s">
        <v>116</v>
      </c>
      <c r="W2986" t="s">
        <v>41</v>
      </c>
      <c r="X2986" t="s">
        <v>42</v>
      </c>
      <c r="Y2986" t="s">
        <v>328</v>
      </c>
      <c r="Z2986" t="s">
        <v>328</v>
      </c>
      <c r="AA2986" t="s">
        <v>328</v>
      </c>
      <c r="AB2986" s="1"/>
      <c r="AD2986" t="s">
        <v>45</v>
      </c>
      <c r="AE2986" t="s">
        <v>362</v>
      </c>
      <c r="AF2986" t="s">
        <v>47</v>
      </c>
    </row>
    <row r="2987" spans="1:32" hidden="1" outlineLevel="3" x14ac:dyDescent="0.35">
      <c r="A2987" t="s">
        <v>32</v>
      </c>
      <c r="B2987">
        <v>1014488</v>
      </c>
      <c r="C2987">
        <v>2</v>
      </c>
      <c r="E2987" t="s">
        <v>182</v>
      </c>
      <c r="H2987" t="s">
        <v>143</v>
      </c>
      <c r="I2987">
        <v>1</v>
      </c>
      <c r="J2987">
        <v>4</v>
      </c>
      <c r="K2987">
        <v>4</v>
      </c>
      <c r="L2987">
        <v>19</v>
      </c>
      <c r="M2987">
        <v>0</v>
      </c>
      <c r="N2987">
        <v>288</v>
      </c>
      <c r="O2987">
        <v>12</v>
      </c>
      <c r="Q2987" t="s">
        <v>144</v>
      </c>
      <c r="R2987" t="s">
        <v>1362</v>
      </c>
      <c r="S2987" t="s">
        <v>1363</v>
      </c>
      <c r="U2987" t="s">
        <v>115</v>
      </c>
      <c r="V2987" t="s">
        <v>116</v>
      </c>
      <c r="W2987" t="s">
        <v>41</v>
      </c>
      <c r="X2987" t="s">
        <v>42</v>
      </c>
      <c r="Y2987" t="s">
        <v>328</v>
      </c>
      <c r="Z2987" t="s">
        <v>328</v>
      </c>
      <c r="AA2987" t="s">
        <v>328</v>
      </c>
      <c r="AB2987" s="1"/>
      <c r="AD2987" t="s">
        <v>45</v>
      </c>
      <c r="AE2987" t="s">
        <v>362</v>
      </c>
      <c r="AF2987" t="s">
        <v>47</v>
      </c>
    </row>
    <row r="2988" spans="1:32" hidden="1" outlineLevel="2" x14ac:dyDescent="0.35">
      <c r="A2988" t="s">
        <v>32</v>
      </c>
      <c r="B2988">
        <v>1014488</v>
      </c>
      <c r="C2988">
        <v>2</v>
      </c>
      <c r="E2988" t="s">
        <v>182</v>
      </c>
      <c r="H2988" t="s">
        <v>145</v>
      </c>
      <c r="I2988">
        <v>1</v>
      </c>
      <c r="J2988">
        <v>4</v>
      </c>
      <c r="K2988">
        <v>4</v>
      </c>
      <c r="L2988">
        <v>13</v>
      </c>
      <c r="M2988">
        <v>0</v>
      </c>
      <c r="N2988">
        <v>288</v>
      </c>
      <c r="O2988">
        <v>9</v>
      </c>
      <c r="Q2988" t="s">
        <v>146</v>
      </c>
      <c r="R2988" t="s">
        <v>1362</v>
      </c>
      <c r="S2988" t="s">
        <v>1363</v>
      </c>
      <c r="U2988" t="s">
        <v>115</v>
      </c>
      <c r="V2988" t="s">
        <v>116</v>
      </c>
      <c r="W2988" t="s">
        <v>41</v>
      </c>
      <c r="X2988" t="s">
        <v>42</v>
      </c>
      <c r="Y2988" t="s">
        <v>328</v>
      </c>
      <c r="Z2988" t="s">
        <v>328</v>
      </c>
      <c r="AA2988" t="s">
        <v>328</v>
      </c>
      <c r="AB2988" s="1"/>
      <c r="AD2988" t="s">
        <v>45</v>
      </c>
      <c r="AE2988" t="s">
        <v>362</v>
      </c>
      <c r="AF2988" t="s">
        <v>47</v>
      </c>
    </row>
    <row r="2989" spans="1:32" hidden="1" outlineLevel="1" x14ac:dyDescent="0.35">
      <c r="A2989" t="s">
        <v>32</v>
      </c>
      <c r="B2989">
        <v>1014488</v>
      </c>
      <c r="C2989" t="s">
        <v>150</v>
      </c>
      <c r="E2989" t="s">
        <v>182</v>
      </c>
      <c r="H2989" t="s">
        <v>151</v>
      </c>
      <c r="I2989">
        <v>26</v>
      </c>
      <c r="J2989" t="s">
        <v>35</v>
      </c>
      <c r="K2989">
        <v>184</v>
      </c>
      <c r="L2989">
        <v>22</v>
      </c>
      <c r="M2989">
        <v>16</v>
      </c>
      <c r="N2989">
        <v>289</v>
      </c>
      <c r="O2989">
        <v>2197</v>
      </c>
      <c r="Q2989" t="s">
        <v>152</v>
      </c>
      <c r="R2989" t="s">
        <v>1362</v>
      </c>
      <c r="S2989" t="s">
        <v>1363</v>
      </c>
      <c r="U2989" t="s">
        <v>115</v>
      </c>
      <c r="V2989" t="s">
        <v>116</v>
      </c>
      <c r="W2989" t="s">
        <v>41</v>
      </c>
      <c r="X2989" t="s">
        <v>42</v>
      </c>
      <c r="Y2989" t="s">
        <v>328</v>
      </c>
      <c r="Z2989" t="s">
        <v>328</v>
      </c>
      <c r="AA2989" t="s">
        <v>328</v>
      </c>
      <c r="AB2989" s="1"/>
      <c r="AD2989" t="s">
        <v>45</v>
      </c>
      <c r="AE2989" t="s">
        <v>362</v>
      </c>
      <c r="AF2989" t="s">
        <v>47</v>
      </c>
    </row>
    <row r="2990" spans="1:32" hidden="1" outlineLevel="2" x14ac:dyDescent="0.35">
      <c r="A2990" t="s">
        <v>32</v>
      </c>
      <c r="B2990">
        <v>1014488</v>
      </c>
      <c r="C2990">
        <v>3</v>
      </c>
      <c r="E2990" t="s">
        <v>182</v>
      </c>
      <c r="H2990" t="s">
        <v>1364</v>
      </c>
      <c r="I2990">
        <v>19</v>
      </c>
      <c r="J2990">
        <v>8</v>
      </c>
      <c r="K2990">
        <v>152</v>
      </c>
      <c r="L2990">
        <v>2</v>
      </c>
      <c r="M2990">
        <v>7</v>
      </c>
      <c r="N2990">
        <v>289</v>
      </c>
      <c r="O2990">
        <v>112</v>
      </c>
      <c r="P2990" t="s">
        <v>136</v>
      </c>
      <c r="Q2990" t="s">
        <v>1365</v>
      </c>
      <c r="R2990" t="s">
        <v>1362</v>
      </c>
      <c r="S2990" t="s">
        <v>1363</v>
      </c>
      <c r="U2990" t="s">
        <v>115</v>
      </c>
      <c r="V2990" t="s">
        <v>116</v>
      </c>
      <c r="W2990" t="s">
        <v>41</v>
      </c>
      <c r="X2990" t="s">
        <v>42</v>
      </c>
      <c r="Y2990" t="s">
        <v>328</v>
      </c>
      <c r="Z2990" t="s">
        <v>328</v>
      </c>
      <c r="AA2990" t="s">
        <v>328</v>
      </c>
      <c r="AB2990" s="1"/>
      <c r="AD2990" t="s">
        <v>45</v>
      </c>
      <c r="AE2990" t="s">
        <v>362</v>
      </c>
      <c r="AF2990" t="s">
        <v>47</v>
      </c>
    </row>
    <row r="2991" spans="1:32" hidden="1" outlineLevel="3" x14ac:dyDescent="0.35">
      <c r="A2991" t="s">
        <v>32</v>
      </c>
      <c r="B2991">
        <v>1014488</v>
      </c>
      <c r="C2991">
        <v>3</v>
      </c>
      <c r="E2991" t="s">
        <v>182</v>
      </c>
      <c r="H2991" t="s">
        <v>138</v>
      </c>
      <c r="I2991">
        <v>1</v>
      </c>
      <c r="J2991">
        <v>8</v>
      </c>
      <c r="K2991">
        <v>8</v>
      </c>
      <c r="L2991">
        <v>3</v>
      </c>
      <c r="M2991">
        <v>0</v>
      </c>
      <c r="N2991">
        <v>288</v>
      </c>
      <c r="O2991">
        <v>24</v>
      </c>
      <c r="Q2991" t="s">
        <v>101</v>
      </c>
      <c r="R2991" t="s">
        <v>1362</v>
      </c>
      <c r="S2991" t="s">
        <v>1363</v>
      </c>
      <c r="U2991" t="s">
        <v>115</v>
      </c>
      <c r="V2991" t="s">
        <v>116</v>
      </c>
      <c r="W2991" t="s">
        <v>41</v>
      </c>
      <c r="X2991" t="s">
        <v>42</v>
      </c>
      <c r="Y2991" t="s">
        <v>328</v>
      </c>
      <c r="Z2991" t="s">
        <v>328</v>
      </c>
      <c r="AA2991" t="s">
        <v>328</v>
      </c>
      <c r="AB2991" s="1"/>
      <c r="AD2991" t="s">
        <v>45</v>
      </c>
      <c r="AE2991" t="s">
        <v>362</v>
      </c>
      <c r="AF2991" t="s">
        <v>47</v>
      </c>
    </row>
    <row r="2992" spans="1:32" hidden="1" outlineLevel="3" x14ac:dyDescent="0.35">
      <c r="A2992" t="s">
        <v>32</v>
      </c>
      <c r="B2992">
        <v>1014488</v>
      </c>
      <c r="C2992">
        <v>3</v>
      </c>
      <c r="E2992" t="s">
        <v>182</v>
      </c>
      <c r="H2992" t="s">
        <v>139</v>
      </c>
      <c r="I2992">
        <v>1</v>
      </c>
      <c r="J2992">
        <v>4</v>
      </c>
      <c r="K2992">
        <v>4</v>
      </c>
      <c r="L2992">
        <v>4</v>
      </c>
      <c r="M2992">
        <v>1</v>
      </c>
      <c r="N2992">
        <v>38</v>
      </c>
      <c r="O2992">
        <v>4</v>
      </c>
      <c r="Q2992" t="s">
        <v>103</v>
      </c>
      <c r="R2992" t="s">
        <v>1362</v>
      </c>
      <c r="S2992" t="s">
        <v>1363</v>
      </c>
      <c r="U2992" t="s">
        <v>115</v>
      </c>
      <c r="V2992" t="s">
        <v>116</v>
      </c>
      <c r="W2992" t="s">
        <v>41</v>
      </c>
      <c r="X2992" t="s">
        <v>42</v>
      </c>
      <c r="Y2992" t="s">
        <v>328</v>
      </c>
      <c r="Z2992" t="s">
        <v>328</v>
      </c>
      <c r="AA2992" t="s">
        <v>328</v>
      </c>
      <c r="AB2992" s="1"/>
      <c r="AD2992" t="s">
        <v>45</v>
      </c>
      <c r="AE2992" t="s">
        <v>362</v>
      </c>
      <c r="AF2992" t="s">
        <v>47</v>
      </c>
    </row>
    <row r="2993" spans="1:32" hidden="1" outlineLevel="3" x14ac:dyDescent="0.35">
      <c r="A2993" t="s">
        <v>32</v>
      </c>
      <c r="B2993">
        <v>1014488</v>
      </c>
      <c r="C2993">
        <v>3</v>
      </c>
      <c r="E2993" t="s">
        <v>182</v>
      </c>
      <c r="H2993" t="s">
        <v>140</v>
      </c>
      <c r="I2993">
        <v>1</v>
      </c>
      <c r="J2993">
        <v>4</v>
      </c>
      <c r="K2993">
        <v>4</v>
      </c>
      <c r="L2993">
        <v>3</v>
      </c>
      <c r="M2993">
        <v>1</v>
      </c>
      <c r="N2993">
        <v>38</v>
      </c>
      <c r="O2993">
        <v>8</v>
      </c>
      <c r="Q2993" t="s">
        <v>105</v>
      </c>
      <c r="R2993" t="s">
        <v>1362</v>
      </c>
      <c r="S2993" t="s">
        <v>1363</v>
      </c>
      <c r="U2993" t="s">
        <v>115</v>
      </c>
      <c r="V2993" t="s">
        <v>116</v>
      </c>
      <c r="W2993" t="s">
        <v>41</v>
      </c>
      <c r="X2993" t="s">
        <v>42</v>
      </c>
      <c r="Y2993" t="s">
        <v>328</v>
      </c>
      <c r="Z2993" t="s">
        <v>328</v>
      </c>
      <c r="AA2993" t="s">
        <v>328</v>
      </c>
      <c r="AB2993" s="1"/>
      <c r="AD2993" t="s">
        <v>45</v>
      </c>
      <c r="AE2993" t="s">
        <v>362</v>
      </c>
      <c r="AF2993" t="s">
        <v>47</v>
      </c>
    </row>
    <row r="2994" spans="1:32" hidden="1" outlineLevel="3" x14ac:dyDescent="0.35">
      <c r="A2994" t="s">
        <v>32</v>
      </c>
      <c r="B2994">
        <v>1014488</v>
      </c>
      <c r="C2994">
        <v>3</v>
      </c>
      <c r="E2994" t="s">
        <v>182</v>
      </c>
      <c r="H2994" t="s">
        <v>141</v>
      </c>
      <c r="I2994">
        <v>1</v>
      </c>
      <c r="J2994">
        <v>4</v>
      </c>
      <c r="K2994">
        <v>4</v>
      </c>
      <c r="L2994">
        <v>19</v>
      </c>
      <c r="M2994">
        <v>0</v>
      </c>
      <c r="N2994">
        <v>288</v>
      </c>
      <c r="O2994">
        <v>10</v>
      </c>
      <c r="Q2994" t="s">
        <v>107</v>
      </c>
      <c r="R2994" t="s">
        <v>1362</v>
      </c>
      <c r="S2994" t="s">
        <v>1363</v>
      </c>
      <c r="U2994" t="s">
        <v>115</v>
      </c>
      <c r="V2994" t="s">
        <v>116</v>
      </c>
      <c r="W2994" t="s">
        <v>41</v>
      </c>
      <c r="X2994" t="s">
        <v>42</v>
      </c>
      <c r="Y2994" t="s">
        <v>328</v>
      </c>
      <c r="Z2994" t="s">
        <v>328</v>
      </c>
      <c r="AA2994" t="s">
        <v>328</v>
      </c>
      <c r="AB2994" s="1"/>
      <c r="AD2994" t="s">
        <v>45</v>
      </c>
      <c r="AE2994" t="s">
        <v>362</v>
      </c>
      <c r="AF2994" t="s">
        <v>47</v>
      </c>
    </row>
    <row r="2995" spans="1:32" hidden="1" outlineLevel="3" x14ac:dyDescent="0.35">
      <c r="A2995" t="s">
        <v>32</v>
      </c>
      <c r="B2995">
        <v>1014488</v>
      </c>
      <c r="C2995">
        <v>3</v>
      </c>
      <c r="E2995" t="s">
        <v>182</v>
      </c>
      <c r="H2995" t="s">
        <v>142</v>
      </c>
      <c r="I2995">
        <v>1</v>
      </c>
      <c r="J2995">
        <v>4</v>
      </c>
      <c r="K2995">
        <v>4</v>
      </c>
      <c r="L2995">
        <v>19</v>
      </c>
      <c r="M2995">
        <v>0</v>
      </c>
      <c r="N2995">
        <v>288</v>
      </c>
      <c r="O2995">
        <v>2</v>
      </c>
      <c r="Q2995" t="s">
        <v>109</v>
      </c>
      <c r="R2995" t="s">
        <v>1362</v>
      </c>
      <c r="S2995" t="s">
        <v>1363</v>
      </c>
      <c r="U2995" t="s">
        <v>115</v>
      </c>
      <c r="V2995" t="s">
        <v>116</v>
      </c>
      <c r="W2995" t="s">
        <v>41</v>
      </c>
      <c r="X2995" t="s">
        <v>42</v>
      </c>
      <c r="Y2995" t="s">
        <v>328</v>
      </c>
      <c r="Z2995" t="s">
        <v>328</v>
      </c>
      <c r="AA2995" t="s">
        <v>328</v>
      </c>
      <c r="AB2995" s="1"/>
      <c r="AD2995" t="s">
        <v>45</v>
      </c>
      <c r="AE2995" t="s">
        <v>362</v>
      </c>
      <c r="AF2995" t="s">
        <v>47</v>
      </c>
    </row>
    <row r="2996" spans="1:32" hidden="1" outlineLevel="3" x14ac:dyDescent="0.35">
      <c r="A2996" t="s">
        <v>32</v>
      </c>
      <c r="B2996">
        <v>1014488</v>
      </c>
      <c r="C2996">
        <v>3</v>
      </c>
      <c r="E2996" t="s">
        <v>182</v>
      </c>
      <c r="H2996" t="s">
        <v>143</v>
      </c>
      <c r="I2996">
        <v>1</v>
      </c>
      <c r="J2996">
        <v>4</v>
      </c>
      <c r="K2996">
        <v>4</v>
      </c>
      <c r="L2996">
        <v>19</v>
      </c>
      <c r="M2996">
        <v>0</v>
      </c>
      <c r="N2996">
        <v>288</v>
      </c>
      <c r="O2996">
        <v>12</v>
      </c>
      <c r="Q2996" t="s">
        <v>144</v>
      </c>
      <c r="R2996" t="s">
        <v>1362</v>
      </c>
      <c r="S2996" t="s">
        <v>1363</v>
      </c>
      <c r="U2996" t="s">
        <v>115</v>
      </c>
      <c r="V2996" t="s">
        <v>116</v>
      </c>
      <c r="W2996" t="s">
        <v>41</v>
      </c>
      <c r="X2996" t="s">
        <v>42</v>
      </c>
      <c r="Y2996" t="s">
        <v>328</v>
      </c>
      <c r="Z2996" t="s">
        <v>328</v>
      </c>
      <c r="AA2996" t="s">
        <v>328</v>
      </c>
      <c r="AB2996" s="1"/>
      <c r="AD2996" t="s">
        <v>45</v>
      </c>
      <c r="AE2996" t="s">
        <v>362</v>
      </c>
      <c r="AF2996" t="s">
        <v>47</v>
      </c>
    </row>
    <row r="2997" spans="1:32" hidden="1" outlineLevel="2" x14ac:dyDescent="0.35">
      <c r="A2997" t="s">
        <v>32</v>
      </c>
      <c r="B2997">
        <v>1014488</v>
      </c>
      <c r="C2997">
        <v>3</v>
      </c>
      <c r="E2997" t="s">
        <v>182</v>
      </c>
      <c r="H2997" t="s">
        <v>145</v>
      </c>
      <c r="I2997">
        <v>1</v>
      </c>
      <c r="J2997">
        <v>4</v>
      </c>
      <c r="K2997">
        <v>4</v>
      </c>
      <c r="L2997">
        <v>13</v>
      </c>
      <c r="M2997">
        <v>0</v>
      </c>
      <c r="N2997">
        <v>288</v>
      </c>
      <c r="O2997">
        <v>9</v>
      </c>
      <c r="Q2997" t="s">
        <v>146</v>
      </c>
      <c r="R2997" t="s">
        <v>1362</v>
      </c>
      <c r="S2997" t="s">
        <v>1363</v>
      </c>
      <c r="U2997" t="s">
        <v>115</v>
      </c>
      <c r="V2997" t="s">
        <v>116</v>
      </c>
      <c r="W2997" t="s">
        <v>41</v>
      </c>
      <c r="X2997" t="s">
        <v>42</v>
      </c>
      <c r="Y2997" t="s">
        <v>328</v>
      </c>
      <c r="Z2997" t="s">
        <v>328</v>
      </c>
      <c r="AA2997" t="s">
        <v>328</v>
      </c>
      <c r="AB2997" s="1"/>
      <c r="AD2997" t="s">
        <v>45</v>
      </c>
      <c r="AE2997" t="s">
        <v>362</v>
      </c>
      <c r="AF2997" t="s">
        <v>47</v>
      </c>
    </row>
    <row r="2998" spans="1:32" hidden="1" outlineLevel="1" x14ac:dyDescent="0.35">
      <c r="A2998" t="s">
        <v>32</v>
      </c>
      <c r="B2998">
        <v>1014488</v>
      </c>
      <c r="C2998" t="s">
        <v>153</v>
      </c>
      <c r="E2998" t="s">
        <v>182</v>
      </c>
      <c r="H2998" t="s">
        <v>154</v>
      </c>
      <c r="I2998">
        <v>26</v>
      </c>
      <c r="J2998" t="s">
        <v>35</v>
      </c>
      <c r="K2998">
        <v>184</v>
      </c>
      <c r="L2998">
        <v>22</v>
      </c>
      <c r="M2998">
        <v>16</v>
      </c>
      <c r="N2998">
        <v>289</v>
      </c>
      <c r="O2998">
        <v>2197</v>
      </c>
      <c r="Q2998" t="s">
        <v>155</v>
      </c>
      <c r="R2998" t="s">
        <v>1362</v>
      </c>
      <c r="S2998" t="s">
        <v>1363</v>
      </c>
      <c r="U2998" t="s">
        <v>115</v>
      </c>
      <c r="V2998" t="s">
        <v>116</v>
      </c>
      <c r="W2998" t="s">
        <v>41</v>
      </c>
      <c r="X2998" t="s">
        <v>42</v>
      </c>
      <c r="Y2998" t="s">
        <v>328</v>
      </c>
      <c r="Z2998" t="s">
        <v>328</v>
      </c>
      <c r="AA2998" t="s">
        <v>328</v>
      </c>
      <c r="AB2998" s="1"/>
      <c r="AD2998" t="s">
        <v>45</v>
      </c>
      <c r="AE2998" t="s">
        <v>362</v>
      </c>
      <c r="AF2998" t="s">
        <v>47</v>
      </c>
    </row>
    <row r="2999" spans="1:32" hidden="1" outlineLevel="2" x14ac:dyDescent="0.35">
      <c r="A2999" t="s">
        <v>32</v>
      </c>
      <c r="B2999">
        <v>1014488</v>
      </c>
      <c r="C2999">
        <v>4</v>
      </c>
      <c r="E2999" t="s">
        <v>182</v>
      </c>
      <c r="H2999" t="s">
        <v>1364</v>
      </c>
      <c r="I2999">
        <v>19</v>
      </c>
      <c r="J2999">
        <v>8</v>
      </c>
      <c r="K2999">
        <v>152</v>
      </c>
      <c r="L2999">
        <v>2</v>
      </c>
      <c r="M2999">
        <v>7</v>
      </c>
      <c r="N2999">
        <v>289</v>
      </c>
      <c r="O2999">
        <v>112</v>
      </c>
      <c r="P2999" t="s">
        <v>136</v>
      </c>
      <c r="Q2999" t="s">
        <v>1365</v>
      </c>
      <c r="R2999" t="s">
        <v>1362</v>
      </c>
      <c r="S2999" t="s">
        <v>1363</v>
      </c>
      <c r="U2999" t="s">
        <v>115</v>
      </c>
      <c r="V2999" t="s">
        <v>116</v>
      </c>
      <c r="W2999" t="s">
        <v>41</v>
      </c>
      <c r="X2999" t="s">
        <v>42</v>
      </c>
      <c r="Y2999" t="s">
        <v>328</v>
      </c>
      <c r="Z2999" t="s">
        <v>328</v>
      </c>
      <c r="AA2999" t="s">
        <v>328</v>
      </c>
      <c r="AB2999" s="1"/>
      <c r="AD2999" t="s">
        <v>45</v>
      </c>
      <c r="AE2999" t="s">
        <v>362</v>
      </c>
      <c r="AF2999" t="s">
        <v>47</v>
      </c>
    </row>
    <row r="3000" spans="1:32" hidden="1" outlineLevel="3" x14ac:dyDescent="0.35">
      <c r="A3000" t="s">
        <v>32</v>
      </c>
      <c r="B3000">
        <v>1014488</v>
      </c>
      <c r="C3000">
        <v>4</v>
      </c>
      <c r="E3000" t="s">
        <v>182</v>
      </c>
      <c r="H3000" t="s">
        <v>138</v>
      </c>
      <c r="I3000">
        <v>1</v>
      </c>
      <c r="J3000">
        <v>8</v>
      </c>
      <c r="K3000">
        <v>8</v>
      </c>
      <c r="L3000">
        <v>3</v>
      </c>
      <c r="M3000">
        <v>0</v>
      </c>
      <c r="N3000">
        <v>288</v>
      </c>
      <c r="O3000">
        <v>24</v>
      </c>
      <c r="Q3000" t="s">
        <v>101</v>
      </c>
      <c r="R3000" t="s">
        <v>1362</v>
      </c>
      <c r="S3000" t="s">
        <v>1363</v>
      </c>
      <c r="U3000" t="s">
        <v>115</v>
      </c>
      <c r="V3000" t="s">
        <v>116</v>
      </c>
      <c r="W3000" t="s">
        <v>41</v>
      </c>
      <c r="X3000" t="s">
        <v>42</v>
      </c>
      <c r="Y3000" t="s">
        <v>328</v>
      </c>
      <c r="Z3000" t="s">
        <v>328</v>
      </c>
      <c r="AA3000" t="s">
        <v>328</v>
      </c>
      <c r="AB3000" s="1"/>
      <c r="AD3000" t="s">
        <v>45</v>
      </c>
      <c r="AE3000" t="s">
        <v>362</v>
      </c>
      <c r="AF3000" t="s">
        <v>47</v>
      </c>
    </row>
    <row r="3001" spans="1:32" hidden="1" outlineLevel="3" x14ac:dyDescent="0.35">
      <c r="A3001" t="s">
        <v>32</v>
      </c>
      <c r="B3001">
        <v>1014488</v>
      </c>
      <c r="C3001">
        <v>4</v>
      </c>
      <c r="E3001" t="s">
        <v>182</v>
      </c>
      <c r="H3001" t="s">
        <v>139</v>
      </c>
      <c r="I3001">
        <v>1</v>
      </c>
      <c r="J3001">
        <v>4</v>
      </c>
      <c r="K3001">
        <v>4</v>
      </c>
      <c r="L3001">
        <v>4</v>
      </c>
      <c r="M3001">
        <v>1</v>
      </c>
      <c r="N3001">
        <v>38</v>
      </c>
      <c r="O3001">
        <v>4</v>
      </c>
      <c r="Q3001" t="s">
        <v>103</v>
      </c>
      <c r="R3001" t="s">
        <v>1362</v>
      </c>
      <c r="S3001" t="s">
        <v>1363</v>
      </c>
      <c r="U3001" t="s">
        <v>115</v>
      </c>
      <c r="V3001" t="s">
        <v>116</v>
      </c>
      <c r="W3001" t="s">
        <v>41</v>
      </c>
      <c r="X3001" t="s">
        <v>42</v>
      </c>
      <c r="Y3001" t="s">
        <v>328</v>
      </c>
      <c r="Z3001" t="s">
        <v>328</v>
      </c>
      <c r="AA3001" t="s">
        <v>328</v>
      </c>
      <c r="AB3001" s="1"/>
      <c r="AD3001" t="s">
        <v>45</v>
      </c>
      <c r="AE3001" t="s">
        <v>362</v>
      </c>
      <c r="AF3001" t="s">
        <v>47</v>
      </c>
    </row>
    <row r="3002" spans="1:32" hidden="1" outlineLevel="3" x14ac:dyDescent="0.35">
      <c r="A3002" t="s">
        <v>32</v>
      </c>
      <c r="B3002">
        <v>1014488</v>
      </c>
      <c r="C3002">
        <v>4</v>
      </c>
      <c r="E3002" t="s">
        <v>182</v>
      </c>
      <c r="H3002" t="s">
        <v>140</v>
      </c>
      <c r="I3002">
        <v>1</v>
      </c>
      <c r="J3002">
        <v>4</v>
      </c>
      <c r="K3002">
        <v>4</v>
      </c>
      <c r="L3002">
        <v>3</v>
      </c>
      <c r="M3002">
        <v>1</v>
      </c>
      <c r="N3002">
        <v>38</v>
      </c>
      <c r="O3002">
        <v>8</v>
      </c>
      <c r="Q3002" t="s">
        <v>105</v>
      </c>
      <c r="R3002" t="s">
        <v>1362</v>
      </c>
      <c r="S3002" t="s">
        <v>1363</v>
      </c>
      <c r="U3002" t="s">
        <v>115</v>
      </c>
      <c r="V3002" t="s">
        <v>116</v>
      </c>
      <c r="W3002" t="s">
        <v>41</v>
      </c>
      <c r="X3002" t="s">
        <v>42</v>
      </c>
      <c r="Y3002" t="s">
        <v>328</v>
      </c>
      <c r="Z3002" t="s">
        <v>328</v>
      </c>
      <c r="AA3002" t="s">
        <v>328</v>
      </c>
      <c r="AB3002" s="1"/>
      <c r="AD3002" t="s">
        <v>45</v>
      </c>
      <c r="AE3002" t="s">
        <v>362</v>
      </c>
      <c r="AF3002" t="s">
        <v>47</v>
      </c>
    </row>
    <row r="3003" spans="1:32" hidden="1" outlineLevel="3" x14ac:dyDescent="0.35">
      <c r="A3003" t="s">
        <v>32</v>
      </c>
      <c r="B3003">
        <v>1014488</v>
      </c>
      <c r="C3003">
        <v>4</v>
      </c>
      <c r="E3003" t="s">
        <v>182</v>
      </c>
      <c r="H3003" t="s">
        <v>141</v>
      </c>
      <c r="I3003">
        <v>1</v>
      </c>
      <c r="J3003">
        <v>4</v>
      </c>
      <c r="K3003">
        <v>4</v>
      </c>
      <c r="L3003">
        <v>19</v>
      </c>
      <c r="M3003">
        <v>0</v>
      </c>
      <c r="N3003">
        <v>288</v>
      </c>
      <c r="O3003">
        <v>10</v>
      </c>
      <c r="Q3003" t="s">
        <v>107</v>
      </c>
      <c r="R3003" t="s">
        <v>1362</v>
      </c>
      <c r="S3003" t="s">
        <v>1363</v>
      </c>
      <c r="U3003" t="s">
        <v>115</v>
      </c>
      <c r="V3003" t="s">
        <v>116</v>
      </c>
      <c r="W3003" t="s">
        <v>41</v>
      </c>
      <c r="X3003" t="s">
        <v>42</v>
      </c>
      <c r="Y3003" t="s">
        <v>328</v>
      </c>
      <c r="Z3003" t="s">
        <v>328</v>
      </c>
      <c r="AA3003" t="s">
        <v>328</v>
      </c>
      <c r="AB3003" s="1"/>
      <c r="AD3003" t="s">
        <v>45</v>
      </c>
      <c r="AE3003" t="s">
        <v>362</v>
      </c>
      <c r="AF3003" t="s">
        <v>47</v>
      </c>
    </row>
    <row r="3004" spans="1:32" hidden="1" outlineLevel="3" x14ac:dyDescent="0.35">
      <c r="A3004" t="s">
        <v>32</v>
      </c>
      <c r="B3004">
        <v>1014488</v>
      </c>
      <c r="C3004">
        <v>4</v>
      </c>
      <c r="E3004" t="s">
        <v>182</v>
      </c>
      <c r="H3004" t="s">
        <v>142</v>
      </c>
      <c r="I3004">
        <v>1</v>
      </c>
      <c r="J3004">
        <v>4</v>
      </c>
      <c r="K3004">
        <v>4</v>
      </c>
      <c r="L3004">
        <v>19</v>
      </c>
      <c r="M3004">
        <v>0</v>
      </c>
      <c r="N3004">
        <v>288</v>
      </c>
      <c r="O3004">
        <v>2</v>
      </c>
      <c r="Q3004" t="s">
        <v>109</v>
      </c>
      <c r="R3004" t="s">
        <v>1362</v>
      </c>
      <c r="S3004" t="s">
        <v>1363</v>
      </c>
      <c r="U3004" t="s">
        <v>115</v>
      </c>
      <c r="V3004" t="s">
        <v>116</v>
      </c>
      <c r="W3004" t="s">
        <v>41</v>
      </c>
      <c r="X3004" t="s">
        <v>42</v>
      </c>
      <c r="Y3004" t="s">
        <v>328</v>
      </c>
      <c r="Z3004" t="s">
        <v>328</v>
      </c>
      <c r="AA3004" t="s">
        <v>328</v>
      </c>
      <c r="AB3004" s="1"/>
      <c r="AD3004" t="s">
        <v>45</v>
      </c>
      <c r="AE3004" t="s">
        <v>362</v>
      </c>
      <c r="AF3004" t="s">
        <v>47</v>
      </c>
    </row>
    <row r="3005" spans="1:32" hidden="1" outlineLevel="3" x14ac:dyDescent="0.35">
      <c r="A3005" t="s">
        <v>32</v>
      </c>
      <c r="B3005">
        <v>1014488</v>
      </c>
      <c r="C3005">
        <v>4</v>
      </c>
      <c r="E3005" t="s">
        <v>182</v>
      </c>
      <c r="H3005" t="s">
        <v>143</v>
      </c>
      <c r="I3005">
        <v>1</v>
      </c>
      <c r="J3005">
        <v>4</v>
      </c>
      <c r="K3005">
        <v>4</v>
      </c>
      <c r="L3005">
        <v>19</v>
      </c>
      <c r="M3005">
        <v>0</v>
      </c>
      <c r="N3005">
        <v>288</v>
      </c>
      <c r="O3005">
        <v>12</v>
      </c>
      <c r="Q3005" t="s">
        <v>144</v>
      </c>
      <c r="R3005" t="s">
        <v>1362</v>
      </c>
      <c r="S3005" t="s">
        <v>1363</v>
      </c>
      <c r="U3005" t="s">
        <v>115</v>
      </c>
      <c r="V3005" t="s">
        <v>116</v>
      </c>
      <c r="W3005" t="s">
        <v>41</v>
      </c>
      <c r="X3005" t="s">
        <v>42</v>
      </c>
      <c r="Y3005" t="s">
        <v>328</v>
      </c>
      <c r="Z3005" t="s">
        <v>328</v>
      </c>
      <c r="AA3005" t="s">
        <v>328</v>
      </c>
      <c r="AB3005" s="1"/>
      <c r="AD3005" t="s">
        <v>45</v>
      </c>
      <c r="AE3005" t="s">
        <v>362</v>
      </c>
      <c r="AF3005" t="s">
        <v>47</v>
      </c>
    </row>
    <row r="3006" spans="1:32" hidden="1" outlineLevel="2" x14ac:dyDescent="0.35">
      <c r="A3006" t="s">
        <v>32</v>
      </c>
      <c r="B3006">
        <v>1014488</v>
      </c>
      <c r="C3006">
        <v>4</v>
      </c>
      <c r="E3006" t="s">
        <v>182</v>
      </c>
      <c r="H3006" t="s">
        <v>145</v>
      </c>
      <c r="I3006">
        <v>1</v>
      </c>
      <c r="J3006">
        <v>4</v>
      </c>
      <c r="K3006">
        <v>4</v>
      </c>
      <c r="L3006">
        <v>13</v>
      </c>
      <c r="M3006">
        <v>0</v>
      </c>
      <c r="N3006">
        <v>288</v>
      </c>
      <c r="O3006">
        <v>9</v>
      </c>
      <c r="Q3006" t="s">
        <v>146</v>
      </c>
      <c r="R3006" t="s">
        <v>1362</v>
      </c>
      <c r="S3006" t="s">
        <v>1363</v>
      </c>
      <c r="U3006" t="s">
        <v>115</v>
      </c>
      <c r="V3006" t="s">
        <v>116</v>
      </c>
      <c r="W3006" t="s">
        <v>41</v>
      </c>
      <c r="X3006" t="s">
        <v>42</v>
      </c>
      <c r="Y3006" t="s">
        <v>328</v>
      </c>
      <c r="Z3006" t="s">
        <v>328</v>
      </c>
      <c r="AA3006" t="s">
        <v>328</v>
      </c>
      <c r="AB3006" s="1"/>
      <c r="AD3006" t="s">
        <v>45</v>
      </c>
      <c r="AE3006" t="s">
        <v>362</v>
      </c>
      <c r="AF3006" t="s">
        <v>47</v>
      </c>
    </row>
    <row r="3007" spans="1:32" hidden="1" outlineLevel="1" x14ac:dyDescent="0.35">
      <c r="A3007" t="s">
        <v>32</v>
      </c>
      <c r="B3007">
        <v>1014488</v>
      </c>
      <c r="C3007" t="s">
        <v>156</v>
      </c>
      <c r="E3007" t="s">
        <v>182</v>
      </c>
      <c r="H3007" t="s">
        <v>157</v>
      </c>
      <c r="I3007">
        <v>27</v>
      </c>
      <c r="J3007" t="s">
        <v>35</v>
      </c>
      <c r="K3007">
        <v>185</v>
      </c>
      <c r="L3007">
        <v>22</v>
      </c>
      <c r="M3007">
        <v>16</v>
      </c>
      <c r="N3007">
        <v>289</v>
      </c>
      <c r="O3007">
        <v>2200</v>
      </c>
      <c r="Q3007" t="s">
        <v>158</v>
      </c>
      <c r="R3007" t="s">
        <v>1362</v>
      </c>
      <c r="S3007" t="s">
        <v>1363</v>
      </c>
      <c r="U3007" t="s">
        <v>115</v>
      </c>
      <c r="V3007" t="s">
        <v>116</v>
      </c>
      <c r="W3007" t="s">
        <v>41</v>
      </c>
      <c r="X3007" t="s">
        <v>42</v>
      </c>
      <c r="Y3007" t="s">
        <v>328</v>
      </c>
      <c r="Z3007" t="s">
        <v>328</v>
      </c>
      <c r="AA3007" t="s">
        <v>328</v>
      </c>
      <c r="AB3007" s="1"/>
      <c r="AD3007" t="s">
        <v>45</v>
      </c>
      <c r="AE3007" t="s">
        <v>362</v>
      </c>
      <c r="AF3007" t="s">
        <v>47</v>
      </c>
    </row>
    <row r="3008" spans="1:32" hidden="1" outlineLevel="2" x14ac:dyDescent="0.35">
      <c r="A3008" t="s">
        <v>32</v>
      </c>
      <c r="B3008">
        <v>1014488</v>
      </c>
      <c r="C3008">
        <v>5</v>
      </c>
      <c r="E3008" t="s">
        <v>182</v>
      </c>
      <c r="H3008" t="s">
        <v>1364</v>
      </c>
      <c r="I3008">
        <v>19</v>
      </c>
      <c r="J3008">
        <v>8</v>
      </c>
      <c r="K3008">
        <v>152</v>
      </c>
      <c r="L3008">
        <v>2</v>
      </c>
      <c r="M3008">
        <v>7</v>
      </c>
      <c r="N3008">
        <v>289</v>
      </c>
      <c r="O3008">
        <v>112</v>
      </c>
      <c r="P3008" t="s">
        <v>136</v>
      </c>
      <c r="Q3008" t="s">
        <v>1365</v>
      </c>
      <c r="R3008" t="s">
        <v>1362</v>
      </c>
      <c r="S3008" t="s">
        <v>1363</v>
      </c>
      <c r="U3008" t="s">
        <v>115</v>
      </c>
      <c r="V3008" t="s">
        <v>116</v>
      </c>
      <c r="W3008" t="s">
        <v>41</v>
      </c>
      <c r="X3008" t="s">
        <v>42</v>
      </c>
      <c r="Y3008" t="s">
        <v>328</v>
      </c>
      <c r="Z3008" t="s">
        <v>328</v>
      </c>
      <c r="AA3008" t="s">
        <v>328</v>
      </c>
      <c r="AB3008" s="1"/>
      <c r="AD3008" t="s">
        <v>45</v>
      </c>
      <c r="AE3008" t="s">
        <v>362</v>
      </c>
      <c r="AF3008" t="s">
        <v>47</v>
      </c>
    </row>
    <row r="3009" spans="1:32" hidden="1" outlineLevel="2" x14ac:dyDescent="0.35">
      <c r="A3009" t="s">
        <v>32</v>
      </c>
      <c r="B3009">
        <v>1014488</v>
      </c>
      <c r="C3009">
        <v>5</v>
      </c>
      <c r="E3009" t="s">
        <v>182</v>
      </c>
      <c r="H3009" t="s">
        <v>333</v>
      </c>
      <c r="I3009">
        <v>1</v>
      </c>
      <c r="J3009">
        <v>1</v>
      </c>
      <c r="K3009">
        <v>1</v>
      </c>
      <c r="L3009">
        <v>5</v>
      </c>
      <c r="M3009">
        <v>0</v>
      </c>
      <c r="N3009">
        <v>7</v>
      </c>
      <c r="O3009">
        <v>0</v>
      </c>
      <c r="P3009" t="s">
        <v>52</v>
      </c>
      <c r="Q3009" t="s">
        <v>332</v>
      </c>
      <c r="R3009" t="s">
        <v>1362</v>
      </c>
      <c r="S3009" t="s">
        <v>1363</v>
      </c>
      <c r="U3009" t="s">
        <v>115</v>
      </c>
      <c r="V3009" t="s">
        <v>116</v>
      </c>
      <c r="W3009" t="s">
        <v>41</v>
      </c>
      <c r="X3009" t="s">
        <v>42</v>
      </c>
      <c r="Y3009" t="s">
        <v>328</v>
      </c>
      <c r="Z3009" t="s">
        <v>328</v>
      </c>
      <c r="AA3009" t="s">
        <v>328</v>
      </c>
      <c r="AB3009" s="1"/>
      <c r="AD3009" t="s">
        <v>45</v>
      </c>
      <c r="AE3009" t="s">
        <v>362</v>
      </c>
      <c r="AF3009" t="s">
        <v>47</v>
      </c>
    </row>
    <row r="3010" spans="1:32" hidden="1" outlineLevel="3" x14ac:dyDescent="0.35">
      <c r="A3010" t="s">
        <v>32</v>
      </c>
      <c r="B3010">
        <v>1014488</v>
      </c>
      <c r="C3010">
        <v>5</v>
      </c>
      <c r="E3010" t="s">
        <v>182</v>
      </c>
      <c r="H3010" t="s">
        <v>138</v>
      </c>
      <c r="I3010">
        <v>1</v>
      </c>
      <c r="J3010">
        <v>8</v>
      </c>
      <c r="K3010">
        <v>8</v>
      </c>
      <c r="L3010">
        <v>3</v>
      </c>
      <c r="M3010">
        <v>0</v>
      </c>
      <c r="N3010">
        <v>288</v>
      </c>
      <c r="O3010">
        <v>24</v>
      </c>
      <c r="Q3010" t="s">
        <v>101</v>
      </c>
      <c r="R3010" t="s">
        <v>1362</v>
      </c>
      <c r="S3010" t="s">
        <v>1363</v>
      </c>
      <c r="U3010" t="s">
        <v>115</v>
      </c>
      <c r="V3010" t="s">
        <v>116</v>
      </c>
      <c r="W3010" t="s">
        <v>41</v>
      </c>
      <c r="X3010" t="s">
        <v>42</v>
      </c>
      <c r="Y3010" t="s">
        <v>328</v>
      </c>
      <c r="Z3010" t="s">
        <v>328</v>
      </c>
      <c r="AA3010" t="s">
        <v>328</v>
      </c>
      <c r="AB3010" s="1"/>
      <c r="AD3010" t="s">
        <v>45</v>
      </c>
      <c r="AE3010" t="s">
        <v>362</v>
      </c>
      <c r="AF3010" t="s">
        <v>47</v>
      </c>
    </row>
    <row r="3011" spans="1:32" hidden="1" outlineLevel="3" x14ac:dyDescent="0.35">
      <c r="A3011" t="s">
        <v>32</v>
      </c>
      <c r="B3011">
        <v>1014488</v>
      </c>
      <c r="C3011">
        <v>5</v>
      </c>
      <c r="E3011" t="s">
        <v>182</v>
      </c>
      <c r="H3011" t="s">
        <v>139</v>
      </c>
      <c r="I3011">
        <v>1</v>
      </c>
      <c r="J3011">
        <v>4</v>
      </c>
      <c r="K3011">
        <v>4</v>
      </c>
      <c r="L3011">
        <v>4</v>
      </c>
      <c r="M3011">
        <v>1</v>
      </c>
      <c r="N3011">
        <v>38</v>
      </c>
      <c r="O3011">
        <v>4</v>
      </c>
      <c r="Q3011" t="s">
        <v>103</v>
      </c>
      <c r="R3011" t="s">
        <v>1362</v>
      </c>
      <c r="S3011" t="s">
        <v>1363</v>
      </c>
      <c r="U3011" t="s">
        <v>115</v>
      </c>
      <c r="V3011" t="s">
        <v>116</v>
      </c>
      <c r="W3011" t="s">
        <v>41</v>
      </c>
      <c r="X3011" t="s">
        <v>42</v>
      </c>
      <c r="Y3011" t="s">
        <v>328</v>
      </c>
      <c r="Z3011" t="s">
        <v>328</v>
      </c>
      <c r="AA3011" t="s">
        <v>328</v>
      </c>
      <c r="AB3011" s="1"/>
      <c r="AD3011" t="s">
        <v>45</v>
      </c>
      <c r="AE3011" t="s">
        <v>362</v>
      </c>
      <c r="AF3011" t="s">
        <v>47</v>
      </c>
    </row>
    <row r="3012" spans="1:32" hidden="1" outlineLevel="3" x14ac:dyDescent="0.35">
      <c r="A3012" t="s">
        <v>32</v>
      </c>
      <c r="B3012">
        <v>1014488</v>
      </c>
      <c r="C3012">
        <v>5</v>
      </c>
      <c r="E3012" t="s">
        <v>182</v>
      </c>
      <c r="H3012" t="s">
        <v>140</v>
      </c>
      <c r="I3012">
        <v>1</v>
      </c>
      <c r="J3012">
        <v>4</v>
      </c>
      <c r="K3012">
        <v>4</v>
      </c>
      <c r="L3012">
        <v>3</v>
      </c>
      <c r="M3012">
        <v>1</v>
      </c>
      <c r="N3012">
        <v>38</v>
      </c>
      <c r="O3012">
        <v>8</v>
      </c>
      <c r="Q3012" t="s">
        <v>105</v>
      </c>
      <c r="R3012" t="s">
        <v>1362</v>
      </c>
      <c r="S3012" t="s">
        <v>1363</v>
      </c>
      <c r="U3012" t="s">
        <v>115</v>
      </c>
      <c r="V3012" t="s">
        <v>116</v>
      </c>
      <c r="W3012" t="s">
        <v>41</v>
      </c>
      <c r="X3012" t="s">
        <v>42</v>
      </c>
      <c r="Y3012" t="s">
        <v>328</v>
      </c>
      <c r="Z3012" t="s">
        <v>328</v>
      </c>
      <c r="AA3012" t="s">
        <v>328</v>
      </c>
      <c r="AB3012" s="1"/>
      <c r="AD3012" t="s">
        <v>45</v>
      </c>
      <c r="AE3012" t="s">
        <v>362</v>
      </c>
      <c r="AF3012" t="s">
        <v>47</v>
      </c>
    </row>
    <row r="3013" spans="1:32" hidden="1" outlineLevel="3" x14ac:dyDescent="0.35">
      <c r="A3013" t="s">
        <v>32</v>
      </c>
      <c r="B3013">
        <v>1014488</v>
      </c>
      <c r="C3013">
        <v>5</v>
      </c>
      <c r="E3013" t="s">
        <v>182</v>
      </c>
      <c r="H3013" t="s">
        <v>141</v>
      </c>
      <c r="I3013">
        <v>1</v>
      </c>
      <c r="J3013">
        <v>4</v>
      </c>
      <c r="K3013">
        <v>4</v>
      </c>
      <c r="L3013">
        <v>19</v>
      </c>
      <c r="M3013">
        <v>0</v>
      </c>
      <c r="N3013">
        <v>288</v>
      </c>
      <c r="O3013">
        <v>10</v>
      </c>
      <c r="Q3013" t="s">
        <v>107</v>
      </c>
      <c r="R3013" t="s">
        <v>1362</v>
      </c>
      <c r="S3013" t="s">
        <v>1363</v>
      </c>
      <c r="U3013" t="s">
        <v>115</v>
      </c>
      <c r="V3013" t="s">
        <v>116</v>
      </c>
      <c r="W3013" t="s">
        <v>41</v>
      </c>
      <c r="X3013" t="s">
        <v>42</v>
      </c>
      <c r="Y3013" t="s">
        <v>328</v>
      </c>
      <c r="Z3013" t="s">
        <v>328</v>
      </c>
      <c r="AA3013" t="s">
        <v>328</v>
      </c>
      <c r="AB3013" s="1"/>
      <c r="AD3013" t="s">
        <v>45</v>
      </c>
      <c r="AE3013" t="s">
        <v>362</v>
      </c>
      <c r="AF3013" t="s">
        <v>47</v>
      </c>
    </row>
    <row r="3014" spans="1:32" hidden="1" outlineLevel="3" x14ac:dyDescent="0.35">
      <c r="A3014" t="s">
        <v>32</v>
      </c>
      <c r="B3014">
        <v>1014488</v>
      </c>
      <c r="C3014">
        <v>5</v>
      </c>
      <c r="E3014" t="s">
        <v>182</v>
      </c>
      <c r="H3014" t="s">
        <v>142</v>
      </c>
      <c r="I3014">
        <v>1</v>
      </c>
      <c r="J3014">
        <v>4</v>
      </c>
      <c r="K3014">
        <v>4</v>
      </c>
      <c r="L3014">
        <v>19</v>
      </c>
      <c r="M3014">
        <v>0</v>
      </c>
      <c r="N3014">
        <v>288</v>
      </c>
      <c r="O3014">
        <v>2</v>
      </c>
      <c r="Q3014" t="s">
        <v>109</v>
      </c>
      <c r="R3014" t="s">
        <v>1362</v>
      </c>
      <c r="S3014" t="s">
        <v>1363</v>
      </c>
      <c r="U3014" t="s">
        <v>115</v>
      </c>
      <c r="V3014" t="s">
        <v>116</v>
      </c>
      <c r="W3014" t="s">
        <v>41</v>
      </c>
      <c r="X3014" t="s">
        <v>42</v>
      </c>
      <c r="Y3014" t="s">
        <v>328</v>
      </c>
      <c r="Z3014" t="s">
        <v>328</v>
      </c>
      <c r="AA3014" t="s">
        <v>328</v>
      </c>
      <c r="AB3014" s="1"/>
      <c r="AD3014" t="s">
        <v>45</v>
      </c>
      <c r="AE3014" t="s">
        <v>362</v>
      </c>
      <c r="AF3014" t="s">
        <v>47</v>
      </c>
    </row>
    <row r="3015" spans="1:32" hidden="1" outlineLevel="2" x14ac:dyDescent="0.35">
      <c r="A3015" t="s">
        <v>32</v>
      </c>
      <c r="B3015">
        <v>1014488</v>
      </c>
      <c r="C3015">
        <v>5</v>
      </c>
      <c r="E3015" t="s">
        <v>182</v>
      </c>
      <c r="H3015" t="s">
        <v>143</v>
      </c>
      <c r="I3015">
        <v>2</v>
      </c>
      <c r="J3015">
        <v>4</v>
      </c>
      <c r="K3015">
        <v>8</v>
      </c>
      <c r="L3015">
        <v>19</v>
      </c>
      <c r="M3015">
        <v>0</v>
      </c>
      <c r="N3015">
        <v>288</v>
      </c>
      <c r="O3015">
        <v>12</v>
      </c>
      <c r="Q3015" t="s">
        <v>144</v>
      </c>
      <c r="R3015" t="s">
        <v>1362</v>
      </c>
      <c r="S3015" t="s">
        <v>1363</v>
      </c>
      <c r="U3015" t="s">
        <v>115</v>
      </c>
      <c r="V3015" t="s">
        <v>116</v>
      </c>
      <c r="W3015" t="s">
        <v>41</v>
      </c>
      <c r="X3015" t="s">
        <v>42</v>
      </c>
      <c r="Y3015" t="s">
        <v>328</v>
      </c>
      <c r="Z3015" t="s">
        <v>328</v>
      </c>
      <c r="AA3015" t="s">
        <v>328</v>
      </c>
      <c r="AB3015" s="1"/>
      <c r="AD3015" t="s">
        <v>45</v>
      </c>
      <c r="AE3015" t="s">
        <v>362</v>
      </c>
      <c r="AF3015" t="s">
        <v>47</v>
      </c>
    </row>
    <row r="3016" spans="1:32" hidden="1" outlineLevel="1" x14ac:dyDescent="0.35">
      <c r="A3016" t="s">
        <v>32</v>
      </c>
      <c r="B3016">
        <v>1014488</v>
      </c>
      <c r="C3016" t="s">
        <v>163</v>
      </c>
      <c r="E3016" t="s">
        <v>182</v>
      </c>
      <c r="H3016" t="s">
        <v>164</v>
      </c>
      <c r="I3016">
        <v>44</v>
      </c>
      <c r="J3016" t="s">
        <v>35</v>
      </c>
      <c r="K3016">
        <v>391</v>
      </c>
      <c r="L3016">
        <v>22</v>
      </c>
      <c r="M3016">
        <v>10</v>
      </c>
      <c r="N3016">
        <v>289</v>
      </c>
      <c r="O3016">
        <v>1105</v>
      </c>
      <c r="Q3016" t="s">
        <v>165</v>
      </c>
      <c r="R3016" t="s">
        <v>1362</v>
      </c>
      <c r="S3016" t="s">
        <v>1363</v>
      </c>
      <c r="U3016" t="s">
        <v>115</v>
      </c>
      <c r="V3016" t="s">
        <v>116</v>
      </c>
      <c r="W3016" t="s">
        <v>41</v>
      </c>
      <c r="X3016" t="s">
        <v>42</v>
      </c>
      <c r="Y3016" t="s">
        <v>328</v>
      </c>
      <c r="Z3016" t="s">
        <v>328</v>
      </c>
      <c r="AA3016" t="s">
        <v>328</v>
      </c>
      <c r="AB3016" s="1"/>
      <c r="AD3016" t="s">
        <v>45</v>
      </c>
      <c r="AE3016" t="s">
        <v>362</v>
      </c>
      <c r="AF3016" t="s">
        <v>47</v>
      </c>
    </row>
    <row r="3017" spans="1:32" hidden="1" outlineLevel="2" x14ac:dyDescent="0.35">
      <c r="A3017" t="s">
        <v>32</v>
      </c>
      <c r="B3017">
        <v>1014488</v>
      </c>
      <c r="C3017">
        <v>6</v>
      </c>
      <c r="E3017" t="s">
        <v>182</v>
      </c>
      <c r="H3017" t="s">
        <v>1364</v>
      </c>
      <c r="I3017">
        <v>4</v>
      </c>
      <c r="J3017">
        <v>8</v>
      </c>
      <c r="K3017">
        <v>32</v>
      </c>
      <c r="L3017">
        <v>2</v>
      </c>
      <c r="M3017">
        <v>7</v>
      </c>
      <c r="N3017">
        <v>289</v>
      </c>
      <c r="O3017">
        <v>112</v>
      </c>
      <c r="P3017" t="s">
        <v>136</v>
      </c>
      <c r="Q3017" t="s">
        <v>1365</v>
      </c>
      <c r="R3017" t="s">
        <v>1362</v>
      </c>
      <c r="S3017" t="s">
        <v>1363</v>
      </c>
      <c r="U3017" t="s">
        <v>115</v>
      </c>
      <c r="V3017" t="s">
        <v>116</v>
      </c>
      <c r="W3017" t="s">
        <v>41</v>
      </c>
      <c r="X3017" t="s">
        <v>42</v>
      </c>
      <c r="Y3017" t="s">
        <v>328</v>
      </c>
      <c r="Z3017" t="s">
        <v>328</v>
      </c>
      <c r="AA3017" t="s">
        <v>328</v>
      </c>
      <c r="AB3017" s="1"/>
      <c r="AD3017" t="s">
        <v>45</v>
      </c>
      <c r="AE3017" t="s">
        <v>362</v>
      </c>
      <c r="AF3017" t="s">
        <v>47</v>
      </c>
    </row>
    <row r="3018" spans="1:32" hidden="1" outlineLevel="2" x14ac:dyDescent="0.35">
      <c r="A3018" t="s">
        <v>32</v>
      </c>
      <c r="B3018">
        <v>1014488</v>
      </c>
      <c r="C3018">
        <v>6</v>
      </c>
      <c r="E3018" t="s">
        <v>182</v>
      </c>
      <c r="H3018" t="s">
        <v>1366</v>
      </c>
      <c r="I3018">
        <v>13</v>
      </c>
      <c r="J3018">
        <v>10</v>
      </c>
      <c r="K3018">
        <v>130</v>
      </c>
      <c r="L3018">
        <v>1</v>
      </c>
      <c r="M3018">
        <v>3</v>
      </c>
      <c r="N3018">
        <v>145</v>
      </c>
      <c r="O3018">
        <v>23</v>
      </c>
      <c r="P3018" t="s">
        <v>52</v>
      </c>
      <c r="Q3018" t="s">
        <v>1367</v>
      </c>
      <c r="R3018" t="s">
        <v>1362</v>
      </c>
      <c r="S3018" t="s">
        <v>1363</v>
      </c>
      <c r="U3018" t="s">
        <v>115</v>
      </c>
      <c r="V3018" t="s">
        <v>116</v>
      </c>
      <c r="W3018" t="s">
        <v>41</v>
      </c>
      <c r="X3018" t="s">
        <v>42</v>
      </c>
      <c r="Y3018" t="s">
        <v>328</v>
      </c>
      <c r="Z3018" t="s">
        <v>328</v>
      </c>
      <c r="AA3018" t="s">
        <v>328</v>
      </c>
      <c r="AB3018" s="1"/>
      <c r="AD3018" t="s">
        <v>45</v>
      </c>
      <c r="AE3018" t="s">
        <v>362</v>
      </c>
      <c r="AF3018" t="s">
        <v>47</v>
      </c>
    </row>
    <row r="3019" spans="1:32" hidden="1" outlineLevel="2" x14ac:dyDescent="0.35">
      <c r="A3019" t="s">
        <v>32</v>
      </c>
      <c r="B3019">
        <v>1014488</v>
      </c>
      <c r="C3019">
        <v>6</v>
      </c>
      <c r="E3019" t="s">
        <v>182</v>
      </c>
      <c r="H3019" t="s">
        <v>1205</v>
      </c>
      <c r="I3019">
        <v>3</v>
      </c>
      <c r="J3019">
        <v>20</v>
      </c>
      <c r="K3019">
        <v>60</v>
      </c>
      <c r="L3019">
        <v>1</v>
      </c>
      <c r="M3019">
        <v>3</v>
      </c>
      <c r="N3019">
        <v>145</v>
      </c>
      <c r="O3019">
        <v>24</v>
      </c>
      <c r="P3019" t="s">
        <v>52</v>
      </c>
      <c r="Q3019" t="s">
        <v>1204</v>
      </c>
      <c r="R3019" t="s">
        <v>1362</v>
      </c>
      <c r="S3019" t="s">
        <v>1363</v>
      </c>
      <c r="U3019" t="s">
        <v>115</v>
      </c>
      <c r="V3019" t="s">
        <v>116</v>
      </c>
      <c r="W3019" t="s">
        <v>41</v>
      </c>
      <c r="X3019" t="s">
        <v>42</v>
      </c>
      <c r="Y3019" t="s">
        <v>328</v>
      </c>
      <c r="Z3019" t="s">
        <v>328</v>
      </c>
      <c r="AA3019" t="s">
        <v>328</v>
      </c>
      <c r="AB3019" s="1"/>
      <c r="AD3019" t="s">
        <v>45</v>
      </c>
      <c r="AE3019" t="s">
        <v>362</v>
      </c>
      <c r="AF3019" t="s">
        <v>47</v>
      </c>
    </row>
    <row r="3020" spans="1:32" hidden="1" outlineLevel="2" x14ac:dyDescent="0.35">
      <c r="A3020" t="s">
        <v>32</v>
      </c>
      <c r="B3020">
        <v>1014488</v>
      </c>
      <c r="C3020">
        <v>6</v>
      </c>
      <c r="E3020" t="s">
        <v>182</v>
      </c>
      <c r="H3020" t="s">
        <v>241</v>
      </c>
      <c r="I3020">
        <v>2</v>
      </c>
      <c r="J3020">
        <v>10</v>
      </c>
      <c r="K3020">
        <v>20</v>
      </c>
      <c r="L3020">
        <v>1</v>
      </c>
      <c r="M3020">
        <v>4</v>
      </c>
      <c r="N3020">
        <v>145</v>
      </c>
      <c r="O3020">
        <v>19</v>
      </c>
      <c r="P3020" t="s">
        <v>52</v>
      </c>
      <c r="Q3020" t="s">
        <v>228</v>
      </c>
      <c r="R3020" t="s">
        <v>1362</v>
      </c>
      <c r="S3020" t="s">
        <v>1363</v>
      </c>
      <c r="U3020" t="s">
        <v>115</v>
      </c>
      <c r="V3020" t="s">
        <v>116</v>
      </c>
      <c r="W3020" t="s">
        <v>41</v>
      </c>
      <c r="X3020" t="s">
        <v>42</v>
      </c>
      <c r="Y3020" t="s">
        <v>328</v>
      </c>
      <c r="Z3020" t="s">
        <v>328</v>
      </c>
      <c r="AA3020" t="s">
        <v>328</v>
      </c>
      <c r="AB3020" s="1"/>
      <c r="AD3020" t="s">
        <v>45</v>
      </c>
      <c r="AE3020" t="s">
        <v>362</v>
      </c>
      <c r="AF3020" t="s">
        <v>47</v>
      </c>
    </row>
    <row r="3021" spans="1:32" hidden="1" outlineLevel="2" x14ac:dyDescent="0.35">
      <c r="A3021" t="s">
        <v>32</v>
      </c>
      <c r="B3021">
        <v>1014488</v>
      </c>
      <c r="C3021">
        <v>6</v>
      </c>
      <c r="E3021" t="s">
        <v>182</v>
      </c>
      <c r="H3021" t="s">
        <v>227</v>
      </c>
      <c r="I3021">
        <v>1</v>
      </c>
      <c r="J3021">
        <v>2</v>
      </c>
      <c r="K3021">
        <v>2</v>
      </c>
      <c r="L3021">
        <v>4</v>
      </c>
      <c r="M3021">
        <v>0</v>
      </c>
      <c r="N3021">
        <v>145</v>
      </c>
      <c r="O3021">
        <v>4</v>
      </c>
      <c r="P3021" t="s">
        <v>52</v>
      </c>
      <c r="Q3021" t="s">
        <v>228</v>
      </c>
      <c r="R3021" t="s">
        <v>1362</v>
      </c>
      <c r="S3021" t="s">
        <v>1363</v>
      </c>
      <c r="U3021" t="s">
        <v>115</v>
      </c>
      <c r="V3021" t="s">
        <v>116</v>
      </c>
      <c r="W3021" t="s">
        <v>41</v>
      </c>
      <c r="X3021" t="s">
        <v>42</v>
      </c>
      <c r="Y3021" t="s">
        <v>328</v>
      </c>
      <c r="Z3021" t="s">
        <v>328</v>
      </c>
      <c r="AA3021" t="s">
        <v>328</v>
      </c>
      <c r="AB3021" s="1"/>
      <c r="AD3021" t="s">
        <v>45</v>
      </c>
      <c r="AE3021" t="s">
        <v>362</v>
      </c>
      <c r="AF3021" t="s">
        <v>47</v>
      </c>
    </row>
    <row r="3022" spans="1:32" hidden="1" outlineLevel="2" x14ac:dyDescent="0.35">
      <c r="A3022" t="s">
        <v>32</v>
      </c>
      <c r="B3022">
        <v>1014488</v>
      </c>
      <c r="C3022">
        <v>6</v>
      </c>
      <c r="E3022" t="s">
        <v>182</v>
      </c>
      <c r="H3022" t="s">
        <v>1203</v>
      </c>
      <c r="I3022">
        <v>1</v>
      </c>
      <c r="J3022">
        <v>7</v>
      </c>
      <c r="K3022">
        <v>7</v>
      </c>
      <c r="L3022">
        <v>3</v>
      </c>
      <c r="M3022">
        <v>1</v>
      </c>
      <c r="N3022">
        <v>145</v>
      </c>
      <c r="O3022">
        <v>8</v>
      </c>
      <c r="P3022" t="s">
        <v>52</v>
      </c>
      <c r="Q3022" t="s">
        <v>1204</v>
      </c>
      <c r="R3022" t="s">
        <v>1362</v>
      </c>
      <c r="S3022" t="s">
        <v>1363</v>
      </c>
      <c r="U3022" t="s">
        <v>115</v>
      </c>
      <c r="V3022" t="s">
        <v>116</v>
      </c>
      <c r="W3022" t="s">
        <v>41</v>
      </c>
      <c r="X3022" t="s">
        <v>42</v>
      </c>
      <c r="Y3022" t="s">
        <v>328</v>
      </c>
      <c r="Z3022" t="s">
        <v>328</v>
      </c>
      <c r="AA3022" t="s">
        <v>328</v>
      </c>
      <c r="AB3022" s="1"/>
      <c r="AD3022" t="s">
        <v>45</v>
      </c>
      <c r="AE3022" t="s">
        <v>362</v>
      </c>
      <c r="AF3022" t="s">
        <v>47</v>
      </c>
    </row>
    <row r="3023" spans="1:32" hidden="1" outlineLevel="2" x14ac:dyDescent="0.35">
      <c r="A3023" t="s">
        <v>32</v>
      </c>
      <c r="B3023">
        <v>1014488</v>
      </c>
      <c r="C3023">
        <v>6</v>
      </c>
      <c r="E3023" t="s">
        <v>182</v>
      </c>
      <c r="H3023" t="s">
        <v>1368</v>
      </c>
      <c r="I3023">
        <v>1</v>
      </c>
      <c r="J3023">
        <v>2</v>
      </c>
      <c r="K3023">
        <v>2</v>
      </c>
      <c r="L3023">
        <v>3</v>
      </c>
      <c r="M3023">
        <v>0</v>
      </c>
      <c r="N3023">
        <v>145</v>
      </c>
      <c r="O3023">
        <v>4</v>
      </c>
      <c r="P3023" t="s">
        <v>52</v>
      </c>
      <c r="Q3023" t="s">
        <v>1369</v>
      </c>
      <c r="R3023" t="s">
        <v>1362</v>
      </c>
      <c r="S3023" t="s">
        <v>1363</v>
      </c>
      <c r="U3023" t="s">
        <v>115</v>
      </c>
      <c r="V3023" t="s">
        <v>116</v>
      </c>
      <c r="W3023" t="s">
        <v>41</v>
      </c>
      <c r="X3023" t="s">
        <v>42</v>
      </c>
      <c r="Y3023" t="s">
        <v>328</v>
      </c>
      <c r="Z3023" t="s">
        <v>328</v>
      </c>
      <c r="AA3023" t="s">
        <v>328</v>
      </c>
      <c r="AB3023" s="1"/>
      <c r="AD3023" t="s">
        <v>45</v>
      </c>
      <c r="AE3023" t="s">
        <v>362</v>
      </c>
      <c r="AF3023" t="s">
        <v>47</v>
      </c>
    </row>
    <row r="3024" spans="1:32" hidden="1" outlineLevel="2" x14ac:dyDescent="0.35">
      <c r="A3024" t="s">
        <v>32</v>
      </c>
      <c r="B3024">
        <v>1014488</v>
      </c>
      <c r="C3024">
        <v>6</v>
      </c>
      <c r="E3024" t="s">
        <v>182</v>
      </c>
      <c r="H3024" t="s">
        <v>221</v>
      </c>
      <c r="I3024">
        <v>1</v>
      </c>
      <c r="J3024">
        <v>9</v>
      </c>
      <c r="K3024">
        <v>9</v>
      </c>
      <c r="L3024">
        <v>3</v>
      </c>
      <c r="M3024">
        <v>2</v>
      </c>
      <c r="N3024">
        <v>145</v>
      </c>
      <c r="O3024">
        <v>20</v>
      </c>
      <c r="P3024" t="s">
        <v>52</v>
      </c>
      <c r="Q3024" t="s">
        <v>222</v>
      </c>
      <c r="R3024" t="s">
        <v>1362</v>
      </c>
      <c r="S3024" t="s">
        <v>1363</v>
      </c>
      <c r="U3024" t="s">
        <v>115</v>
      </c>
      <c r="V3024" t="s">
        <v>116</v>
      </c>
      <c r="W3024" t="s">
        <v>41</v>
      </c>
      <c r="X3024" t="s">
        <v>42</v>
      </c>
      <c r="Y3024" t="s">
        <v>328</v>
      </c>
      <c r="Z3024" t="s">
        <v>328</v>
      </c>
      <c r="AA3024" t="s">
        <v>328</v>
      </c>
      <c r="AB3024" s="1"/>
      <c r="AD3024" t="s">
        <v>45</v>
      </c>
      <c r="AE3024" t="s">
        <v>362</v>
      </c>
      <c r="AF3024" t="s">
        <v>47</v>
      </c>
    </row>
    <row r="3025" spans="1:32" hidden="1" outlineLevel="2" x14ac:dyDescent="0.35">
      <c r="A3025" t="s">
        <v>32</v>
      </c>
      <c r="B3025">
        <v>1014488</v>
      </c>
      <c r="C3025">
        <v>6</v>
      </c>
      <c r="E3025" t="s">
        <v>182</v>
      </c>
      <c r="H3025" t="s">
        <v>1370</v>
      </c>
      <c r="I3025">
        <v>1</v>
      </c>
      <c r="J3025">
        <v>10</v>
      </c>
      <c r="K3025">
        <v>10</v>
      </c>
      <c r="L3025">
        <v>3</v>
      </c>
      <c r="M3025">
        <v>1</v>
      </c>
      <c r="N3025">
        <v>145</v>
      </c>
      <c r="O3025">
        <v>20</v>
      </c>
      <c r="P3025" t="s">
        <v>52</v>
      </c>
      <c r="Q3025" t="s">
        <v>1369</v>
      </c>
      <c r="R3025" t="s">
        <v>1362</v>
      </c>
      <c r="S3025" t="s">
        <v>1363</v>
      </c>
      <c r="U3025" t="s">
        <v>115</v>
      </c>
      <c r="V3025" t="s">
        <v>116</v>
      </c>
      <c r="W3025" t="s">
        <v>41</v>
      </c>
      <c r="X3025" t="s">
        <v>42</v>
      </c>
      <c r="Y3025" t="s">
        <v>328</v>
      </c>
      <c r="Z3025" t="s">
        <v>328</v>
      </c>
      <c r="AA3025" t="s">
        <v>328</v>
      </c>
      <c r="AB3025" s="1"/>
      <c r="AD3025" t="s">
        <v>45</v>
      </c>
      <c r="AE3025" t="s">
        <v>362</v>
      </c>
      <c r="AF3025" t="s">
        <v>47</v>
      </c>
    </row>
    <row r="3026" spans="1:32" hidden="1" outlineLevel="2" x14ac:dyDescent="0.35">
      <c r="A3026" t="s">
        <v>32</v>
      </c>
      <c r="B3026">
        <v>1014488</v>
      </c>
      <c r="C3026">
        <v>6</v>
      </c>
      <c r="E3026" t="s">
        <v>182</v>
      </c>
      <c r="H3026" t="s">
        <v>1210</v>
      </c>
      <c r="I3026">
        <v>3</v>
      </c>
      <c r="J3026">
        <v>20</v>
      </c>
      <c r="K3026">
        <v>60</v>
      </c>
      <c r="L3026">
        <v>2</v>
      </c>
      <c r="M3026">
        <v>1</v>
      </c>
      <c r="N3026">
        <v>145</v>
      </c>
      <c r="O3026">
        <v>21</v>
      </c>
      <c r="P3026" t="s">
        <v>52</v>
      </c>
      <c r="Q3026" t="s">
        <v>1209</v>
      </c>
      <c r="R3026" t="s">
        <v>1362</v>
      </c>
      <c r="S3026" t="s">
        <v>1363</v>
      </c>
      <c r="U3026" t="s">
        <v>115</v>
      </c>
      <c r="V3026" t="s">
        <v>116</v>
      </c>
      <c r="W3026" t="s">
        <v>41</v>
      </c>
      <c r="X3026" t="s">
        <v>42</v>
      </c>
      <c r="Y3026" t="s">
        <v>328</v>
      </c>
      <c r="Z3026" t="s">
        <v>328</v>
      </c>
      <c r="AA3026" t="s">
        <v>328</v>
      </c>
      <c r="AB3026" s="1"/>
      <c r="AD3026" t="s">
        <v>45</v>
      </c>
      <c r="AE3026" t="s">
        <v>362</v>
      </c>
      <c r="AF3026" t="s">
        <v>47</v>
      </c>
    </row>
    <row r="3027" spans="1:32" hidden="1" outlineLevel="2" x14ac:dyDescent="0.35">
      <c r="A3027" t="s">
        <v>32</v>
      </c>
      <c r="B3027">
        <v>1014488</v>
      </c>
      <c r="C3027">
        <v>6</v>
      </c>
      <c r="E3027" t="s">
        <v>182</v>
      </c>
      <c r="H3027" t="s">
        <v>1371</v>
      </c>
      <c r="I3027">
        <v>1</v>
      </c>
      <c r="J3027">
        <v>9</v>
      </c>
      <c r="K3027">
        <v>9</v>
      </c>
      <c r="L3027">
        <v>3</v>
      </c>
      <c r="M3027">
        <v>1</v>
      </c>
      <c r="N3027">
        <v>145</v>
      </c>
      <c r="O3027">
        <v>16</v>
      </c>
      <c r="P3027" t="s">
        <v>52</v>
      </c>
      <c r="Q3027" t="s">
        <v>1372</v>
      </c>
      <c r="R3027" t="s">
        <v>1362</v>
      </c>
      <c r="S3027" t="s">
        <v>1363</v>
      </c>
      <c r="U3027" t="s">
        <v>115</v>
      </c>
      <c r="V3027" t="s">
        <v>116</v>
      </c>
      <c r="W3027" t="s">
        <v>41</v>
      </c>
      <c r="X3027" t="s">
        <v>42</v>
      </c>
      <c r="Y3027" t="s">
        <v>328</v>
      </c>
      <c r="Z3027" t="s">
        <v>328</v>
      </c>
      <c r="AA3027" t="s">
        <v>328</v>
      </c>
      <c r="AB3027" s="1"/>
      <c r="AD3027" t="s">
        <v>45</v>
      </c>
      <c r="AE3027" t="s">
        <v>362</v>
      </c>
      <c r="AF3027" t="s">
        <v>47</v>
      </c>
    </row>
    <row r="3028" spans="1:32" hidden="1" outlineLevel="2" x14ac:dyDescent="0.35">
      <c r="A3028" t="s">
        <v>32</v>
      </c>
      <c r="B3028">
        <v>1014488</v>
      </c>
      <c r="C3028">
        <v>6</v>
      </c>
      <c r="E3028" t="s">
        <v>182</v>
      </c>
      <c r="H3028" t="s">
        <v>1373</v>
      </c>
      <c r="I3028">
        <v>1</v>
      </c>
      <c r="J3028">
        <v>7</v>
      </c>
      <c r="K3028">
        <v>7</v>
      </c>
      <c r="L3028">
        <v>3</v>
      </c>
      <c r="M3028">
        <v>1</v>
      </c>
      <c r="N3028">
        <v>145</v>
      </c>
      <c r="O3028">
        <v>16</v>
      </c>
      <c r="P3028" t="s">
        <v>52</v>
      </c>
      <c r="Q3028" t="s">
        <v>1367</v>
      </c>
      <c r="R3028" t="s">
        <v>1362</v>
      </c>
      <c r="S3028" t="s">
        <v>1363</v>
      </c>
      <c r="U3028" t="s">
        <v>115</v>
      </c>
      <c r="V3028" t="s">
        <v>116</v>
      </c>
      <c r="W3028" t="s">
        <v>41</v>
      </c>
      <c r="X3028" t="s">
        <v>42</v>
      </c>
      <c r="Y3028" t="s">
        <v>328</v>
      </c>
      <c r="Z3028" t="s">
        <v>328</v>
      </c>
      <c r="AA3028" t="s">
        <v>328</v>
      </c>
      <c r="AB3028" s="1"/>
      <c r="AD3028" t="s">
        <v>45</v>
      </c>
      <c r="AE3028" t="s">
        <v>362</v>
      </c>
      <c r="AF3028" t="s">
        <v>47</v>
      </c>
    </row>
    <row r="3029" spans="1:32" hidden="1" outlineLevel="2" x14ac:dyDescent="0.35">
      <c r="A3029" t="s">
        <v>32</v>
      </c>
      <c r="B3029">
        <v>1014488</v>
      </c>
      <c r="C3029">
        <v>6</v>
      </c>
      <c r="E3029" t="s">
        <v>182</v>
      </c>
      <c r="H3029" t="s">
        <v>1208</v>
      </c>
      <c r="I3029">
        <v>1</v>
      </c>
      <c r="J3029">
        <v>7</v>
      </c>
      <c r="K3029">
        <v>7</v>
      </c>
      <c r="L3029">
        <v>2</v>
      </c>
      <c r="M3029">
        <v>1</v>
      </c>
      <c r="N3029">
        <v>145</v>
      </c>
      <c r="O3029">
        <v>7</v>
      </c>
      <c r="P3029" t="s">
        <v>52</v>
      </c>
      <c r="Q3029" t="s">
        <v>1209</v>
      </c>
      <c r="R3029" t="s">
        <v>1362</v>
      </c>
      <c r="S3029" t="s">
        <v>1363</v>
      </c>
      <c r="U3029" t="s">
        <v>115</v>
      </c>
      <c r="V3029" t="s">
        <v>116</v>
      </c>
      <c r="W3029" t="s">
        <v>41</v>
      </c>
      <c r="X3029" t="s">
        <v>42</v>
      </c>
      <c r="Y3029" t="s">
        <v>328</v>
      </c>
      <c r="Z3029" t="s">
        <v>328</v>
      </c>
      <c r="AA3029" t="s">
        <v>328</v>
      </c>
      <c r="AB3029" s="1"/>
      <c r="AD3029" t="s">
        <v>45</v>
      </c>
      <c r="AE3029" t="s">
        <v>362</v>
      </c>
      <c r="AF3029" t="s">
        <v>47</v>
      </c>
    </row>
    <row r="3030" spans="1:32" hidden="1" outlineLevel="2" x14ac:dyDescent="0.35">
      <c r="A3030" t="s">
        <v>32</v>
      </c>
      <c r="B3030">
        <v>1014488</v>
      </c>
      <c r="C3030">
        <v>6</v>
      </c>
      <c r="E3030" t="s">
        <v>182</v>
      </c>
      <c r="H3030" t="s">
        <v>98</v>
      </c>
      <c r="I3030">
        <v>4</v>
      </c>
      <c r="J3030">
        <v>1</v>
      </c>
      <c r="K3030">
        <v>4</v>
      </c>
      <c r="L3030">
        <v>6</v>
      </c>
      <c r="M3030">
        <v>2</v>
      </c>
      <c r="N3030">
        <v>144</v>
      </c>
      <c r="O3030">
        <v>5</v>
      </c>
      <c r="Q3030" t="s">
        <v>99</v>
      </c>
      <c r="R3030" t="s">
        <v>1362</v>
      </c>
      <c r="S3030" t="s">
        <v>1363</v>
      </c>
      <c r="U3030" t="s">
        <v>115</v>
      </c>
      <c r="V3030" t="s">
        <v>116</v>
      </c>
      <c r="W3030" t="s">
        <v>41</v>
      </c>
      <c r="X3030" t="s">
        <v>42</v>
      </c>
      <c r="Y3030" t="s">
        <v>328</v>
      </c>
      <c r="Z3030" t="s">
        <v>328</v>
      </c>
      <c r="AA3030" t="s">
        <v>328</v>
      </c>
      <c r="AB3030" s="1"/>
      <c r="AD3030" t="s">
        <v>45</v>
      </c>
      <c r="AE3030" t="s">
        <v>362</v>
      </c>
      <c r="AF3030" t="s">
        <v>47</v>
      </c>
    </row>
    <row r="3031" spans="1:32" hidden="1" outlineLevel="3" x14ac:dyDescent="0.35">
      <c r="A3031" t="s">
        <v>32</v>
      </c>
      <c r="B3031">
        <v>1014488</v>
      </c>
      <c r="C3031">
        <v>6</v>
      </c>
      <c r="E3031" t="s">
        <v>182</v>
      </c>
      <c r="H3031" t="s">
        <v>138</v>
      </c>
      <c r="I3031">
        <v>1</v>
      </c>
      <c r="J3031">
        <v>8</v>
      </c>
      <c r="K3031">
        <v>8</v>
      </c>
      <c r="L3031">
        <v>3</v>
      </c>
      <c r="M3031">
        <v>0</v>
      </c>
      <c r="N3031">
        <v>288</v>
      </c>
      <c r="O3031">
        <v>24</v>
      </c>
      <c r="Q3031" t="s">
        <v>101</v>
      </c>
      <c r="R3031" t="s">
        <v>1362</v>
      </c>
      <c r="S3031" t="s">
        <v>1363</v>
      </c>
      <c r="U3031" t="s">
        <v>115</v>
      </c>
      <c r="V3031" t="s">
        <v>116</v>
      </c>
      <c r="W3031" t="s">
        <v>41</v>
      </c>
      <c r="X3031" t="s">
        <v>42</v>
      </c>
      <c r="Y3031" t="s">
        <v>328</v>
      </c>
      <c r="Z3031" t="s">
        <v>328</v>
      </c>
      <c r="AA3031" t="s">
        <v>328</v>
      </c>
      <c r="AB3031" s="1"/>
      <c r="AD3031" t="s">
        <v>45</v>
      </c>
      <c r="AE3031" t="s">
        <v>362</v>
      </c>
      <c r="AF3031" t="s">
        <v>47</v>
      </c>
    </row>
    <row r="3032" spans="1:32" hidden="1" outlineLevel="3" x14ac:dyDescent="0.35">
      <c r="A3032" t="s">
        <v>32</v>
      </c>
      <c r="B3032">
        <v>1014488</v>
      </c>
      <c r="C3032">
        <v>6</v>
      </c>
      <c r="E3032" t="s">
        <v>182</v>
      </c>
      <c r="H3032" t="s">
        <v>139</v>
      </c>
      <c r="I3032">
        <v>1</v>
      </c>
      <c r="J3032">
        <v>4</v>
      </c>
      <c r="K3032">
        <v>4</v>
      </c>
      <c r="L3032">
        <v>4</v>
      </c>
      <c r="M3032">
        <v>1</v>
      </c>
      <c r="N3032">
        <v>38</v>
      </c>
      <c r="O3032">
        <v>4</v>
      </c>
      <c r="Q3032" t="s">
        <v>103</v>
      </c>
      <c r="R3032" t="s">
        <v>1362</v>
      </c>
      <c r="S3032" t="s">
        <v>1363</v>
      </c>
      <c r="U3032" t="s">
        <v>115</v>
      </c>
      <c r="V3032" t="s">
        <v>116</v>
      </c>
      <c r="W3032" t="s">
        <v>41</v>
      </c>
      <c r="X3032" t="s">
        <v>42</v>
      </c>
      <c r="Y3032" t="s">
        <v>328</v>
      </c>
      <c r="Z3032" t="s">
        <v>328</v>
      </c>
      <c r="AA3032" t="s">
        <v>328</v>
      </c>
      <c r="AB3032" s="1"/>
      <c r="AD3032" t="s">
        <v>45</v>
      </c>
      <c r="AE3032" t="s">
        <v>362</v>
      </c>
      <c r="AF3032" t="s">
        <v>47</v>
      </c>
    </row>
    <row r="3033" spans="1:32" hidden="1" outlineLevel="3" x14ac:dyDescent="0.35">
      <c r="A3033" t="s">
        <v>32</v>
      </c>
      <c r="B3033">
        <v>1014488</v>
      </c>
      <c r="C3033">
        <v>6</v>
      </c>
      <c r="E3033" t="s">
        <v>182</v>
      </c>
      <c r="H3033" t="s">
        <v>140</v>
      </c>
      <c r="I3033">
        <v>1</v>
      </c>
      <c r="J3033">
        <v>4</v>
      </c>
      <c r="K3033">
        <v>4</v>
      </c>
      <c r="L3033">
        <v>3</v>
      </c>
      <c r="M3033">
        <v>1</v>
      </c>
      <c r="N3033">
        <v>38</v>
      </c>
      <c r="O3033">
        <v>8</v>
      </c>
      <c r="Q3033" t="s">
        <v>105</v>
      </c>
      <c r="R3033" t="s">
        <v>1362</v>
      </c>
      <c r="S3033" t="s">
        <v>1363</v>
      </c>
      <c r="U3033" t="s">
        <v>115</v>
      </c>
      <c r="V3033" t="s">
        <v>116</v>
      </c>
      <c r="W3033" t="s">
        <v>41</v>
      </c>
      <c r="X3033" t="s">
        <v>42</v>
      </c>
      <c r="Y3033" t="s">
        <v>328</v>
      </c>
      <c r="Z3033" t="s">
        <v>328</v>
      </c>
      <c r="AA3033" t="s">
        <v>328</v>
      </c>
      <c r="AB3033" s="1"/>
      <c r="AD3033" t="s">
        <v>45</v>
      </c>
      <c r="AE3033" t="s">
        <v>362</v>
      </c>
      <c r="AF3033" t="s">
        <v>47</v>
      </c>
    </row>
    <row r="3034" spans="1:32" hidden="1" outlineLevel="3" x14ac:dyDescent="0.35">
      <c r="A3034" t="s">
        <v>32</v>
      </c>
      <c r="B3034">
        <v>1014488</v>
      </c>
      <c r="C3034">
        <v>6</v>
      </c>
      <c r="E3034" t="s">
        <v>182</v>
      </c>
      <c r="H3034" t="s">
        <v>141</v>
      </c>
      <c r="I3034">
        <v>1</v>
      </c>
      <c r="J3034">
        <v>4</v>
      </c>
      <c r="K3034">
        <v>4</v>
      </c>
      <c r="L3034">
        <v>19</v>
      </c>
      <c r="M3034">
        <v>0</v>
      </c>
      <c r="N3034">
        <v>288</v>
      </c>
      <c r="O3034">
        <v>10</v>
      </c>
      <c r="Q3034" t="s">
        <v>107</v>
      </c>
      <c r="R3034" t="s">
        <v>1362</v>
      </c>
      <c r="S3034" t="s">
        <v>1363</v>
      </c>
      <c r="U3034" t="s">
        <v>115</v>
      </c>
      <c r="V3034" t="s">
        <v>116</v>
      </c>
      <c r="W3034" t="s">
        <v>41</v>
      </c>
      <c r="X3034" t="s">
        <v>42</v>
      </c>
      <c r="Y3034" t="s">
        <v>328</v>
      </c>
      <c r="Z3034" t="s">
        <v>328</v>
      </c>
      <c r="AA3034" t="s">
        <v>328</v>
      </c>
      <c r="AB3034" s="1"/>
      <c r="AD3034" t="s">
        <v>45</v>
      </c>
      <c r="AE3034" t="s">
        <v>362</v>
      </c>
      <c r="AF3034" t="s">
        <v>47</v>
      </c>
    </row>
    <row r="3035" spans="1:32" hidden="1" outlineLevel="3" x14ac:dyDescent="0.35">
      <c r="A3035" t="s">
        <v>32</v>
      </c>
      <c r="B3035">
        <v>1014488</v>
      </c>
      <c r="C3035">
        <v>6</v>
      </c>
      <c r="E3035" t="s">
        <v>182</v>
      </c>
      <c r="H3035" t="s">
        <v>142</v>
      </c>
      <c r="I3035">
        <v>1</v>
      </c>
      <c r="J3035">
        <v>4</v>
      </c>
      <c r="K3035">
        <v>4</v>
      </c>
      <c r="L3035">
        <v>19</v>
      </c>
      <c r="M3035">
        <v>0</v>
      </c>
      <c r="N3035">
        <v>288</v>
      </c>
      <c r="O3035">
        <v>2</v>
      </c>
      <c r="Q3035" t="s">
        <v>109</v>
      </c>
      <c r="R3035" t="s">
        <v>1362</v>
      </c>
      <c r="S3035" t="s">
        <v>1363</v>
      </c>
      <c r="U3035" t="s">
        <v>115</v>
      </c>
      <c r="V3035" t="s">
        <v>116</v>
      </c>
      <c r="W3035" t="s">
        <v>41</v>
      </c>
      <c r="X3035" t="s">
        <v>42</v>
      </c>
      <c r="Y3035" t="s">
        <v>328</v>
      </c>
      <c r="Z3035" t="s">
        <v>328</v>
      </c>
      <c r="AA3035" t="s">
        <v>328</v>
      </c>
      <c r="AB3035" s="1"/>
      <c r="AD3035" t="s">
        <v>45</v>
      </c>
      <c r="AE3035" t="s">
        <v>362</v>
      </c>
      <c r="AF3035" t="s">
        <v>47</v>
      </c>
    </row>
    <row r="3036" spans="1:32" hidden="1" outlineLevel="3" x14ac:dyDescent="0.35">
      <c r="A3036" t="s">
        <v>32</v>
      </c>
      <c r="B3036">
        <v>1014488</v>
      </c>
      <c r="C3036">
        <v>6</v>
      </c>
      <c r="E3036" t="s">
        <v>182</v>
      </c>
      <c r="H3036" t="s">
        <v>143</v>
      </c>
      <c r="I3036">
        <v>1</v>
      </c>
      <c r="J3036">
        <v>4</v>
      </c>
      <c r="K3036">
        <v>4</v>
      </c>
      <c r="L3036">
        <v>19</v>
      </c>
      <c r="M3036">
        <v>0</v>
      </c>
      <c r="N3036">
        <v>288</v>
      </c>
      <c r="O3036">
        <v>12</v>
      </c>
      <c r="Q3036" t="s">
        <v>144</v>
      </c>
      <c r="R3036" t="s">
        <v>1362</v>
      </c>
      <c r="S3036" t="s">
        <v>1363</v>
      </c>
      <c r="U3036" t="s">
        <v>115</v>
      </c>
      <c r="V3036" t="s">
        <v>116</v>
      </c>
      <c r="W3036" t="s">
        <v>41</v>
      </c>
      <c r="X3036" t="s">
        <v>42</v>
      </c>
      <c r="Y3036" t="s">
        <v>328</v>
      </c>
      <c r="Z3036" t="s">
        <v>328</v>
      </c>
      <c r="AA3036" t="s">
        <v>328</v>
      </c>
      <c r="AB3036" s="1"/>
      <c r="AD3036" t="s">
        <v>45</v>
      </c>
      <c r="AE3036" t="s">
        <v>362</v>
      </c>
      <c r="AF3036" t="s">
        <v>47</v>
      </c>
    </row>
    <row r="3037" spans="1:32" hidden="1" outlineLevel="2" x14ac:dyDescent="0.35">
      <c r="A3037" t="s">
        <v>32</v>
      </c>
      <c r="B3037">
        <v>1014488</v>
      </c>
      <c r="C3037">
        <v>6</v>
      </c>
      <c r="E3037" t="s">
        <v>182</v>
      </c>
      <c r="H3037" t="s">
        <v>237</v>
      </c>
      <c r="I3037">
        <v>1</v>
      </c>
      <c r="J3037">
        <v>4</v>
      </c>
      <c r="K3037">
        <v>4</v>
      </c>
      <c r="L3037">
        <v>8</v>
      </c>
      <c r="M3037">
        <v>0</v>
      </c>
      <c r="N3037">
        <v>288</v>
      </c>
      <c r="O3037">
        <v>4</v>
      </c>
      <c r="Q3037" t="s">
        <v>111</v>
      </c>
      <c r="R3037" t="s">
        <v>1362</v>
      </c>
      <c r="S3037" t="s">
        <v>1363</v>
      </c>
      <c r="U3037" t="s">
        <v>115</v>
      </c>
      <c r="V3037" t="s">
        <v>116</v>
      </c>
      <c r="W3037" t="s">
        <v>41</v>
      </c>
      <c r="X3037" t="s">
        <v>42</v>
      </c>
      <c r="Y3037" t="s">
        <v>328</v>
      </c>
      <c r="Z3037" t="s">
        <v>328</v>
      </c>
      <c r="AA3037" t="s">
        <v>328</v>
      </c>
      <c r="AB3037" s="1"/>
      <c r="AD3037" t="s">
        <v>45</v>
      </c>
      <c r="AE3037" t="s">
        <v>362</v>
      </c>
      <c r="AF3037" t="s">
        <v>47</v>
      </c>
    </row>
    <row r="3038" spans="1:32" hidden="1" collapsed="1" x14ac:dyDescent="0.35"/>
    <row r="3039" spans="1:32" hidden="1" x14ac:dyDescent="0.35">
      <c r="A3039" t="s">
        <v>32</v>
      </c>
      <c r="B3039">
        <v>1014398</v>
      </c>
      <c r="C3039" t="s">
        <v>33</v>
      </c>
      <c r="H3039" t="s">
        <v>34</v>
      </c>
      <c r="I3039">
        <v>12</v>
      </c>
      <c r="J3039" t="s">
        <v>35</v>
      </c>
      <c r="K3039">
        <v>72</v>
      </c>
      <c r="L3039" t="s">
        <v>35</v>
      </c>
      <c r="M3039" t="s">
        <v>35</v>
      </c>
      <c r="N3039" t="s">
        <v>35</v>
      </c>
      <c r="O3039">
        <v>621</v>
      </c>
      <c r="Q3039" t="s">
        <v>36</v>
      </c>
      <c r="R3039" t="s">
        <v>1374</v>
      </c>
      <c r="S3039" t="s">
        <v>1375</v>
      </c>
      <c r="U3039" t="s">
        <v>1376</v>
      </c>
      <c r="V3039" t="s">
        <v>40</v>
      </c>
      <c r="W3039" t="s">
        <v>41</v>
      </c>
      <c r="X3039" t="s">
        <v>42</v>
      </c>
      <c r="Y3039" t="s">
        <v>43</v>
      </c>
      <c r="Z3039" t="s">
        <v>43</v>
      </c>
      <c r="AA3039" t="s">
        <v>43</v>
      </c>
      <c r="AB3039" s="1"/>
      <c r="AD3039" t="s">
        <v>45</v>
      </c>
      <c r="AE3039" t="s">
        <v>285</v>
      </c>
      <c r="AF3039" t="s">
        <v>47</v>
      </c>
    </row>
    <row r="3040" spans="1:32" hidden="1" outlineLevel="1" x14ac:dyDescent="0.35">
      <c r="A3040" t="s">
        <v>32</v>
      </c>
      <c r="B3040">
        <v>1014398</v>
      </c>
      <c r="C3040" t="s">
        <v>56</v>
      </c>
      <c r="E3040" t="s">
        <v>182</v>
      </c>
      <c r="H3040" t="s">
        <v>58</v>
      </c>
      <c r="I3040">
        <v>12</v>
      </c>
      <c r="J3040" t="s">
        <v>35</v>
      </c>
      <c r="K3040">
        <v>72</v>
      </c>
      <c r="L3040">
        <v>11</v>
      </c>
      <c r="M3040">
        <v>10</v>
      </c>
      <c r="N3040">
        <v>289</v>
      </c>
      <c r="O3040">
        <v>621</v>
      </c>
      <c r="Q3040" t="s">
        <v>59</v>
      </c>
      <c r="R3040" t="s">
        <v>1374</v>
      </c>
      <c r="S3040" t="s">
        <v>1375</v>
      </c>
      <c r="U3040" t="s">
        <v>1376</v>
      </c>
      <c r="V3040" t="s">
        <v>40</v>
      </c>
      <c r="W3040" t="s">
        <v>41</v>
      </c>
      <c r="X3040" t="s">
        <v>42</v>
      </c>
      <c r="Y3040" t="s">
        <v>43</v>
      </c>
      <c r="Z3040" t="s">
        <v>43</v>
      </c>
      <c r="AA3040" t="s">
        <v>43</v>
      </c>
      <c r="AB3040" s="1"/>
      <c r="AD3040" t="s">
        <v>45</v>
      </c>
      <c r="AE3040" t="s">
        <v>285</v>
      </c>
      <c r="AF3040" t="s">
        <v>47</v>
      </c>
    </row>
    <row r="3041" spans="1:32" hidden="1" outlineLevel="2" x14ac:dyDescent="0.35">
      <c r="A3041" t="s">
        <v>32</v>
      </c>
      <c r="B3041">
        <v>1014398</v>
      </c>
      <c r="C3041">
        <v>1</v>
      </c>
      <c r="E3041" t="s">
        <v>182</v>
      </c>
      <c r="H3041" t="s">
        <v>185</v>
      </c>
      <c r="I3041">
        <v>5</v>
      </c>
      <c r="J3041">
        <v>8</v>
      </c>
      <c r="K3041">
        <v>40</v>
      </c>
      <c r="L3041">
        <v>2</v>
      </c>
      <c r="M3041">
        <v>7</v>
      </c>
      <c r="N3041">
        <v>289</v>
      </c>
      <c r="O3041">
        <v>112</v>
      </c>
      <c r="P3041" t="s">
        <v>136</v>
      </c>
      <c r="Q3041" t="s">
        <v>186</v>
      </c>
      <c r="R3041" t="s">
        <v>1374</v>
      </c>
      <c r="S3041" t="s">
        <v>1375</v>
      </c>
      <c r="U3041" t="s">
        <v>1376</v>
      </c>
      <c r="V3041" t="s">
        <v>40</v>
      </c>
      <c r="W3041" t="s">
        <v>41</v>
      </c>
      <c r="X3041" t="s">
        <v>42</v>
      </c>
      <c r="Y3041" t="s">
        <v>43</v>
      </c>
      <c r="Z3041" t="s">
        <v>43</v>
      </c>
      <c r="AA3041" t="s">
        <v>43</v>
      </c>
      <c r="AB3041" s="1"/>
      <c r="AD3041" t="s">
        <v>45</v>
      </c>
      <c r="AE3041" t="s">
        <v>285</v>
      </c>
      <c r="AF3041" t="s">
        <v>47</v>
      </c>
    </row>
    <row r="3042" spans="1:32" hidden="1" outlineLevel="3" x14ac:dyDescent="0.35">
      <c r="A3042" t="s">
        <v>32</v>
      </c>
      <c r="B3042">
        <v>1014398</v>
      </c>
      <c r="C3042">
        <v>1</v>
      </c>
      <c r="E3042" t="s">
        <v>182</v>
      </c>
      <c r="H3042" t="s">
        <v>138</v>
      </c>
      <c r="I3042">
        <v>1</v>
      </c>
      <c r="J3042">
        <v>8</v>
      </c>
      <c r="K3042">
        <v>8</v>
      </c>
      <c r="L3042">
        <v>3</v>
      </c>
      <c r="M3042">
        <v>0</v>
      </c>
      <c r="N3042">
        <v>288</v>
      </c>
      <c r="O3042">
        <v>24</v>
      </c>
      <c r="Q3042" t="s">
        <v>101</v>
      </c>
      <c r="R3042" t="s">
        <v>1374</v>
      </c>
      <c r="S3042" t="s">
        <v>1375</v>
      </c>
      <c r="U3042" t="s">
        <v>1376</v>
      </c>
      <c r="V3042" t="s">
        <v>40</v>
      </c>
      <c r="W3042" t="s">
        <v>41</v>
      </c>
      <c r="X3042" t="s">
        <v>42</v>
      </c>
      <c r="Y3042" t="s">
        <v>43</v>
      </c>
      <c r="Z3042" t="s">
        <v>43</v>
      </c>
      <c r="AA3042" t="s">
        <v>43</v>
      </c>
      <c r="AB3042" s="1"/>
      <c r="AD3042" t="s">
        <v>45</v>
      </c>
      <c r="AE3042" t="s">
        <v>285</v>
      </c>
      <c r="AF3042" t="s">
        <v>47</v>
      </c>
    </row>
    <row r="3043" spans="1:32" hidden="1" outlineLevel="3" x14ac:dyDescent="0.35">
      <c r="A3043" t="s">
        <v>32</v>
      </c>
      <c r="B3043">
        <v>1014398</v>
      </c>
      <c r="C3043">
        <v>1</v>
      </c>
      <c r="E3043" t="s">
        <v>182</v>
      </c>
      <c r="H3043" t="s">
        <v>139</v>
      </c>
      <c r="I3043">
        <v>1</v>
      </c>
      <c r="J3043">
        <v>4</v>
      </c>
      <c r="K3043">
        <v>4</v>
      </c>
      <c r="L3043">
        <v>4</v>
      </c>
      <c r="M3043">
        <v>1</v>
      </c>
      <c r="N3043">
        <v>38</v>
      </c>
      <c r="O3043">
        <v>4</v>
      </c>
      <c r="Q3043" t="s">
        <v>103</v>
      </c>
      <c r="R3043" t="s">
        <v>1374</v>
      </c>
      <c r="S3043" t="s">
        <v>1375</v>
      </c>
      <c r="U3043" t="s">
        <v>1376</v>
      </c>
      <c r="V3043" t="s">
        <v>40</v>
      </c>
      <c r="W3043" t="s">
        <v>41</v>
      </c>
      <c r="X3043" t="s">
        <v>42</v>
      </c>
      <c r="Y3043" t="s">
        <v>43</v>
      </c>
      <c r="Z3043" t="s">
        <v>43</v>
      </c>
      <c r="AA3043" t="s">
        <v>43</v>
      </c>
      <c r="AB3043" s="1"/>
      <c r="AD3043" t="s">
        <v>45</v>
      </c>
      <c r="AE3043" t="s">
        <v>285</v>
      </c>
      <c r="AF3043" t="s">
        <v>47</v>
      </c>
    </row>
    <row r="3044" spans="1:32" hidden="1" outlineLevel="3" x14ac:dyDescent="0.35">
      <c r="A3044" t="s">
        <v>32</v>
      </c>
      <c r="B3044">
        <v>1014398</v>
      </c>
      <c r="C3044">
        <v>1</v>
      </c>
      <c r="E3044" t="s">
        <v>182</v>
      </c>
      <c r="H3044" t="s">
        <v>140</v>
      </c>
      <c r="I3044">
        <v>1</v>
      </c>
      <c r="J3044">
        <v>4</v>
      </c>
      <c r="K3044">
        <v>4</v>
      </c>
      <c r="L3044">
        <v>3</v>
      </c>
      <c r="M3044">
        <v>1</v>
      </c>
      <c r="N3044">
        <v>38</v>
      </c>
      <c r="O3044">
        <v>8</v>
      </c>
      <c r="Q3044" t="s">
        <v>105</v>
      </c>
      <c r="R3044" t="s">
        <v>1374</v>
      </c>
      <c r="S3044" t="s">
        <v>1375</v>
      </c>
      <c r="U3044" t="s">
        <v>1376</v>
      </c>
      <c r="V3044" t="s">
        <v>40</v>
      </c>
      <c r="W3044" t="s">
        <v>41</v>
      </c>
      <c r="X3044" t="s">
        <v>42</v>
      </c>
      <c r="Y3044" t="s">
        <v>43</v>
      </c>
      <c r="Z3044" t="s">
        <v>43</v>
      </c>
      <c r="AA3044" t="s">
        <v>43</v>
      </c>
      <c r="AB3044" s="1"/>
      <c r="AD3044" t="s">
        <v>45</v>
      </c>
      <c r="AE3044" t="s">
        <v>285</v>
      </c>
      <c r="AF3044" t="s">
        <v>47</v>
      </c>
    </row>
    <row r="3045" spans="1:32" hidden="1" outlineLevel="3" x14ac:dyDescent="0.35">
      <c r="A3045" t="s">
        <v>32</v>
      </c>
      <c r="B3045">
        <v>1014398</v>
      </c>
      <c r="C3045">
        <v>1</v>
      </c>
      <c r="E3045" t="s">
        <v>182</v>
      </c>
      <c r="H3045" t="s">
        <v>141</v>
      </c>
      <c r="I3045">
        <v>1</v>
      </c>
      <c r="J3045">
        <v>4</v>
      </c>
      <c r="K3045">
        <v>4</v>
      </c>
      <c r="L3045">
        <v>19</v>
      </c>
      <c r="M3045">
        <v>0</v>
      </c>
      <c r="N3045">
        <v>288</v>
      </c>
      <c r="O3045">
        <v>10</v>
      </c>
      <c r="Q3045" t="s">
        <v>107</v>
      </c>
      <c r="R3045" t="s">
        <v>1374</v>
      </c>
      <c r="S3045" t="s">
        <v>1375</v>
      </c>
      <c r="U3045" t="s">
        <v>1376</v>
      </c>
      <c r="V3045" t="s">
        <v>40</v>
      </c>
      <c r="W3045" t="s">
        <v>41</v>
      </c>
      <c r="X3045" t="s">
        <v>42</v>
      </c>
      <c r="Y3045" t="s">
        <v>43</v>
      </c>
      <c r="Z3045" t="s">
        <v>43</v>
      </c>
      <c r="AA3045" t="s">
        <v>43</v>
      </c>
      <c r="AB3045" s="1"/>
      <c r="AD3045" t="s">
        <v>45</v>
      </c>
      <c r="AE3045" t="s">
        <v>285</v>
      </c>
      <c r="AF3045" t="s">
        <v>47</v>
      </c>
    </row>
    <row r="3046" spans="1:32" hidden="1" outlineLevel="3" x14ac:dyDescent="0.35">
      <c r="A3046" t="s">
        <v>32</v>
      </c>
      <c r="B3046">
        <v>1014398</v>
      </c>
      <c r="C3046">
        <v>1</v>
      </c>
      <c r="E3046" t="s">
        <v>182</v>
      </c>
      <c r="H3046" t="s">
        <v>142</v>
      </c>
      <c r="I3046">
        <v>1</v>
      </c>
      <c r="J3046">
        <v>4</v>
      </c>
      <c r="K3046">
        <v>4</v>
      </c>
      <c r="L3046">
        <v>19</v>
      </c>
      <c r="M3046">
        <v>0</v>
      </c>
      <c r="N3046">
        <v>288</v>
      </c>
      <c r="O3046">
        <v>2</v>
      </c>
      <c r="Q3046" t="s">
        <v>109</v>
      </c>
      <c r="R3046" t="s">
        <v>1374</v>
      </c>
      <c r="S3046" t="s">
        <v>1375</v>
      </c>
      <c r="U3046" t="s">
        <v>1376</v>
      </c>
      <c r="V3046" t="s">
        <v>40</v>
      </c>
      <c r="W3046" t="s">
        <v>41</v>
      </c>
      <c r="X3046" t="s">
        <v>42</v>
      </c>
      <c r="Y3046" t="s">
        <v>43</v>
      </c>
      <c r="Z3046" t="s">
        <v>43</v>
      </c>
      <c r="AA3046" t="s">
        <v>43</v>
      </c>
      <c r="AB3046" s="1"/>
      <c r="AD3046" t="s">
        <v>45</v>
      </c>
      <c r="AE3046" t="s">
        <v>285</v>
      </c>
      <c r="AF3046" t="s">
        <v>47</v>
      </c>
    </row>
    <row r="3047" spans="1:32" hidden="1" outlineLevel="3" x14ac:dyDescent="0.35">
      <c r="A3047" t="s">
        <v>32</v>
      </c>
      <c r="B3047">
        <v>1014398</v>
      </c>
      <c r="C3047">
        <v>1</v>
      </c>
      <c r="E3047" t="s">
        <v>182</v>
      </c>
      <c r="H3047" t="s">
        <v>405</v>
      </c>
      <c r="I3047">
        <v>1</v>
      </c>
      <c r="J3047">
        <v>4</v>
      </c>
      <c r="K3047">
        <v>4</v>
      </c>
      <c r="L3047">
        <v>10</v>
      </c>
      <c r="M3047">
        <v>0</v>
      </c>
      <c r="N3047">
        <v>288</v>
      </c>
      <c r="O3047">
        <v>9</v>
      </c>
      <c r="Q3047" t="s">
        <v>322</v>
      </c>
      <c r="R3047" t="s">
        <v>1374</v>
      </c>
      <c r="S3047" t="s">
        <v>1375</v>
      </c>
      <c r="U3047" t="s">
        <v>1376</v>
      </c>
      <c r="V3047" t="s">
        <v>40</v>
      </c>
      <c r="W3047" t="s">
        <v>41</v>
      </c>
      <c r="X3047" t="s">
        <v>42</v>
      </c>
      <c r="Y3047" t="s">
        <v>43</v>
      </c>
      <c r="Z3047" t="s">
        <v>43</v>
      </c>
      <c r="AA3047" t="s">
        <v>43</v>
      </c>
      <c r="AB3047" s="1"/>
      <c r="AD3047" t="s">
        <v>45</v>
      </c>
      <c r="AE3047" t="s">
        <v>285</v>
      </c>
      <c r="AF3047" t="s">
        <v>47</v>
      </c>
    </row>
    <row r="3048" spans="1:32" hidden="1" outlineLevel="2" x14ac:dyDescent="0.35">
      <c r="A3048" t="s">
        <v>32</v>
      </c>
      <c r="B3048">
        <v>1014398</v>
      </c>
      <c r="C3048">
        <v>1</v>
      </c>
      <c r="E3048" t="s">
        <v>182</v>
      </c>
      <c r="H3048" t="s">
        <v>237</v>
      </c>
      <c r="I3048">
        <v>1</v>
      </c>
      <c r="J3048">
        <v>4</v>
      </c>
      <c r="K3048">
        <v>4</v>
      </c>
      <c r="L3048">
        <v>8</v>
      </c>
      <c r="M3048">
        <v>0</v>
      </c>
      <c r="N3048">
        <v>288</v>
      </c>
      <c r="O3048">
        <v>4</v>
      </c>
      <c r="Q3048" t="s">
        <v>111</v>
      </c>
      <c r="R3048" t="s">
        <v>1374</v>
      </c>
      <c r="S3048" t="s">
        <v>1375</v>
      </c>
      <c r="U3048" t="s">
        <v>1376</v>
      </c>
      <c r="V3048" t="s">
        <v>40</v>
      </c>
      <c r="W3048" t="s">
        <v>41</v>
      </c>
      <c r="X3048" t="s">
        <v>42</v>
      </c>
      <c r="Y3048" t="s">
        <v>43</v>
      </c>
      <c r="Z3048" t="s">
        <v>43</v>
      </c>
      <c r="AA3048" t="s">
        <v>43</v>
      </c>
      <c r="AB3048" s="1"/>
      <c r="AD3048" t="s">
        <v>45</v>
      </c>
      <c r="AE3048" t="s">
        <v>285</v>
      </c>
      <c r="AF3048" t="s">
        <v>47</v>
      </c>
    </row>
    <row r="3049" spans="1:32" hidden="1" collapsed="1" x14ac:dyDescent="0.35"/>
    <row r="3050" spans="1:32" hidden="1" x14ac:dyDescent="0.35">
      <c r="A3050" t="s">
        <v>32</v>
      </c>
      <c r="B3050">
        <v>1014483</v>
      </c>
      <c r="C3050" t="s">
        <v>33</v>
      </c>
      <c r="H3050" t="s">
        <v>34</v>
      </c>
      <c r="I3050">
        <v>7</v>
      </c>
      <c r="J3050" t="s">
        <v>35</v>
      </c>
      <c r="K3050">
        <v>28</v>
      </c>
      <c r="L3050" t="s">
        <v>35</v>
      </c>
      <c r="M3050" t="s">
        <v>35</v>
      </c>
      <c r="N3050" t="s">
        <v>35</v>
      </c>
      <c r="O3050">
        <v>78</v>
      </c>
      <c r="Q3050" t="s">
        <v>36</v>
      </c>
      <c r="R3050" t="s">
        <v>1377</v>
      </c>
      <c r="S3050" t="s">
        <v>1378</v>
      </c>
      <c r="U3050" t="s">
        <v>980</v>
      </c>
      <c r="V3050" t="s">
        <v>613</v>
      </c>
      <c r="W3050" t="s">
        <v>125</v>
      </c>
      <c r="X3050" t="s">
        <v>117</v>
      </c>
      <c r="Y3050" t="s">
        <v>328</v>
      </c>
      <c r="Z3050" t="s">
        <v>328</v>
      </c>
      <c r="AA3050" t="s">
        <v>328</v>
      </c>
      <c r="AB3050" s="1"/>
      <c r="AD3050" t="s">
        <v>45</v>
      </c>
      <c r="AE3050" t="s">
        <v>362</v>
      </c>
      <c r="AF3050" t="s">
        <v>47</v>
      </c>
    </row>
    <row r="3051" spans="1:32" hidden="1" outlineLevel="1" x14ac:dyDescent="0.35">
      <c r="A3051" t="s">
        <v>32</v>
      </c>
      <c r="B3051">
        <v>1014483</v>
      </c>
      <c r="C3051" t="s">
        <v>56</v>
      </c>
      <c r="E3051" t="s">
        <v>182</v>
      </c>
      <c r="H3051" t="s">
        <v>58</v>
      </c>
      <c r="I3051">
        <v>7</v>
      </c>
      <c r="J3051" t="s">
        <v>35</v>
      </c>
      <c r="K3051">
        <v>28</v>
      </c>
      <c r="L3051">
        <v>5</v>
      </c>
      <c r="M3051">
        <v>6</v>
      </c>
      <c r="N3051">
        <v>145</v>
      </c>
      <c r="O3051">
        <v>78</v>
      </c>
      <c r="Q3051" t="s">
        <v>59</v>
      </c>
      <c r="R3051" t="s">
        <v>1377</v>
      </c>
      <c r="S3051" t="s">
        <v>1378</v>
      </c>
      <c r="U3051" t="s">
        <v>980</v>
      </c>
      <c r="V3051" t="s">
        <v>613</v>
      </c>
      <c r="W3051" t="s">
        <v>125</v>
      </c>
      <c r="X3051" t="s">
        <v>117</v>
      </c>
      <c r="Y3051" t="s">
        <v>328</v>
      </c>
      <c r="Z3051" t="s">
        <v>328</v>
      </c>
      <c r="AA3051" t="s">
        <v>328</v>
      </c>
      <c r="AB3051" s="1"/>
      <c r="AD3051" t="s">
        <v>45</v>
      </c>
      <c r="AE3051" t="s">
        <v>362</v>
      </c>
      <c r="AF3051" t="s">
        <v>47</v>
      </c>
    </row>
    <row r="3052" spans="1:32" hidden="1" outlineLevel="2" x14ac:dyDescent="0.35">
      <c r="A3052" t="s">
        <v>32</v>
      </c>
      <c r="B3052">
        <v>1014483</v>
      </c>
      <c r="C3052">
        <v>1</v>
      </c>
      <c r="E3052" t="s">
        <v>182</v>
      </c>
      <c r="H3052" t="s">
        <v>1379</v>
      </c>
      <c r="I3052">
        <v>1</v>
      </c>
      <c r="J3052">
        <v>8</v>
      </c>
      <c r="K3052">
        <v>8</v>
      </c>
      <c r="L3052">
        <v>2</v>
      </c>
      <c r="M3052">
        <v>3</v>
      </c>
      <c r="N3052">
        <v>145</v>
      </c>
      <c r="O3052">
        <v>27</v>
      </c>
      <c r="P3052" t="s">
        <v>136</v>
      </c>
      <c r="Q3052" t="s">
        <v>1380</v>
      </c>
      <c r="R3052" t="s">
        <v>1377</v>
      </c>
      <c r="S3052" t="s">
        <v>1378</v>
      </c>
      <c r="U3052" t="s">
        <v>980</v>
      </c>
      <c r="V3052" t="s">
        <v>613</v>
      </c>
      <c r="W3052" t="s">
        <v>125</v>
      </c>
      <c r="X3052" t="s">
        <v>117</v>
      </c>
      <c r="Y3052" t="s">
        <v>328</v>
      </c>
      <c r="Z3052" t="s">
        <v>328</v>
      </c>
      <c r="AA3052" t="s">
        <v>328</v>
      </c>
      <c r="AB3052" s="1"/>
      <c r="AD3052" t="s">
        <v>45</v>
      </c>
      <c r="AE3052" t="s">
        <v>362</v>
      </c>
      <c r="AF3052" t="s">
        <v>47</v>
      </c>
    </row>
    <row r="3053" spans="1:32" hidden="1" outlineLevel="2" x14ac:dyDescent="0.35">
      <c r="A3053" t="s">
        <v>32</v>
      </c>
      <c r="B3053">
        <v>1014483</v>
      </c>
      <c r="C3053">
        <v>1</v>
      </c>
      <c r="E3053" t="s">
        <v>182</v>
      </c>
      <c r="H3053" t="s">
        <v>1381</v>
      </c>
      <c r="I3053">
        <v>1</v>
      </c>
      <c r="J3053">
        <v>8</v>
      </c>
      <c r="K3053">
        <v>8</v>
      </c>
      <c r="L3053">
        <v>2</v>
      </c>
      <c r="M3053">
        <v>3</v>
      </c>
      <c r="N3053">
        <v>145</v>
      </c>
      <c r="O3053">
        <v>27</v>
      </c>
      <c r="P3053" t="s">
        <v>136</v>
      </c>
      <c r="Q3053" t="s">
        <v>1382</v>
      </c>
      <c r="R3053" t="s">
        <v>1377</v>
      </c>
      <c r="S3053" t="s">
        <v>1378</v>
      </c>
      <c r="U3053" t="s">
        <v>980</v>
      </c>
      <c r="V3053" t="s">
        <v>613</v>
      </c>
      <c r="W3053" t="s">
        <v>125</v>
      </c>
      <c r="X3053" t="s">
        <v>117</v>
      </c>
      <c r="Y3053" t="s">
        <v>328</v>
      </c>
      <c r="Z3053" t="s">
        <v>328</v>
      </c>
      <c r="AA3053" t="s">
        <v>328</v>
      </c>
      <c r="AB3053" s="1"/>
      <c r="AD3053" t="s">
        <v>45</v>
      </c>
      <c r="AE3053" t="s">
        <v>362</v>
      </c>
      <c r="AF3053" t="s">
        <v>47</v>
      </c>
    </row>
    <row r="3054" spans="1:32" hidden="1" outlineLevel="3" x14ac:dyDescent="0.35">
      <c r="A3054" t="s">
        <v>32</v>
      </c>
      <c r="B3054">
        <v>1014483</v>
      </c>
      <c r="C3054">
        <v>1</v>
      </c>
      <c r="E3054" t="s">
        <v>182</v>
      </c>
      <c r="H3054" t="s">
        <v>100</v>
      </c>
      <c r="I3054">
        <v>1</v>
      </c>
      <c r="J3054">
        <v>4</v>
      </c>
      <c r="K3054">
        <v>4</v>
      </c>
      <c r="L3054">
        <v>3</v>
      </c>
      <c r="M3054">
        <v>0</v>
      </c>
      <c r="N3054">
        <v>144</v>
      </c>
      <c r="O3054">
        <v>12</v>
      </c>
      <c r="Q3054" t="s">
        <v>101</v>
      </c>
      <c r="R3054" t="s">
        <v>1377</v>
      </c>
      <c r="S3054" t="s">
        <v>1378</v>
      </c>
      <c r="U3054" t="s">
        <v>980</v>
      </c>
      <c r="V3054" t="s">
        <v>613</v>
      </c>
      <c r="W3054" t="s">
        <v>125</v>
      </c>
      <c r="X3054" t="s">
        <v>117</v>
      </c>
      <c r="Y3054" t="s">
        <v>328</v>
      </c>
      <c r="Z3054" t="s">
        <v>328</v>
      </c>
      <c r="AA3054" t="s">
        <v>328</v>
      </c>
      <c r="AB3054" s="1"/>
      <c r="AD3054" t="s">
        <v>45</v>
      </c>
      <c r="AE3054" t="s">
        <v>362</v>
      </c>
      <c r="AF3054" t="s">
        <v>47</v>
      </c>
    </row>
    <row r="3055" spans="1:32" hidden="1" outlineLevel="3" x14ac:dyDescent="0.35">
      <c r="A3055" t="s">
        <v>32</v>
      </c>
      <c r="B3055">
        <v>1014483</v>
      </c>
      <c r="C3055">
        <v>1</v>
      </c>
      <c r="E3055" t="s">
        <v>182</v>
      </c>
      <c r="H3055" t="s">
        <v>102</v>
      </c>
      <c r="I3055">
        <v>1</v>
      </c>
      <c r="J3055">
        <v>2</v>
      </c>
      <c r="K3055">
        <v>2</v>
      </c>
      <c r="L3055">
        <v>4</v>
      </c>
      <c r="M3055">
        <v>1</v>
      </c>
      <c r="N3055">
        <v>19</v>
      </c>
      <c r="O3055">
        <v>2</v>
      </c>
      <c r="Q3055" t="s">
        <v>103</v>
      </c>
      <c r="R3055" t="s">
        <v>1377</v>
      </c>
      <c r="S3055" t="s">
        <v>1378</v>
      </c>
      <c r="U3055" t="s">
        <v>980</v>
      </c>
      <c r="V3055" t="s">
        <v>613</v>
      </c>
      <c r="W3055" t="s">
        <v>125</v>
      </c>
      <c r="X3055" t="s">
        <v>117</v>
      </c>
      <c r="Y3055" t="s">
        <v>328</v>
      </c>
      <c r="Z3055" t="s">
        <v>328</v>
      </c>
      <c r="AA3055" t="s">
        <v>328</v>
      </c>
      <c r="AB3055" s="1"/>
      <c r="AD3055" t="s">
        <v>45</v>
      </c>
      <c r="AE3055" t="s">
        <v>362</v>
      </c>
      <c r="AF3055" t="s">
        <v>47</v>
      </c>
    </row>
    <row r="3056" spans="1:32" hidden="1" outlineLevel="3" x14ac:dyDescent="0.35">
      <c r="A3056" t="s">
        <v>32</v>
      </c>
      <c r="B3056">
        <v>1014483</v>
      </c>
      <c r="C3056">
        <v>1</v>
      </c>
      <c r="E3056" t="s">
        <v>182</v>
      </c>
      <c r="H3056" t="s">
        <v>104</v>
      </c>
      <c r="I3056">
        <v>1</v>
      </c>
      <c r="J3056">
        <v>2</v>
      </c>
      <c r="K3056">
        <v>2</v>
      </c>
      <c r="L3056">
        <v>3</v>
      </c>
      <c r="M3056">
        <v>1</v>
      </c>
      <c r="N3056">
        <v>19</v>
      </c>
      <c r="O3056">
        <v>4</v>
      </c>
      <c r="Q3056" t="s">
        <v>105</v>
      </c>
      <c r="R3056" t="s">
        <v>1377</v>
      </c>
      <c r="S3056" t="s">
        <v>1378</v>
      </c>
      <c r="U3056" t="s">
        <v>980</v>
      </c>
      <c r="V3056" t="s">
        <v>613</v>
      </c>
      <c r="W3056" t="s">
        <v>125</v>
      </c>
      <c r="X3056" t="s">
        <v>117</v>
      </c>
      <c r="Y3056" t="s">
        <v>328</v>
      </c>
      <c r="Z3056" t="s">
        <v>328</v>
      </c>
      <c r="AA3056" t="s">
        <v>328</v>
      </c>
      <c r="AB3056" s="1"/>
      <c r="AD3056" t="s">
        <v>45</v>
      </c>
      <c r="AE3056" t="s">
        <v>362</v>
      </c>
      <c r="AF3056" t="s">
        <v>47</v>
      </c>
    </row>
    <row r="3057" spans="1:32" hidden="1" outlineLevel="3" x14ac:dyDescent="0.35">
      <c r="A3057" t="s">
        <v>32</v>
      </c>
      <c r="B3057">
        <v>1014483</v>
      </c>
      <c r="C3057">
        <v>1</v>
      </c>
      <c r="E3057" t="s">
        <v>182</v>
      </c>
      <c r="H3057" t="s">
        <v>106</v>
      </c>
      <c r="I3057">
        <v>1</v>
      </c>
      <c r="J3057">
        <v>2</v>
      </c>
      <c r="K3057">
        <v>2</v>
      </c>
      <c r="L3057">
        <v>19</v>
      </c>
      <c r="M3057">
        <v>0</v>
      </c>
      <c r="N3057">
        <v>144</v>
      </c>
      <c r="O3057">
        <v>5</v>
      </c>
      <c r="Q3057" t="s">
        <v>107</v>
      </c>
      <c r="R3057" t="s">
        <v>1377</v>
      </c>
      <c r="S3057" t="s">
        <v>1378</v>
      </c>
      <c r="U3057" t="s">
        <v>980</v>
      </c>
      <c r="V3057" t="s">
        <v>613</v>
      </c>
      <c r="W3057" t="s">
        <v>125</v>
      </c>
      <c r="X3057" t="s">
        <v>117</v>
      </c>
      <c r="Y3057" t="s">
        <v>328</v>
      </c>
      <c r="Z3057" t="s">
        <v>328</v>
      </c>
      <c r="AA3057" t="s">
        <v>328</v>
      </c>
      <c r="AB3057" s="1"/>
      <c r="AD3057" t="s">
        <v>45</v>
      </c>
      <c r="AE3057" t="s">
        <v>362</v>
      </c>
      <c r="AF3057" t="s">
        <v>47</v>
      </c>
    </row>
    <row r="3058" spans="1:32" hidden="1" outlineLevel="2" x14ac:dyDescent="0.35">
      <c r="A3058" t="s">
        <v>32</v>
      </c>
      <c r="B3058">
        <v>1014483</v>
      </c>
      <c r="C3058">
        <v>1</v>
      </c>
      <c r="E3058" t="s">
        <v>182</v>
      </c>
      <c r="H3058" t="s">
        <v>108</v>
      </c>
      <c r="I3058">
        <v>1</v>
      </c>
      <c r="J3058">
        <v>2</v>
      </c>
      <c r="K3058">
        <v>2</v>
      </c>
      <c r="L3058">
        <v>19</v>
      </c>
      <c r="M3058">
        <v>0</v>
      </c>
      <c r="N3058">
        <v>144</v>
      </c>
      <c r="O3058">
        <v>1</v>
      </c>
      <c r="Q3058" t="s">
        <v>109</v>
      </c>
      <c r="R3058" t="s">
        <v>1377</v>
      </c>
      <c r="S3058" t="s">
        <v>1378</v>
      </c>
      <c r="U3058" t="s">
        <v>980</v>
      </c>
      <c r="V3058" t="s">
        <v>613</v>
      </c>
      <c r="W3058" t="s">
        <v>125</v>
      </c>
      <c r="X3058" t="s">
        <v>117</v>
      </c>
      <c r="Y3058" t="s">
        <v>328</v>
      </c>
      <c r="Z3058" t="s">
        <v>328</v>
      </c>
      <c r="AA3058" t="s">
        <v>328</v>
      </c>
      <c r="AB3058" s="1"/>
      <c r="AD3058" t="s">
        <v>45</v>
      </c>
      <c r="AE3058" t="s">
        <v>362</v>
      </c>
      <c r="AF3058" t="s">
        <v>47</v>
      </c>
    </row>
    <row r="3059" spans="1:32" hidden="1" collapsed="1" x14ac:dyDescent="0.35"/>
    <row r="3060" spans="1:32" hidden="1" x14ac:dyDescent="0.35">
      <c r="A3060" t="s">
        <v>32</v>
      </c>
      <c r="B3060">
        <v>1014039</v>
      </c>
      <c r="C3060" t="s">
        <v>33</v>
      </c>
      <c r="H3060" t="s">
        <v>34</v>
      </c>
      <c r="I3060">
        <v>172</v>
      </c>
      <c r="J3060" t="s">
        <v>35</v>
      </c>
      <c r="K3060">
        <v>1208</v>
      </c>
      <c r="L3060" t="s">
        <v>35</v>
      </c>
      <c r="M3060" t="s">
        <v>35</v>
      </c>
      <c r="N3060" t="s">
        <v>35</v>
      </c>
      <c r="O3060">
        <v>11412</v>
      </c>
      <c r="Q3060" t="s">
        <v>36</v>
      </c>
      <c r="R3060" t="s">
        <v>1383</v>
      </c>
      <c r="S3060" t="s">
        <v>1384</v>
      </c>
      <c r="U3060" t="s">
        <v>1385</v>
      </c>
      <c r="V3060" t="s">
        <v>125</v>
      </c>
      <c r="W3060" t="s">
        <v>41</v>
      </c>
      <c r="X3060" t="s">
        <v>42</v>
      </c>
      <c r="Y3060" t="s">
        <v>1012</v>
      </c>
      <c r="Z3060" t="s">
        <v>936</v>
      </c>
      <c r="AA3060" t="s">
        <v>936</v>
      </c>
      <c r="AB3060" s="1"/>
      <c r="AD3060" t="s">
        <v>45</v>
      </c>
      <c r="AE3060" t="s">
        <v>1386</v>
      </c>
      <c r="AF3060" t="s">
        <v>47</v>
      </c>
    </row>
    <row r="3061" spans="1:32" hidden="1" outlineLevel="1" x14ac:dyDescent="0.35">
      <c r="A3061" t="s">
        <v>32</v>
      </c>
      <c r="B3061">
        <v>1014039</v>
      </c>
      <c r="C3061" t="s">
        <v>48</v>
      </c>
      <c r="H3061" t="s">
        <v>49</v>
      </c>
      <c r="I3061">
        <v>6</v>
      </c>
      <c r="J3061" t="s">
        <v>35</v>
      </c>
      <c r="K3061" t="s">
        <v>35</v>
      </c>
      <c r="L3061" t="s">
        <v>35</v>
      </c>
      <c r="M3061" t="s">
        <v>35</v>
      </c>
      <c r="N3061" t="s">
        <v>35</v>
      </c>
      <c r="O3061" t="s">
        <v>35</v>
      </c>
      <c r="Q3061" t="s">
        <v>50</v>
      </c>
      <c r="R3061" t="s">
        <v>1383</v>
      </c>
      <c r="S3061" t="s">
        <v>1384</v>
      </c>
      <c r="U3061" t="s">
        <v>1385</v>
      </c>
      <c r="V3061" t="s">
        <v>125</v>
      </c>
      <c r="W3061" t="s">
        <v>41</v>
      </c>
      <c r="X3061" t="s">
        <v>42</v>
      </c>
      <c r="Y3061" t="s">
        <v>1012</v>
      </c>
      <c r="Z3061" t="s">
        <v>936</v>
      </c>
      <c r="AA3061" t="s">
        <v>936</v>
      </c>
      <c r="AB3061" s="1"/>
      <c r="AD3061" t="s">
        <v>45</v>
      </c>
      <c r="AE3061" t="s">
        <v>1386</v>
      </c>
      <c r="AF3061" t="s">
        <v>47</v>
      </c>
    </row>
    <row r="3062" spans="1:32" hidden="1" outlineLevel="2" x14ac:dyDescent="0.35">
      <c r="A3062" t="s">
        <v>32</v>
      </c>
      <c r="B3062">
        <v>1014039</v>
      </c>
      <c r="C3062">
        <v>0</v>
      </c>
      <c r="H3062" t="s">
        <v>1387</v>
      </c>
      <c r="I3062">
        <v>5</v>
      </c>
      <c r="J3062" t="s">
        <v>35</v>
      </c>
      <c r="K3062" t="s">
        <v>35</v>
      </c>
      <c r="L3062" t="s">
        <v>35</v>
      </c>
      <c r="M3062" t="s">
        <v>35</v>
      </c>
      <c r="N3062" t="s">
        <v>35</v>
      </c>
      <c r="O3062" t="s">
        <v>35</v>
      </c>
      <c r="P3062" t="s">
        <v>52</v>
      </c>
      <c r="Q3062" t="s">
        <v>1388</v>
      </c>
      <c r="R3062" t="s">
        <v>1383</v>
      </c>
      <c r="S3062" t="s">
        <v>1384</v>
      </c>
      <c r="U3062" t="s">
        <v>1385</v>
      </c>
      <c r="V3062" t="s">
        <v>125</v>
      </c>
      <c r="W3062" t="s">
        <v>41</v>
      </c>
      <c r="X3062" t="s">
        <v>42</v>
      </c>
      <c r="Y3062" t="s">
        <v>1012</v>
      </c>
      <c r="Z3062" t="s">
        <v>936</v>
      </c>
      <c r="AA3062" t="s">
        <v>936</v>
      </c>
      <c r="AB3062" s="1"/>
      <c r="AD3062" t="s">
        <v>45</v>
      </c>
      <c r="AE3062" t="s">
        <v>1386</v>
      </c>
      <c r="AF3062" t="s">
        <v>47</v>
      </c>
    </row>
    <row r="3063" spans="1:32" hidden="1" outlineLevel="2" x14ac:dyDescent="0.35">
      <c r="A3063" t="s">
        <v>32</v>
      </c>
      <c r="B3063">
        <v>1014039</v>
      </c>
      <c r="C3063">
        <v>0</v>
      </c>
      <c r="H3063" t="s">
        <v>843</v>
      </c>
      <c r="I3063">
        <v>16</v>
      </c>
      <c r="J3063" t="s">
        <v>35</v>
      </c>
      <c r="K3063" t="s">
        <v>35</v>
      </c>
      <c r="L3063" t="s">
        <v>35</v>
      </c>
      <c r="M3063" t="s">
        <v>35</v>
      </c>
      <c r="N3063" t="s">
        <v>35</v>
      </c>
      <c r="O3063" t="s">
        <v>35</v>
      </c>
      <c r="P3063" t="s">
        <v>52</v>
      </c>
      <c r="Q3063" t="s">
        <v>844</v>
      </c>
      <c r="R3063" t="s">
        <v>1383</v>
      </c>
      <c r="S3063" t="s">
        <v>1384</v>
      </c>
      <c r="U3063" t="s">
        <v>1385</v>
      </c>
      <c r="V3063" t="s">
        <v>125</v>
      </c>
      <c r="W3063" t="s">
        <v>41</v>
      </c>
      <c r="X3063" t="s">
        <v>42</v>
      </c>
      <c r="Y3063" t="s">
        <v>1012</v>
      </c>
      <c r="Z3063" t="s">
        <v>936</v>
      </c>
      <c r="AA3063" t="s">
        <v>936</v>
      </c>
      <c r="AB3063" s="1"/>
      <c r="AD3063" t="s">
        <v>45</v>
      </c>
      <c r="AE3063" t="s">
        <v>1386</v>
      </c>
      <c r="AF3063" t="s">
        <v>47</v>
      </c>
    </row>
    <row r="3064" spans="1:32" hidden="1" outlineLevel="1" x14ac:dyDescent="0.35">
      <c r="A3064" t="s">
        <v>32</v>
      </c>
      <c r="B3064">
        <v>1014039</v>
      </c>
      <c r="C3064" t="s">
        <v>56</v>
      </c>
      <c r="E3064" t="s">
        <v>182</v>
      </c>
      <c r="H3064" t="s">
        <v>58</v>
      </c>
      <c r="I3064">
        <v>26</v>
      </c>
      <c r="J3064" t="s">
        <v>35</v>
      </c>
      <c r="K3064">
        <v>184</v>
      </c>
      <c r="L3064">
        <v>22</v>
      </c>
      <c r="M3064">
        <v>16</v>
      </c>
      <c r="N3064">
        <v>289</v>
      </c>
      <c r="O3064">
        <v>2197</v>
      </c>
      <c r="Q3064" t="s">
        <v>59</v>
      </c>
      <c r="R3064" t="s">
        <v>1383</v>
      </c>
      <c r="S3064" t="s">
        <v>1384</v>
      </c>
      <c r="U3064" t="s">
        <v>1385</v>
      </c>
      <c r="V3064" t="s">
        <v>125</v>
      </c>
      <c r="W3064" t="s">
        <v>41</v>
      </c>
      <c r="X3064" t="s">
        <v>42</v>
      </c>
      <c r="Y3064" t="s">
        <v>1012</v>
      </c>
      <c r="Z3064" t="s">
        <v>936</v>
      </c>
      <c r="AA3064" t="s">
        <v>936</v>
      </c>
      <c r="AB3064" s="1"/>
      <c r="AD3064" t="s">
        <v>45</v>
      </c>
      <c r="AE3064" t="s">
        <v>1386</v>
      </c>
      <c r="AF3064" t="s">
        <v>47</v>
      </c>
    </row>
    <row r="3065" spans="1:32" hidden="1" outlineLevel="2" x14ac:dyDescent="0.35">
      <c r="A3065" t="s">
        <v>32</v>
      </c>
      <c r="B3065">
        <v>1014039</v>
      </c>
      <c r="C3065">
        <v>1</v>
      </c>
      <c r="E3065" t="s">
        <v>182</v>
      </c>
      <c r="H3065" t="s">
        <v>1389</v>
      </c>
      <c r="I3065">
        <v>19</v>
      </c>
      <c r="J3065">
        <v>8</v>
      </c>
      <c r="K3065">
        <v>152</v>
      </c>
      <c r="L3065">
        <v>2</v>
      </c>
      <c r="M3065">
        <v>7</v>
      </c>
      <c r="N3065">
        <v>289</v>
      </c>
      <c r="O3065">
        <v>112</v>
      </c>
      <c r="P3065" t="s">
        <v>136</v>
      </c>
      <c r="Q3065" t="s">
        <v>1390</v>
      </c>
      <c r="R3065" t="s">
        <v>1383</v>
      </c>
      <c r="S3065" t="s">
        <v>1384</v>
      </c>
      <c r="U3065" t="s">
        <v>1385</v>
      </c>
      <c r="V3065" t="s">
        <v>125</v>
      </c>
      <c r="W3065" t="s">
        <v>41</v>
      </c>
      <c r="X3065" t="s">
        <v>42</v>
      </c>
      <c r="Y3065" t="s">
        <v>1012</v>
      </c>
      <c r="Z3065" t="s">
        <v>936</v>
      </c>
      <c r="AA3065" t="s">
        <v>936</v>
      </c>
      <c r="AB3065" s="1"/>
      <c r="AD3065" t="s">
        <v>45</v>
      </c>
      <c r="AE3065" t="s">
        <v>1386</v>
      </c>
      <c r="AF3065" t="s">
        <v>47</v>
      </c>
    </row>
    <row r="3066" spans="1:32" hidden="1" outlineLevel="3" x14ac:dyDescent="0.35">
      <c r="A3066" t="s">
        <v>32</v>
      </c>
      <c r="B3066">
        <v>1014039</v>
      </c>
      <c r="C3066">
        <v>1</v>
      </c>
      <c r="E3066" t="s">
        <v>182</v>
      </c>
      <c r="H3066" t="s">
        <v>138</v>
      </c>
      <c r="I3066">
        <v>1</v>
      </c>
      <c r="J3066">
        <v>8</v>
      </c>
      <c r="K3066">
        <v>8</v>
      </c>
      <c r="L3066">
        <v>3</v>
      </c>
      <c r="M3066">
        <v>0</v>
      </c>
      <c r="N3066">
        <v>288</v>
      </c>
      <c r="O3066">
        <v>24</v>
      </c>
      <c r="Q3066" t="s">
        <v>101</v>
      </c>
      <c r="R3066" t="s">
        <v>1383</v>
      </c>
      <c r="S3066" t="s">
        <v>1384</v>
      </c>
      <c r="U3066" t="s">
        <v>1385</v>
      </c>
      <c r="V3066" t="s">
        <v>125</v>
      </c>
      <c r="W3066" t="s">
        <v>41</v>
      </c>
      <c r="X3066" t="s">
        <v>42</v>
      </c>
      <c r="Y3066" t="s">
        <v>1012</v>
      </c>
      <c r="Z3066" t="s">
        <v>936</v>
      </c>
      <c r="AA3066" t="s">
        <v>936</v>
      </c>
      <c r="AB3066" s="1"/>
      <c r="AD3066" t="s">
        <v>45</v>
      </c>
      <c r="AE3066" t="s">
        <v>1386</v>
      </c>
      <c r="AF3066" t="s">
        <v>47</v>
      </c>
    </row>
    <row r="3067" spans="1:32" hidden="1" outlineLevel="3" x14ac:dyDescent="0.35">
      <c r="A3067" t="s">
        <v>32</v>
      </c>
      <c r="B3067">
        <v>1014039</v>
      </c>
      <c r="C3067">
        <v>1</v>
      </c>
      <c r="E3067" t="s">
        <v>182</v>
      </c>
      <c r="H3067" t="s">
        <v>139</v>
      </c>
      <c r="I3067">
        <v>1</v>
      </c>
      <c r="J3067">
        <v>4</v>
      </c>
      <c r="K3067">
        <v>4</v>
      </c>
      <c r="L3067">
        <v>4</v>
      </c>
      <c r="M3067">
        <v>1</v>
      </c>
      <c r="N3067">
        <v>38</v>
      </c>
      <c r="O3067">
        <v>4</v>
      </c>
      <c r="Q3067" t="s">
        <v>103</v>
      </c>
      <c r="R3067" t="s">
        <v>1383</v>
      </c>
      <c r="S3067" t="s">
        <v>1384</v>
      </c>
      <c r="U3067" t="s">
        <v>1385</v>
      </c>
      <c r="V3067" t="s">
        <v>125</v>
      </c>
      <c r="W3067" t="s">
        <v>41</v>
      </c>
      <c r="X3067" t="s">
        <v>42</v>
      </c>
      <c r="Y3067" t="s">
        <v>1012</v>
      </c>
      <c r="Z3067" t="s">
        <v>936</v>
      </c>
      <c r="AA3067" t="s">
        <v>936</v>
      </c>
      <c r="AB3067" s="1"/>
      <c r="AD3067" t="s">
        <v>45</v>
      </c>
      <c r="AE3067" t="s">
        <v>1386</v>
      </c>
      <c r="AF3067" t="s">
        <v>47</v>
      </c>
    </row>
    <row r="3068" spans="1:32" hidden="1" outlineLevel="3" x14ac:dyDescent="0.35">
      <c r="A3068" t="s">
        <v>32</v>
      </c>
      <c r="B3068">
        <v>1014039</v>
      </c>
      <c r="C3068">
        <v>1</v>
      </c>
      <c r="E3068" t="s">
        <v>182</v>
      </c>
      <c r="H3068" t="s">
        <v>140</v>
      </c>
      <c r="I3068">
        <v>1</v>
      </c>
      <c r="J3068">
        <v>4</v>
      </c>
      <c r="K3068">
        <v>4</v>
      </c>
      <c r="L3068">
        <v>3</v>
      </c>
      <c r="M3068">
        <v>1</v>
      </c>
      <c r="N3068">
        <v>38</v>
      </c>
      <c r="O3068">
        <v>8</v>
      </c>
      <c r="Q3068" t="s">
        <v>105</v>
      </c>
      <c r="R3068" t="s">
        <v>1383</v>
      </c>
      <c r="S3068" t="s">
        <v>1384</v>
      </c>
      <c r="U3068" t="s">
        <v>1385</v>
      </c>
      <c r="V3068" t="s">
        <v>125</v>
      </c>
      <c r="W3068" t="s">
        <v>41</v>
      </c>
      <c r="X3068" t="s">
        <v>42</v>
      </c>
      <c r="Y3068" t="s">
        <v>1012</v>
      </c>
      <c r="Z3068" t="s">
        <v>936</v>
      </c>
      <c r="AA3068" t="s">
        <v>936</v>
      </c>
      <c r="AB3068" s="1"/>
      <c r="AD3068" t="s">
        <v>45</v>
      </c>
      <c r="AE3068" t="s">
        <v>1386</v>
      </c>
      <c r="AF3068" t="s">
        <v>47</v>
      </c>
    </row>
    <row r="3069" spans="1:32" hidden="1" outlineLevel="3" x14ac:dyDescent="0.35">
      <c r="A3069" t="s">
        <v>32</v>
      </c>
      <c r="B3069">
        <v>1014039</v>
      </c>
      <c r="C3069">
        <v>1</v>
      </c>
      <c r="E3069" t="s">
        <v>182</v>
      </c>
      <c r="H3069" t="s">
        <v>141</v>
      </c>
      <c r="I3069">
        <v>1</v>
      </c>
      <c r="J3069">
        <v>4</v>
      </c>
      <c r="K3069">
        <v>4</v>
      </c>
      <c r="L3069">
        <v>19</v>
      </c>
      <c r="M3069">
        <v>0</v>
      </c>
      <c r="N3069">
        <v>288</v>
      </c>
      <c r="O3069">
        <v>10</v>
      </c>
      <c r="Q3069" t="s">
        <v>107</v>
      </c>
      <c r="R3069" t="s">
        <v>1383</v>
      </c>
      <c r="S3069" t="s">
        <v>1384</v>
      </c>
      <c r="U3069" t="s">
        <v>1385</v>
      </c>
      <c r="V3069" t="s">
        <v>125</v>
      </c>
      <c r="W3069" t="s">
        <v>41</v>
      </c>
      <c r="X3069" t="s">
        <v>42</v>
      </c>
      <c r="Y3069" t="s">
        <v>1012</v>
      </c>
      <c r="Z3069" t="s">
        <v>936</v>
      </c>
      <c r="AA3069" t="s">
        <v>936</v>
      </c>
      <c r="AB3069" s="1"/>
      <c r="AD3069" t="s">
        <v>45</v>
      </c>
      <c r="AE3069" t="s">
        <v>1386</v>
      </c>
      <c r="AF3069" t="s">
        <v>47</v>
      </c>
    </row>
    <row r="3070" spans="1:32" hidden="1" outlineLevel="3" x14ac:dyDescent="0.35">
      <c r="A3070" t="s">
        <v>32</v>
      </c>
      <c r="B3070">
        <v>1014039</v>
      </c>
      <c r="C3070">
        <v>1</v>
      </c>
      <c r="E3070" t="s">
        <v>182</v>
      </c>
      <c r="H3070" t="s">
        <v>142</v>
      </c>
      <c r="I3070">
        <v>1</v>
      </c>
      <c r="J3070">
        <v>4</v>
      </c>
      <c r="K3070">
        <v>4</v>
      </c>
      <c r="L3070">
        <v>19</v>
      </c>
      <c r="M3070">
        <v>0</v>
      </c>
      <c r="N3070">
        <v>288</v>
      </c>
      <c r="O3070">
        <v>2</v>
      </c>
      <c r="Q3070" t="s">
        <v>109</v>
      </c>
      <c r="R3070" t="s">
        <v>1383</v>
      </c>
      <c r="S3070" t="s">
        <v>1384</v>
      </c>
      <c r="U3070" t="s">
        <v>1385</v>
      </c>
      <c r="V3070" t="s">
        <v>125</v>
      </c>
      <c r="W3070" t="s">
        <v>41</v>
      </c>
      <c r="X3070" t="s">
        <v>42</v>
      </c>
      <c r="Y3070" t="s">
        <v>1012</v>
      </c>
      <c r="Z3070" t="s">
        <v>936</v>
      </c>
      <c r="AA3070" t="s">
        <v>936</v>
      </c>
      <c r="AB3070" s="1"/>
      <c r="AD3070" t="s">
        <v>45</v>
      </c>
      <c r="AE3070" t="s">
        <v>1386</v>
      </c>
      <c r="AF3070" t="s">
        <v>47</v>
      </c>
    </row>
    <row r="3071" spans="1:32" hidden="1" outlineLevel="3" x14ac:dyDescent="0.35">
      <c r="A3071" t="s">
        <v>32</v>
      </c>
      <c r="B3071">
        <v>1014039</v>
      </c>
      <c r="C3071">
        <v>1</v>
      </c>
      <c r="E3071" t="s">
        <v>182</v>
      </c>
      <c r="H3071" t="s">
        <v>143</v>
      </c>
      <c r="I3071">
        <v>1</v>
      </c>
      <c r="J3071">
        <v>4</v>
      </c>
      <c r="K3071">
        <v>4</v>
      </c>
      <c r="L3071">
        <v>19</v>
      </c>
      <c r="M3071">
        <v>0</v>
      </c>
      <c r="N3071">
        <v>288</v>
      </c>
      <c r="O3071">
        <v>12</v>
      </c>
      <c r="Q3071" t="s">
        <v>144</v>
      </c>
      <c r="R3071" t="s">
        <v>1383</v>
      </c>
      <c r="S3071" t="s">
        <v>1384</v>
      </c>
      <c r="U3071" t="s">
        <v>1385</v>
      </c>
      <c r="V3071" t="s">
        <v>125</v>
      </c>
      <c r="W3071" t="s">
        <v>41</v>
      </c>
      <c r="X3071" t="s">
        <v>42</v>
      </c>
      <c r="Y3071" t="s">
        <v>1012</v>
      </c>
      <c r="Z3071" t="s">
        <v>936</v>
      </c>
      <c r="AA3071" t="s">
        <v>936</v>
      </c>
      <c r="AB3071" s="1"/>
      <c r="AD3071" t="s">
        <v>45</v>
      </c>
      <c r="AE3071" t="s">
        <v>1386</v>
      </c>
      <c r="AF3071" t="s">
        <v>47</v>
      </c>
    </row>
    <row r="3072" spans="1:32" hidden="1" outlineLevel="2" x14ac:dyDescent="0.35">
      <c r="A3072" t="s">
        <v>32</v>
      </c>
      <c r="B3072">
        <v>1014039</v>
      </c>
      <c r="C3072">
        <v>1</v>
      </c>
      <c r="E3072" t="s">
        <v>182</v>
      </c>
      <c r="H3072" t="s">
        <v>145</v>
      </c>
      <c r="I3072">
        <v>1</v>
      </c>
      <c r="J3072">
        <v>4</v>
      </c>
      <c r="K3072">
        <v>4</v>
      </c>
      <c r="L3072">
        <v>13</v>
      </c>
      <c r="M3072">
        <v>0</v>
      </c>
      <c r="N3072">
        <v>288</v>
      </c>
      <c r="O3072">
        <v>9</v>
      </c>
      <c r="Q3072" t="s">
        <v>146</v>
      </c>
      <c r="R3072" t="s">
        <v>1383</v>
      </c>
      <c r="S3072" t="s">
        <v>1384</v>
      </c>
      <c r="U3072" t="s">
        <v>1385</v>
      </c>
      <c r="V3072" t="s">
        <v>125</v>
      </c>
      <c r="W3072" t="s">
        <v>41</v>
      </c>
      <c r="X3072" t="s">
        <v>42</v>
      </c>
      <c r="Y3072" t="s">
        <v>1012</v>
      </c>
      <c r="Z3072" t="s">
        <v>936</v>
      </c>
      <c r="AA3072" t="s">
        <v>936</v>
      </c>
      <c r="AB3072" s="1"/>
      <c r="AD3072" t="s">
        <v>45</v>
      </c>
      <c r="AE3072" t="s">
        <v>1386</v>
      </c>
      <c r="AF3072" t="s">
        <v>47</v>
      </c>
    </row>
    <row r="3073" spans="1:32" hidden="1" outlineLevel="1" x14ac:dyDescent="0.35">
      <c r="A3073" t="s">
        <v>32</v>
      </c>
      <c r="B3073">
        <v>1014039</v>
      </c>
      <c r="C3073" t="s">
        <v>147</v>
      </c>
      <c r="E3073" t="s">
        <v>182</v>
      </c>
      <c r="H3073" t="s">
        <v>148</v>
      </c>
      <c r="I3073">
        <v>26</v>
      </c>
      <c r="J3073" t="s">
        <v>35</v>
      </c>
      <c r="K3073">
        <v>184</v>
      </c>
      <c r="L3073">
        <v>22</v>
      </c>
      <c r="M3073">
        <v>16</v>
      </c>
      <c r="N3073">
        <v>289</v>
      </c>
      <c r="O3073">
        <v>2197</v>
      </c>
      <c r="Q3073" t="s">
        <v>149</v>
      </c>
      <c r="R3073" t="s">
        <v>1383</v>
      </c>
      <c r="S3073" t="s">
        <v>1384</v>
      </c>
      <c r="U3073" t="s">
        <v>1385</v>
      </c>
      <c r="V3073" t="s">
        <v>125</v>
      </c>
      <c r="W3073" t="s">
        <v>41</v>
      </c>
      <c r="X3073" t="s">
        <v>42</v>
      </c>
      <c r="Y3073" t="s">
        <v>1012</v>
      </c>
      <c r="Z3073" t="s">
        <v>936</v>
      </c>
      <c r="AA3073" t="s">
        <v>936</v>
      </c>
      <c r="AB3073" s="1"/>
      <c r="AD3073" t="s">
        <v>45</v>
      </c>
      <c r="AE3073" t="s">
        <v>1386</v>
      </c>
      <c r="AF3073" t="s">
        <v>47</v>
      </c>
    </row>
    <row r="3074" spans="1:32" hidden="1" outlineLevel="2" x14ac:dyDescent="0.35">
      <c r="A3074" t="s">
        <v>32</v>
      </c>
      <c r="B3074">
        <v>1014039</v>
      </c>
      <c r="C3074">
        <v>2</v>
      </c>
      <c r="E3074" t="s">
        <v>182</v>
      </c>
      <c r="H3074" t="s">
        <v>1389</v>
      </c>
      <c r="I3074">
        <v>19</v>
      </c>
      <c r="J3074">
        <v>8</v>
      </c>
      <c r="K3074">
        <v>152</v>
      </c>
      <c r="L3074">
        <v>2</v>
      </c>
      <c r="M3074">
        <v>7</v>
      </c>
      <c r="N3074">
        <v>289</v>
      </c>
      <c r="O3074">
        <v>112</v>
      </c>
      <c r="P3074" t="s">
        <v>136</v>
      </c>
      <c r="Q3074" t="s">
        <v>1390</v>
      </c>
      <c r="R3074" t="s">
        <v>1383</v>
      </c>
      <c r="S3074" t="s">
        <v>1384</v>
      </c>
      <c r="U3074" t="s">
        <v>1385</v>
      </c>
      <c r="V3074" t="s">
        <v>125</v>
      </c>
      <c r="W3074" t="s">
        <v>41</v>
      </c>
      <c r="X3074" t="s">
        <v>42</v>
      </c>
      <c r="Y3074" t="s">
        <v>1012</v>
      </c>
      <c r="Z3074" t="s">
        <v>936</v>
      </c>
      <c r="AA3074" t="s">
        <v>936</v>
      </c>
      <c r="AB3074" s="1"/>
      <c r="AD3074" t="s">
        <v>45</v>
      </c>
      <c r="AE3074" t="s">
        <v>1386</v>
      </c>
      <c r="AF3074" t="s">
        <v>47</v>
      </c>
    </row>
    <row r="3075" spans="1:32" hidden="1" outlineLevel="3" x14ac:dyDescent="0.35">
      <c r="A3075" t="s">
        <v>32</v>
      </c>
      <c r="B3075">
        <v>1014039</v>
      </c>
      <c r="C3075">
        <v>2</v>
      </c>
      <c r="E3075" t="s">
        <v>182</v>
      </c>
      <c r="H3075" t="s">
        <v>138</v>
      </c>
      <c r="I3075">
        <v>1</v>
      </c>
      <c r="J3075">
        <v>8</v>
      </c>
      <c r="K3075">
        <v>8</v>
      </c>
      <c r="L3075">
        <v>3</v>
      </c>
      <c r="M3075">
        <v>0</v>
      </c>
      <c r="N3075">
        <v>288</v>
      </c>
      <c r="O3075">
        <v>24</v>
      </c>
      <c r="Q3075" t="s">
        <v>101</v>
      </c>
      <c r="R3075" t="s">
        <v>1383</v>
      </c>
      <c r="S3075" t="s">
        <v>1384</v>
      </c>
      <c r="U3075" t="s">
        <v>1385</v>
      </c>
      <c r="V3075" t="s">
        <v>125</v>
      </c>
      <c r="W3075" t="s">
        <v>41</v>
      </c>
      <c r="X3075" t="s">
        <v>42</v>
      </c>
      <c r="Y3075" t="s">
        <v>1012</v>
      </c>
      <c r="Z3075" t="s">
        <v>936</v>
      </c>
      <c r="AA3075" t="s">
        <v>936</v>
      </c>
      <c r="AB3075" s="1"/>
      <c r="AD3075" t="s">
        <v>45</v>
      </c>
      <c r="AE3075" t="s">
        <v>1386</v>
      </c>
      <c r="AF3075" t="s">
        <v>47</v>
      </c>
    </row>
    <row r="3076" spans="1:32" hidden="1" outlineLevel="3" x14ac:dyDescent="0.35">
      <c r="A3076" t="s">
        <v>32</v>
      </c>
      <c r="B3076">
        <v>1014039</v>
      </c>
      <c r="C3076">
        <v>2</v>
      </c>
      <c r="E3076" t="s">
        <v>182</v>
      </c>
      <c r="H3076" t="s">
        <v>139</v>
      </c>
      <c r="I3076">
        <v>1</v>
      </c>
      <c r="J3076">
        <v>4</v>
      </c>
      <c r="K3076">
        <v>4</v>
      </c>
      <c r="L3076">
        <v>4</v>
      </c>
      <c r="M3076">
        <v>1</v>
      </c>
      <c r="N3076">
        <v>38</v>
      </c>
      <c r="O3076">
        <v>4</v>
      </c>
      <c r="Q3076" t="s">
        <v>103</v>
      </c>
      <c r="R3076" t="s">
        <v>1383</v>
      </c>
      <c r="S3076" t="s">
        <v>1384</v>
      </c>
      <c r="U3076" t="s">
        <v>1385</v>
      </c>
      <c r="V3076" t="s">
        <v>125</v>
      </c>
      <c r="W3076" t="s">
        <v>41</v>
      </c>
      <c r="X3076" t="s">
        <v>42</v>
      </c>
      <c r="Y3076" t="s">
        <v>1012</v>
      </c>
      <c r="Z3076" t="s">
        <v>936</v>
      </c>
      <c r="AA3076" t="s">
        <v>936</v>
      </c>
      <c r="AB3076" s="1"/>
      <c r="AD3076" t="s">
        <v>45</v>
      </c>
      <c r="AE3076" t="s">
        <v>1386</v>
      </c>
      <c r="AF3076" t="s">
        <v>47</v>
      </c>
    </row>
    <row r="3077" spans="1:32" hidden="1" outlineLevel="3" x14ac:dyDescent="0.35">
      <c r="A3077" t="s">
        <v>32</v>
      </c>
      <c r="B3077">
        <v>1014039</v>
      </c>
      <c r="C3077">
        <v>2</v>
      </c>
      <c r="E3077" t="s">
        <v>182</v>
      </c>
      <c r="H3077" t="s">
        <v>140</v>
      </c>
      <c r="I3077">
        <v>1</v>
      </c>
      <c r="J3077">
        <v>4</v>
      </c>
      <c r="K3077">
        <v>4</v>
      </c>
      <c r="L3077">
        <v>3</v>
      </c>
      <c r="M3077">
        <v>1</v>
      </c>
      <c r="N3077">
        <v>38</v>
      </c>
      <c r="O3077">
        <v>8</v>
      </c>
      <c r="Q3077" t="s">
        <v>105</v>
      </c>
      <c r="R3077" t="s">
        <v>1383</v>
      </c>
      <c r="S3077" t="s">
        <v>1384</v>
      </c>
      <c r="U3077" t="s">
        <v>1385</v>
      </c>
      <c r="V3077" t="s">
        <v>125</v>
      </c>
      <c r="W3077" t="s">
        <v>41</v>
      </c>
      <c r="X3077" t="s">
        <v>42</v>
      </c>
      <c r="Y3077" t="s">
        <v>1012</v>
      </c>
      <c r="Z3077" t="s">
        <v>936</v>
      </c>
      <c r="AA3077" t="s">
        <v>936</v>
      </c>
      <c r="AB3077" s="1"/>
      <c r="AD3077" t="s">
        <v>45</v>
      </c>
      <c r="AE3077" t="s">
        <v>1386</v>
      </c>
      <c r="AF3077" t="s">
        <v>47</v>
      </c>
    </row>
    <row r="3078" spans="1:32" hidden="1" outlineLevel="3" x14ac:dyDescent="0.35">
      <c r="A3078" t="s">
        <v>32</v>
      </c>
      <c r="B3078">
        <v>1014039</v>
      </c>
      <c r="C3078">
        <v>2</v>
      </c>
      <c r="E3078" t="s">
        <v>182</v>
      </c>
      <c r="H3078" t="s">
        <v>141</v>
      </c>
      <c r="I3078">
        <v>1</v>
      </c>
      <c r="J3078">
        <v>4</v>
      </c>
      <c r="K3078">
        <v>4</v>
      </c>
      <c r="L3078">
        <v>19</v>
      </c>
      <c r="M3078">
        <v>0</v>
      </c>
      <c r="N3078">
        <v>288</v>
      </c>
      <c r="O3078">
        <v>10</v>
      </c>
      <c r="Q3078" t="s">
        <v>107</v>
      </c>
      <c r="R3078" t="s">
        <v>1383</v>
      </c>
      <c r="S3078" t="s">
        <v>1384</v>
      </c>
      <c r="U3078" t="s">
        <v>1385</v>
      </c>
      <c r="V3078" t="s">
        <v>125</v>
      </c>
      <c r="W3078" t="s">
        <v>41</v>
      </c>
      <c r="X3078" t="s">
        <v>42</v>
      </c>
      <c r="Y3078" t="s">
        <v>1012</v>
      </c>
      <c r="Z3078" t="s">
        <v>936</v>
      </c>
      <c r="AA3078" t="s">
        <v>936</v>
      </c>
      <c r="AB3078" s="1"/>
      <c r="AD3078" t="s">
        <v>45</v>
      </c>
      <c r="AE3078" t="s">
        <v>1386</v>
      </c>
      <c r="AF3078" t="s">
        <v>47</v>
      </c>
    </row>
    <row r="3079" spans="1:32" hidden="1" outlineLevel="3" x14ac:dyDescent="0.35">
      <c r="A3079" t="s">
        <v>32</v>
      </c>
      <c r="B3079">
        <v>1014039</v>
      </c>
      <c r="C3079">
        <v>2</v>
      </c>
      <c r="E3079" t="s">
        <v>182</v>
      </c>
      <c r="H3079" t="s">
        <v>142</v>
      </c>
      <c r="I3079">
        <v>1</v>
      </c>
      <c r="J3079">
        <v>4</v>
      </c>
      <c r="K3079">
        <v>4</v>
      </c>
      <c r="L3079">
        <v>19</v>
      </c>
      <c r="M3079">
        <v>0</v>
      </c>
      <c r="N3079">
        <v>288</v>
      </c>
      <c r="O3079">
        <v>2</v>
      </c>
      <c r="Q3079" t="s">
        <v>109</v>
      </c>
      <c r="R3079" t="s">
        <v>1383</v>
      </c>
      <c r="S3079" t="s">
        <v>1384</v>
      </c>
      <c r="U3079" t="s">
        <v>1385</v>
      </c>
      <c r="V3079" t="s">
        <v>125</v>
      </c>
      <c r="W3079" t="s">
        <v>41</v>
      </c>
      <c r="X3079" t="s">
        <v>42</v>
      </c>
      <c r="Y3079" t="s">
        <v>1012</v>
      </c>
      <c r="Z3079" t="s">
        <v>936</v>
      </c>
      <c r="AA3079" t="s">
        <v>936</v>
      </c>
      <c r="AB3079" s="1"/>
      <c r="AD3079" t="s">
        <v>45</v>
      </c>
      <c r="AE3079" t="s">
        <v>1386</v>
      </c>
      <c r="AF3079" t="s">
        <v>47</v>
      </c>
    </row>
    <row r="3080" spans="1:32" hidden="1" outlineLevel="3" x14ac:dyDescent="0.35">
      <c r="A3080" t="s">
        <v>32</v>
      </c>
      <c r="B3080">
        <v>1014039</v>
      </c>
      <c r="C3080">
        <v>2</v>
      </c>
      <c r="E3080" t="s">
        <v>182</v>
      </c>
      <c r="H3080" t="s">
        <v>143</v>
      </c>
      <c r="I3080">
        <v>1</v>
      </c>
      <c r="J3080">
        <v>4</v>
      </c>
      <c r="K3080">
        <v>4</v>
      </c>
      <c r="L3080">
        <v>19</v>
      </c>
      <c r="M3080">
        <v>0</v>
      </c>
      <c r="N3080">
        <v>288</v>
      </c>
      <c r="O3080">
        <v>12</v>
      </c>
      <c r="Q3080" t="s">
        <v>144</v>
      </c>
      <c r="R3080" t="s">
        <v>1383</v>
      </c>
      <c r="S3080" t="s">
        <v>1384</v>
      </c>
      <c r="U3080" t="s">
        <v>1385</v>
      </c>
      <c r="V3080" t="s">
        <v>125</v>
      </c>
      <c r="W3080" t="s">
        <v>41</v>
      </c>
      <c r="X3080" t="s">
        <v>42</v>
      </c>
      <c r="Y3080" t="s">
        <v>1012</v>
      </c>
      <c r="Z3080" t="s">
        <v>936</v>
      </c>
      <c r="AA3080" t="s">
        <v>936</v>
      </c>
      <c r="AB3080" s="1"/>
      <c r="AD3080" t="s">
        <v>45</v>
      </c>
      <c r="AE3080" t="s">
        <v>1386</v>
      </c>
      <c r="AF3080" t="s">
        <v>47</v>
      </c>
    </row>
    <row r="3081" spans="1:32" hidden="1" outlineLevel="2" x14ac:dyDescent="0.35">
      <c r="A3081" t="s">
        <v>32</v>
      </c>
      <c r="B3081">
        <v>1014039</v>
      </c>
      <c r="C3081">
        <v>2</v>
      </c>
      <c r="E3081" t="s">
        <v>182</v>
      </c>
      <c r="H3081" t="s">
        <v>145</v>
      </c>
      <c r="I3081">
        <v>1</v>
      </c>
      <c r="J3081">
        <v>4</v>
      </c>
      <c r="K3081">
        <v>4</v>
      </c>
      <c r="L3081">
        <v>13</v>
      </c>
      <c r="M3081">
        <v>0</v>
      </c>
      <c r="N3081">
        <v>288</v>
      </c>
      <c r="O3081">
        <v>9</v>
      </c>
      <c r="Q3081" t="s">
        <v>146</v>
      </c>
      <c r="R3081" t="s">
        <v>1383</v>
      </c>
      <c r="S3081" t="s">
        <v>1384</v>
      </c>
      <c r="U3081" t="s">
        <v>1385</v>
      </c>
      <c r="V3081" t="s">
        <v>125</v>
      </c>
      <c r="W3081" t="s">
        <v>41</v>
      </c>
      <c r="X3081" t="s">
        <v>42</v>
      </c>
      <c r="Y3081" t="s">
        <v>1012</v>
      </c>
      <c r="Z3081" t="s">
        <v>936</v>
      </c>
      <c r="AA3081" t="s">
        <v>936</v>
      </c>
      <c r="AB3081" s="1"/>
      <c r="AD3081" t="s">
        <v>45</v>
      </c>
      <c r="AE3081" t="s">
        <v>1386</v>
      </c>
      <c r="AF3081" t="s">
        <v>47</v>
      </c>
    </row>
    <row r="3082" spans="1:32" hidden="1" outlineLevel="1" x14ac:dyDescent="0.35">
      <c r="A3082" t="s">
        <v>32</v>
      </c>
      <c r="B3082">
        <v>1014039</v>
      </c>
      <c r="C3082" t="s">
        <v>150</v>
      </c>
      <c r="E3082" t="s">
        <v>182</v>
      </c>
      <c r="H3082" t="s">
        <v>151</v>
      </c>
      <c r="I3082">
        <v>26</v>
      </c>
      <c r="J3082" t="s">
        <v>35</v>
      </c>
      <c r="K3082">
        <v>184</v>
      </c>
      <c r="L3082">
        <v>22</v>
      </c>
      <c r="M3082">
        <v>16</v>
      </c>
      <c r="N3082">
        <v>289</v>
      </c>
      <c r="O3082">
        <v>2197</v>
      </c>
      <c r="Q3082" t="s">
        <v>152</v>
      </c>
      <c r="R3082" t="s">
        <v>1383</v>
      </c>
      <c r="S3082" t="s">
        <v>1384</v>
      </c>
      <c r="U3082" t="s">
        <v>1385</v>
      </c>
      <c r="V3082" t="s">
        <v>125</v>
      </c>
      <c r="W3082" t="s">
        <v>41</v>
      </c>
      <c r="X3082" t="s">
        <v>42</v>
      </c>
      <c r="Y3082" t="s">
        <v>1012</v>
      </c>
      <c r="Z3082" t="s">
        <v>936</v>
      </c>
      <c r="AA3082" t="s">
        <v>936</v>
      </c>
      <c r="AB3082" s="1"/>
      <c r="AD3082" t="s">
        <v>45</v>
      </c>
      <c r="AE3082" t="s">
        <v>1386</v>
      </c>
      <c r="AF3082" t="s">
        <v>47</v>
      </c>
    </row>
    <row r="3083" spans="1:32" hidden="1" outlineLevel="2" x14ac:dyDescent="0.35">
      <c r="A3083" t="s">
        <v>32</v>
      </c>
      <c r="B3083">
        <v>1014039</v>
      </c>
      <c r="C3083">
        <v>3</v>
      </c>
      <c r="E3083" t="s">
        <v>182</v>
      </c>
      <c r="H3083" t="s">
        <v>1389</v>
      </c>
      <c r="I3083">
        <v>19</v>
      </c>
      <c r="J3083">
        <v>8</v>
      </c>
      <c r="K3083">
        <v>152</v>
      </c>
      <c r="L3083">
        <v>2</v>
      </c>
      <c r="M3083">
        <v>7</v>
      </c>
      <c r="N3083">
        <v>289</v>
      </c>
      <c r="O3083">
        <v>112</v>
      </c>
      <c r="P3083" t="s">
        <v>136</v>
      </c>
      <c r="Q3083" t="s">
        <v>1390</v>
      </c>
      <c r="R3083" t="s">
        <v>1383</v>
      </c>
      <c r="S3083" t="s">
        <v>1384</v>
      </c>
      <c r="U3083" t="s">
        <v>1385</v>
      </c>
      <c r="V3083" t="s">
        <v>125</v>
      </c>
      <c r="W3083" t="s">
        <v>41</v>
      </c>
      <c r="X3083" t="s">
        <v>42</v>
      </c>
      <c r="Y3083" t="s">
        <v>1012</v>
      </c>
      <c r="Z3083" t="s">
        <v>936</v>
      </c>
      <c r="AA3083" t="s">
        <v>936</v>
      </c>
      <c r="AB3083" s="1"/>
      <c r="AD3083" t="s">
        <v>45</v>
      </c>
      <c r="AE3083" t="s">
        <v>1386</v>
      </c>
      <c r="AF3083" t="s">
        <v>47</v>
      </c>
    </row>
    <row r="3084" spans="1:32" hidden="1" outlineLevel="3" x14ac:dyDescent="0.35">
      <c r="A3084" t="s">
        <v>32</v>
      </c>
      <c r="B3084">
        <v>1014039</v>
      </c>
      <c r="C3084">
        <v>3</v>
      </c>
      <c r="E3084" t="s">
        <v>182</v>
      </c>
      <c r="H3084" t="s">
        <v>138</v>
      </c>
      <c r="I3084">
        <v>1</v>
      </c>
      <c r="J3084">
        <v>8</v>
      </c>
      <c r="K3084">
        <v>8</v>
      </c>
      <c r="L3084">
        <v>3</v>
      </c>
      <c r="M3084">
        <v>0</v>
      </c>
      <c r="N3084">
        <v>288</v>
      </c>
      <c r="O3084">
        <v>24</v>
      </c>
      <c r="Q3084" t="s">
        <v>101</v>
      </c>
      <c r="R3084" t="s">
        <v>1383</v>
      </c>
      <c r="S3084" t="s">
        <v>1384</v>
      </c>
      <c r="U3084" t="s">
        <v>1385</v>
      </c>
      <c r="V3084" t="s">
        <v>125</v>
      </c>
      <c r="W3084" t="s">
        <v>41</v>
      </c>
      <c r="X3084" t="s">
        <v>42</v>
      </c>
      <c r="Y3084" t="s">
        <v>1012</v>
      </c>
      <c r="Z3084" t="s">
        <v>936</v>
      </c>
      <c r="AA3084" t="s">
        <v>936</v>
      </c>
      <c r="AB3084" s="1"/>
      <c r="AD3084" t="s">
        <v>45</v>
      </c>
      <c r="AE3084" t="s">
        <v>1386</v>
      </c>
      <c r="AF3084" t="s">
        <v>47</v>
      </c>
    </row>
    <row r="3085" spans="1:32" hidden="1" outlineLevel="3" x14ac:dyDescent="0.35">
      <c r="A3085" t="s">
        <v>32</v>
      </c>
      <c r="B3085">
        <v>1014039</v>
      </c>
      <c r="C3085">
        <v>3</v>
      </c>
      <c r="E3085" t="s">
        <v>182</v>
      </c>
      <c r="H3085" t="s">
        <v>139</v>
      </c>
      <c r="I3085">
        <v>1</v>
      </c>
      <c r="J3085">
        <v>4</v>
      </c>
      <c r="K3085">
        <v>4</v>
      </c>
      <c r="L3085">
        <v>4</v>
      </c>
      <c r="M3085">
        <v>1</v>
      </c>
      <c r="N3085">
        <v>38</v>
      </c>
      <c r="O3085">
        <v>4</v>
      </c>
      <c r="Q3085" t="s">
        <v>103</v>
      </c>
      <c r="R3085" t="s">
        <v>1383</v>
      </c>
      <c r="S3085" t="s">
        <v>1384</v>
      </c>
      <c r="U3085" t="s">
        <v>1385</v>
      </c>
      <c r="V3085" t="s">
        <v>125</v>
      </c>
      <c r="W3085" t="s">
        <v>41</v>
      </c>
      <c r="X3085" t="s">
        <v>42</v>
      </c>
      <c r="Y3085" t="s">
        <v>1012</v>
      </c>
      <c r="Z3085" t="s">
        <v>936</v>
      </c>
      <c r="AA3085" t="s">
        <v>936</v>
      </c>
      <c r="AB3085" s="1"/>
      <c r="AD3085" t="s">
        <v>45</v>
      </c>
      <c r="AE3085" t="s">
        <v>1386</v>
      </c>
      <c r="AF3085" t="s">
        <v>47</v>
      </c>
    </row>
    <row r="3086" spans="1:32" hidden="1" outlineLevel="3" x14ac:dyDescent="0.35">
      <c r="A3086" t="s">
        <v>32</v>
      </c>
      <c r="B3086">
        <v>1014039</v>
      </c>
      <c r="C3086">
        <v>3</v>
      </c>
      <c r="E3086" t="s">
        <v>182</v>
      </c>
      <c r="H3086" t="s">
        <v>140</v>
      </c>
      <c r="I3086">
        <v>1</v>
      </c>
      <c r="J3086">
        <v>4</v>
      </c>
      <c r="K3086">
        <v>4</v>
      </c>
      <c r="L3086">
        <v>3</v>
      </c>
      <c r="M3086">
        <v>1</v>
      </c>
      <c r="N3086">
        <v>38</v>
      </c>
      <c r="O3086">
        <v>8</v>
      </c>
      <c r="Q3086" t="s">
        <v>105</v>
      </c>
      <c r="R3086" t="s">
        <v>1383</v>
      </c>
      <c r="S3086" t="s">
        <v>1384</v>
      </c>
      <c r="U3086" t="s">
        <v>1385</v>
      </c>
      <c r="V3086" t="s">
        <v>125</v>
      </c>
      <c r="W3086" t="s">
        <v>41</v>
      </c>
      <c r="X3086" t="s">
        <v>42</v>
      </c>
      <c r="Y3086" t="s">
        <v>1012</v>
      </c>
      <c r="Z3086" t="s">
        <v>936</v>
      </c>
      <c r="AA3086" t="s">
        <v>936</v>
      </c>
      <c r="AB3086" s="1"/>
      <c r="AD3086" t="s">
        <v>45</v>
      </c>
      <c r="AE3086" t="s">
        <v>1386</v>
      </c>
      <c r="AF3086" t="s">
        <v>47</v>
      </c>
    </row>
    <row r="3087" spans="1:32" hidden="1" outlineLevel="3" x14ac:dyDescent="0.35">
      <c r="A3087" t="s">
        <v>32</v>
      </c>
      <c r="B3087">
        <v>1014039</v>
      </c>
      <c r="C3087">
        <v>3</v>
      </c>
      <c r="E3087" t="s">
        <v>182</v>
      </c>
      <c r="H3087" t="s">
        <v>141</v>
      </c>
      <c r="I3087">
        <v>1</v>
      </c>
      <c r="J3087">
        <v>4</v>
      </c>
      <c r="K3087">
        <v>4</v>
      </c>
      <c r="L3087">
        <v>19</v>
      </c>
      <c r="M3087">
        <v>0</v>
      </c>
      <c r="N3087">
        <v>288</v>
      </c>
      <c r="O3087">
        <v>10</v>
      </c>
      <c r="Q3087" t="s">
        <v>107</v>
      </c>
      <c r="R3087" t="s">
        <v>1383</v>
      </c>
      <c r="S3087" t="s">
        <v>1384</v>
      </c>
      <c r="U3087" t="s">
        <v>1385</v>
      </c>
      <c r="V3087" t="s">
        <v>125</v>
      </c>
      <c r="W3087" t="s">
        <v>41</v>
      </c>
      <c r="X3087" t="s">
        <v>42</v>
      </c>
      <c r="Y3087" t="s">
        <v>1012</v>
      </c>
      <c r="Z3087" t="s">
        <v>936</v>
      </c>
      <c r="AA3087" t="s">
        <v>936</v>
      </c>
      <c r="AB3087" s="1"/>
      <c r="AD3087" t="s">
        <v>45</v>
      </c>
      <c r="AE3087" t="s">
        <v>1386</v>
      </c>
      <c r="AF3087" t="s">
        <v>47</v>
      </c>
    </row>
    <row r="3088" spans="1:32" hidden="1" outlineLevel="3" x14ac:dyDescent="0.35">
      <c r="A3088" t="s">
        <v>32</v>
      </c>
      <c r="B3088">
        <v>1014039</v>
      </c>
      <c r="C3088">
        <v>3</v>
      </c>
      <c r="E3088" t="s">
        <v>182</v>
      </c>
      <c r="H3088" t="s">
        <v>142</v>
      </c>
      <c r="I3088">
        <v>1</v>
      </c>
      <c r="J3088">
        <v>4</v>
      </c>
      <c r="K3088">
        <v>4</v>
      </c>
      <c r="L3088">
        <v>19</v>
      </c>
      <c r="M3088">
        <v>0</v>
      </c>
      <c r="N3088">
        <v>288</v>
      </c>
      <c r="O3088">
        <v>2</v>
      </c>
      <c r="Q3088" t="s">
        <v>109</v>
      </c>
      <c r="R3088" t="s">
        <v>1383</v>
      </c>
      <c r="S3088" t="s">
        <v>1384</v>
      </c>
      <c r="U3088" t="s">
        <v>1385</v>
      </c>
      <c r="V3088" t="s">
        <v>125</v>
      </c>
      <c r="W3088" t="s">
        <v>41</v>
      </c>
      <c r="X3088" t="s">
        <v>42</v>
      </c>
      <c r="Y3088" t="s">
        <v>1012</v>
      </c>
      <c r="Z3088" t="s">
        <v>936</v>
      </c>
      <c r="AA3088" t="s">
        <v>936</v>
      </c>
      <c r="AB3088" s="1"/>
      <c r="AD3088" t="s">
        <v>45</v>
      </c>
      <c r="AE3088" t="s">
        <v>1386</v>
      </c>
      <c r="AF3088" t="s">
        <v>47</v>
      </c>
    </row>
    <row r="3089" spans="1:32" hidden="1" outlineLevel="3" x14ac:dyDescent="0.35">
      <c r="A3089" t="s">
        <v>32</v>
      </c>
      <c r="B3089">
        <v>1014039</v>
      </c>
      <c r="C3089">
        <v>3</v>
      </c>
      <c r="E3089" t="s">
        <v>182</v>
      </c>
      <c r="H3089" t="s">
        <v>143</v>
      </c>
      <c r="I3089">
        <v>1</v>
      </c>
      <c r="J3089">
        <v>4</v>
      </c>
      <c r="K3089">
        <v>4</v>
      </c>
      <c r="L3089">
        <v>19</v>
      </c>
      <c r="M3089">
        <v>0</v>
      </c>
      <c r="N3089">
        <v>288</v>
      </c>
      <c r="O3089">
        <v>12</v>
      </c>
      <c r="Q3089" t="s">
        <v>144</v>
      </c>
      <c r="R3089" t="s">
        <v>1383</v>
      </c>
      <c r="S3089" t="s">
        <v>1384</v>
      </c>
      <c r="U3089" t="s">
        <v>1385</v>
      </c>
      <c r="V3089" t="s">
        <v>125</v>
      </c>
      <c r="W3089" t="s">
        <v>41</v>
      </c>
      <c r="X3089" t="s">
        <v>42</v>
      </c>
      <c r="Y3089" t="s">
        <v>1012</v>
      </c>
      <c r="Z3089" t="s">
        <v>936</v>
      </c>
      <c r="AA3089" t="s">
        <v>936</v>
      </c>
      <c r="AB3089" s="1"/>
      <c r="AD3089" t="s">
        <v>45</v>
      </c>
      <c r="AE3089" t="s">
        <v>1386</v>
      </c>
      <c r="AF3089" t="s">
        <v>47</v>
      </c>
    </row>
    <row r="3090" spans="1:32" hidden="1" outlineLevel="2" x14ac:dyDescent="0.35">
      <c r="A3090" t="s">
        <v>32</v>
      </c>
      <c r="B3090">
        <v>1014039</v>
      </c>
      <c r="C3090">
        <v>3</v>
      </c>
      <c r="E3090" t="s">
        <v>182</v>
      </c>
      <c r="H3090" t="s">
        <v>145</v>
      </c>
      <c r="I3090">
        <v>1</v>
      </c>
      <c r="J3090">
        <v>4</v>
      </c>
      <c r="K3090">
        <v>4</v>
      </c>
      <c r="L3090">
        <v>13</v>
      </c>
      <c r="M3090">
        <v>0</v>
      </c>
      <c r="N3090">
        <v>288</v>
      </c>
      <c r="O3090">
        <v>9</v>
      </c>
      <c r="Q3090" t="s">
        <v>146</v>
      </c>
      <c r="R3090" t="s">
        <v>1383</v>
      </c>
      <c r="S3090" t="s">
        <v>1384</v>
      </c>
      <c r="U3090" t="s">
        <v>1385</v>
      </c>
      <c r="V3090" t="s">
        <v>125</v>
      </c>
      <c r="W3090" t="s">
        <v>41</v>
      </c>
      <c r="X3090" t="s">
        <v>42</v>
      </c>
      <c r="Y3090" t="s">
        <v>1012</v>
      </c>
      <c r="Z3090" t="s">
        <v>936</v>
      </c>
      <c r="AA3090" t="s">
        <v>936</v>
      </c>
      <c r="AB3090" s="1"/>
      <c r="AD3090" t="s">
        <v>45</v>
      </c>
      <c r="AE3090" t="s">
        <v>1386</v>
      </c>
      <c r="AF3090" t="s">
        <v>47</v>
      </c>
    </row>
    <row r="3091" spans="1:32" hidden="1" outlineLevel="1" x14ac:dyDescent="0.35">
      <c r="A3091" t="s">
        <v>32</v>
      </c>
      <c r="B3091">
        <v>1014039</v>
      </c>
      <c r="C3091" t="s">
        <v>153</v>
      </c>
      <c r="E3091" t="s">
        <v>182</v>
      </c>
      <c r="H3091" t="s">
        <v>154</v>
      </c>
      <c r="I3091">
        <v>27</v>
      </c>
      <c r="J3091" t="s">
        <v>35</v>
      </c>
      <c r="K3091">
        <v>178</v>
      </c>
      <c r="L3091">
        <v>22</v>
      </c>
      <c r="M3091">
        <v>16</v>
      </c>
      <c r="N3091">
        <v>289</v>
      </c>
      <c r="O3091">
        <v>2210</v>
      </c>
      <c r="Q3091" t="s">
        <v>155</v>
      </c>
      <c r="R3091" t="s">
        <v>1383</v>
      </c>
      <c r="S3091" t="s">
        <v>1384</v>
      </c>
      <c r="U3091" t="s">
        <v>1385</v>
      </c>
      <c r="V3091" t="s">
        <v>125</v>
      </c>
      <c r="W3091" t="s">
        <v>41</v>
      </c>
      <c r="X3091" t="s">
        <v>42</v>
      </c>
      <c r="Y3091" t="s">
        <v>1012</v>
      </c>
      <c r="Z3091" t="s">
        <v>936</v>
      </c>
      <c r="AA3091" t="s">
        <v>936</v>
      </c>
      <c r="AB3091" s="1"/>
      <c r="AD3091" t="s">
        <v>45</v>
      </c>
      <c r="AE3091" t="s">
        <v>1386</v>
      </c>
      <c r="AF3091" t="s">
        <v>47</v>
      </c>
    </row>
    <row r="3092" spans="1:32" hidden="1" outlineLevel="2" x14ac:dyDescent="0.35">
      <c r="A3092" t="s">
        <v>32</v>
      </c>
      <c r="B3092">
        <v>1014039</v>
      </c>
      <c r="C3092">
        <v>4</v>
      </c>
      <c r="E3092" t="s">
        <v>182</v>
      </c>
      <c r="H3092" t="s">
        <v>1391</v>
      </c>
      <c r="I3092">
        <v>18</v>
      </c>
      <c r="J3092">
        <v>8</v>
      </c>
      <c r="K3092">
        <v>144</v>
      </c>
      <c r="L3092">
        <v>2</v>
      </c>
      <c r="M3092">
        <v>7</v>
      </c>
      <c r="N3092">
        <v>289</v>
      </c>
      <c r="O3092">
        <v>118</v>
      </c>
      <c r="P3092" t="s">
        <v>136</v>
      </c>
      <c r="Q3092" t="s">
        <v>1392</v>
      </c>
      <c r="R3092" t="s">
        <v>1383</v>
      </c>
      <c r="S3092" t="s">
        <v>1384</v>
      </c>
      <c r="U3092" t="s">
        <v>1385</v>
      </c>
      <c r="V3092" t="s">
        <v>125</v>
      </c>
      <c r="W3092" t="s">
        <v>41</v>
      </c>
      <c r="X3092" t="s">
        <v>42</v>
      </c>
      <c r="Y3092" t="s">
        <v>1012</v>
      </c>
      <c r="Z3092" t="s">
        <v>936</v>
      </c>
      <c r="AA3092" t="s">
        <v>936</v>
      </c>
      <c r="AB3092" s="1"/>
      <c r="AD3092" t="s">
        <v>45</v>
      </c>
      <c r="AE3092" t="s">
        <v>1386</v>
      </c>
      <c r="AF3092" t="s">
        <v>47</v>
      </c>
    </row>
    <row r="3093" spans="1:32" hidden="1" outlineLevel="2" x14ac:dyDescent="0.35">
      <c r="A3093" t="s">
        <v>32</v>
      </c>
      <c r="B3093">
        <v>1014039</v>
      </c>
      <c r="C3093">
        <v>4</v>
      </c>
      <c r="E3093" t="s">
        <v>182</v>
      </c>
      <c r="H3093" t="s">
        <v>98</v>
      </c>
      <c r="I3093">
        <v>2</v>
      </c>
      <c r="J3093">
        <v>1</v>
      </c>
      <c r="K3093">
        <v>2</v>
      </c>
      <c r="L3093">
        <v>6</v>
      </c>
      <c r="M3093">
        <v>2</v>
      </c>
      <c r="N3093">
        <v>144</v>
      </c>
      <c r="O3093">
        <v>5</v>
      </c>
      <c r="Q3093" t="s">
        <v>99</v>
      </c>
      <c r="R3093" t="s">
        <v>1383</v>
      </c>
      <c r="S3093" t="s">
        <v>1384</v>
      </c>
      <c r="U3093" t="s">
        <v>1385</v>
      </c>
      <c r="V3093" t="s">
        <v>125</v>
      </c>
      <c r="W3093" t="s">
        <v>41</v>
      </c>
      <c r="X3093" t="s">
        <v>42</v>
      </c>
      <c r="Y3093" t="s">
        <v>1012</v>
      </c>
      <c r="Z3093" t="s">
        <v>936</v>
      </c>
      <c r="AA3093" t="s">
        <v>936</v>
      </c>
      <c r="AB3093" s="1"/>
      <c r="AD3093" t="s">
        <v>45</v>
      </c>
      <c r="AE3093" t="s">
        <v>1386</v>
      </c>
      <c r="AF3093" t="s">
        <v>47</v>
      </c>
    </row>
    <row r="3094" spans="1:32" hidden="1" outlineLevel="3" x14ac:dyDescent="0.35">
      <c r="A3094" t="s">
        <v>32</v>
      </c>
      <c r="B3094">
        <v>1014039</v>
      </c>
      <c r="C3094">
        <v>4</v>
      </c>
      <c r="E3094" t="s">
        <v>182</v>
      </c>
      <c r="H3094" t="s">
        <v>138</v>
      </c>
      <c r="I3094">
        <v>1</v>
      </c>
      <c r="J3094">
        <v>8</v>
      </c>
      <c r="K3094">
        <v>8</v>
      </c>
      <c r="L3094">
        <v>3</v>
      </c>
      <c r="M3094">
        <v>0</v>
      </c>
      <c r="N3094">
        <v>288</v>
      </c>
      <c r="O3094">
        <v>24</v>
      </c>
      <c r="Q3094" t="s">
        <v>101</v>
      </c>
      <c r="R3094" t="s">
        <v>1383</v>
      </c>
      <c r="S3094" t="s">
        <v>1384</v>
      </c>
      <c r="U3094" t="s">
        <v>1385</v>
      </c>
      <c r="V3094" t="s">
        <v>125</v>
      </c>
      <c r="W3094" t="s">
        <v>41</v>
      </c>
      <c r="X3094" t="s">
        <v>42</v>
      </c>
      <c r="Y3094" t="s">
        <v>1012</v>
      </c>
      <c r="Z3094" t="s">
        <v>936</v>
      </c>
      <c r="AA3094" t="s">
        <v>936</v>
      </c>
      <c r="AB3094" s="1"/>
      <c r="AD3094" t="s">
        <v>45</v>
      </c>
      <c r="AE3094" t="s">
        <v>1386</v>
      </c>
      <c r="AF3094" t="s">
        <v>47</v>
      </c>
    </row>
    <row r="3095" spans="1:32" hidden="1" outlineLevel="3" x14ac:dyDescent="0.35">
      <c r="A3095" t="s">
        <v>32</v>
      </c>
      <c r="B3095">
        <v>1014039</v>
      </c>
      <c r="C3095">
        <v>4</v>
      </c>
      <c r="E3095" t="s">
        <v>182</v>
      </c>
      <c r="H3095" t="s">
        <v>139</v>
      </c>
      <c r="I3095">
        <v>1</v>
      </c>
      <c r="J3095">
        <v>4</v>
      </c>
      <c r="K3095">
        <v>4</v>
      </c>
      <c r="L3095">
        <v>4</v>
      </c>
      <c r="M3095">
        <v>1</v>
      </c>
      <c r="N3095">
        <v>38</v>
      </c>
      <c r="O3095">
        <v>4</v>
      </c>
      <c r="Q3095" t="s">
        <v>103</v>
      </c>
      <c r="R3095" t="s">
        <v>1383</v>
      </c>
      <c r="S3095" t="s">
        <v>1384</v>
      </c>
      <c r="U3095" t="s">
        <v>1385</v>
      </c>
      <c r="V3095" t="s">
        <v>125</v>
      </c>
      <c r="W3095" t="s">
        <v>41</v>
      </c>
      <c r="X3095" t="s">
        <v>42</v>
      </c>
      <c r="Y3095" t="s">
        <v>1012</v>
      </c>
      <c r="Z3095" t="s">
        <v>936</v>
      </c>
      <c r="AA3095" t="s">
        <v>936</v>
      </c>
      <c r="AB3095" s="1"/>
      <c r="AD3095" t="s">
        <v>45</v>
      </c>
      <c r="AE3095" t="s">
        <v>1386</v>
      </c>
      <c r="AF3095" t="s">
        <v>47</v>
      </c>
    </row>
    <row r="3096" spans="1:32" hidden="1" outlineLevel="3" x14ac:dyDescent="0.35">
      <c r="A3096" t="s">
        <v>32</v>
      </c>
      <c r="B3096">
        <v>1014039</v>
      </c>
      <c r="C3096">
        <v>4</v>
      </c>
      <c r="E3096" t="s">
        <v>182</v>
      </c>
      <c r="H3096" t="s">
        <v>140</v>
      </c>
      <c r="I3096">
        <v>1</v>
      </c>
      <c r="J3096">
        <v>4</v>
      </c>
      <c r="K3096">
        <v>4</v>
      </c>
      <c r="L3096">
        <v>3</v>
      </c>
      <c r="M3096">
        <v>1</v>
      </c>
      <c r="N3096">
        <v>38</v>
      </c>
      <c r="O3096">
        <v>8</v>
      </c>
      <c r="Q3096" t="s">
        <v>105</v>
      </c>
      <c r="R3096" t="s">
        <v>1383</v>
      </c>
      <c r="S3096" t="s">
        <v>1384</v>
      </c>
      <c r="U3096" t="s">
        <v>1385</v>
      </c>
      <c r="V3096" t="s">
        <v>125</v>
      </c>
      <c r="W3096" t="s">
        <v>41</v>
      </c>
      <c r="X3096" t="s">
        <v>42</v>
      </c>
      <c r="Y3096" t="s">
        <v>1012</v>
      </c>
      <c r="Z3096" t="s">
        <v>936</v>
      </c>
      <c r="AA3096" t="s">
        <v>936</v>
      </c>
      <c r="AB3096" s="1"/>
      <c r="AD3096" t="s">
        <v>45</v>
      </c>
      <c r="AE3096" t="s">
        <v>1386</v>
      </c>
      <c r="AF3096" t="s">
        <v>47</v>
      </c>
    </row>
    <row r="3097" spans="1:32" hidden="1" outlineLevel="3" x14ac:dyDescent="0.35">
      <c r="A3097" t="s">
        <v>32</v>
      </c>
      <c r="B3097">
        <v>1014039</v>
      </c>
      <c r="C3097">
        <v>4</v>
      </c>
      <c r="E3097" t="s">
        <v>182</v>
      </c>
      <c r="H3097" t="s">
        <v>141</v>
      </c>
      <c r="I3097">
        <v>1</v>
      </c>
      <c r="J3097">
        <v>4</v>
      </c>
      <c r="K3097">
        <v>4</v>
      </c>
      <c r="L3097">
        <v>19</v>
      </c>
      <c r="M3097">
        <v>0</v>
      </c>
      <c r="N3097">
        <v>288</v>
      </c>
      <c r="O3097">
        <v>10</v>
      </c>
      <c r="Q3097" t="s">
        <v>107</v>
      </c>
      <c r="R3097" t="s">
        <v>1383</v>
      </c>
      <c r="S3097" t="s">
        <v>1384</v>
      </c>
      <c r="U3097" t="s">
        <v>1385</v>
      </c>
      <c r="V3097" t="s">
        <v>125</v>
      </c>
      <c r="W3097" t="s">
        <v>41</v>
      </c>
      <c r="X3097" t="s">
        <v>42</v>
      </c>
      <c r="Y3097" t="s">
        <v>1012</v>
      </c>
      <c r="Z3097" t="s">
        <v>936</v>
      </c>
      <c r="AA3097" t="s">
        <v>936</v>
      </c>
      <c r="AB3097" s="1"/>
      <c r="AD3097" t="s">
        <v>45</v>
      </c>
      <c r="AE3097" t="s">
        <v>1386</v>
      </c>
      <c r="AF3097" t="s">
        <v>47</v>
      </c>
    </row>
    <row r="3098" spans="1:32" hidden="1" outlineLevel="3" x14ac:dyDescent="0.35">
      <c r="A3098" t="s">
        <v>32</v>
      </c>
      <c r="B3098">
        <v>1014039</v>
      </c>
      <c r="C3098">
        <v>4</v>
      </c>
      <c r="E3098" t="s">
        <v>182</v>
      </c>
      <c r="H3098" t="s">
        <v>142</v>
      </c>
      <c r="I3098">
        <v>1</v>
      </c>
      <c r="J3098">
        <v>4</v>
      </c>
      <c r="K3098">
        <v>4</v>
      </c>
      <c r="L3098">
        <v>19</v>
      </c>
      <c r="M3098">
        <v>0</v>
      </c>
      <c r="N3098">
        <v>288</v>
      </c>
      <c r="O3098">
        <v>2</v>
      </c>
      <c r="Q3098" t="s">
        <v>109</v>
      </c>
      <c r="R3098" t="s">
        <v>1383</v>
      </c>
      <c r="S3098" t="s">
        <v>1384</v>
      </c>
      <c r="U3098" t="s">
        <v>1385</v>
      </c>
      <c r="V3098" t="s">
        <v>125</v>
      </c>
      <c r="W3098" t="s">
        <v>41</v>
      </c>
      <c r="X3098" t="s">
        <v>42</v>
      </c>
      <c r="Y3098" t="s">
        <v>1012</v>
      </c>
      <c r="Z3098" t="s">
        <v>936</v>
      </c>
      <c r="AA3098" t="s">
        <v>936</v>
      </c>
      <c r="AB3098" s="1"/>
      <c r="AD3098" t="s">
        <v>45</v>
      </c>
      <c r="AE3098" t="s">
        <v>1386</v>
      </c>
      <c r="AF3098" t="s">
        <v>47</v>
      </c>
    </row>
    <row r="3099" spans="1:32" hidden="1" outlineLevel="3" x14ac:dyDescent="0.35">
      <c r="A3099" t="s">
        <v>32</v>
      </c>
      <c r="B3099">
        <v>1014039</v>
      </c>
      <c r="C3099">
        <v>4</v>
      </c>
      <c r="E3099" t="s">
        <v>182</v>
      </c>
      <c r="H3099" t="s">
        <v>143</v>
      </c>
      <c r="I3099">
        <v>1</v>
      </c>
      <c r="J3099">
        <v>4</v>
      </c>
      <c r="K3099">
        <v>4</v>
      </c>
      <c r="L3099">
        <v>19</v>
      </c>
      <c r="M3099">
        <v>0</v>
      </c>
      <c r="N3099">
        <v>288</v>
      </c>
      <c r="O3099">
        <v>12</v>
      </c>
      <c r="Q3099" t="s">
        <v>144</v>
      </c>
      <c r="R3099" t="s">
        <v>1383</v>
      </c>
      <c r="S3099" t="s">
        <v>1384</v>
      </c>
      <c r="U3099" t="s">
        <v>1385</v>
      </c>
      <c r="V3099" t="s">
        <v>125</v>
      </c>
      <c r="W3099" t="s">
        <v>41</v>
      </c>
      <c r="X3099" t="s">
        <v>42</v>
      </c>
      <c r="Y3099" t="s">
        <v>1012</v>
      </c>
      <c r="Z3099" t="s">
        <v>936</v>
      </c>
      <c r="AA3099" t="s">
        <v>936</v>
      </c>
      <c r="AB3099" s="1"/>
      <c r="AD3099" t="s">
        <v>45</v>
      </c>
      <c r="AE3099" t="s">
        <v>1386</v>
      </c>
      <c r="AF3099" t="s">
        <v>47</v>
      </c>
    </row>
    <row r="3100" spans="1:32" hidden="1" outlineLevel="2" x14ac:dyDescent="0.35">
      <c r="A3100" t="s">
        <v>32</v>
      </c>
      <c r="B3100">
        <v>1014039</v>
      </c>
      <c r="C3100">
        <v>4</v>
      </c>
      <c r="E3100" t="s">
        <v>182</v>
      </c>
      <c r="H3100" t="s">
        <v>145</v>
      </c>
      <c r="I3100">
        <v>1</v>
      </c>
      <c r="J3100">
        <v>4</v>
      </c>
      <c r="K3100">
        <v>4</v>
      </c>
      <c r="L3100">
        <v>13</v>
      </c>
      <c r="M3100">
        <v>0</v>
      </c>
      <c r="N3100">
        <v>288</v>
      </c>
      <c r="O3100">
        <v>9</v>
      </c>
      <c r="Q3100" t="s">
        <v>146</v>
      </c>
      <c r="R3100" t="s">
        <v>1383</v>
      </c>
      <c r="S3100" t="s">
        <v>1384</v>
      </c>
      <c r="U3100" t="s">
        <v>1385</v>
      </c>
      <c r="V3100" t="s">
        <v>125</v>
      </c>
      <c r="W3100" t="s">
        <v>41</v>
      </c>
      <c r="X3100" t="s">
        <v>42</v>
      </c>
      <c r="Y3100" t="s">
        <v>1012</v>
      </c>
      <c r="Z3100" t="s">
        <v>936</v>
      </c>
      <c r="AA3100" t="s">
        <v>936</v>
      </c>
      <c r="AB3100" s="1"/>
      <c r="AD3100" t="s">
        <v>45</v>
      </c>
      <c r="AE3100" t="s">
        <v>1386</v>
      </c>
      <c r="AF3100" t="s">
        <v>47</v>
      </c>
    </row>
    <row r="3101" spans="1:32" hidden="1" outlineLevel="1" x14ac:dyDescent="0.35">
      <c r="A3101" t="s">
        <v>32</v>
      </c>
      <c r="B3101">
        <v>1014039</v>
      </c>
      <c r="C3101" t="s">
        <v>156</v>
      </c>
      <c r="E3101" t="s">
        <v>182</v>
      </c>
      <c r="H3101" t="s">
        <v>157</v>
      </c>
      <c r="I3101">
        <v>24</v>
      </c>
      <c r="J3101" t="s">
        <v>35</v>
      </c>
      <c r="K3101">
        <v>154</v>
      </c>
      <c r="L3101">
        <v>22</v>
      </c>
      <c r="M3101">
        <v>14</v>
      </c>
      <c r="N3101">
        <v>289</v>
      </c>
      <c r="O3101">
        <v>1804</v>
      </c>
      <c r="Q3101" t="s">
        <v>158</v>
      </c>
      <c r="R3101" t="s">
        <v>1383</v>
      </c>
      <c r="S3101" t="s">
        <v>1384</v>
      </c>
      <c r="U3101" t="s">
        <v>1385</v>
      </c>
      <c r="V3101" t="s">
        <v>125</v>
      </c>
      <c r="W3101" t="s">
        <v>41</v>
      </c>
      <c r="X3101" t="s">
        <v>42</v>
      </c>
      <c r="Y3101" t="s">
        <v>1012</v>
      </c>
      <c r="Z3101" t="s">
        <v>936</v>
      </c>
      <c r="AA3101" t="s">
        <v>936</v>
      </c>
      <c r="AB3101" s="1"/>
      <c r="AD3101" t="s">
        <v>45</v>
      </c>
      <c r="AE3101" t="s">
        <v>1386</v>
      </c>
      <c r="AF3101" t="s">
        <v>47</v>
      </c>
    </row>
    <row r="3102" spans="1:32" hidden="1" outlineLevel="2" x14ac:dyDescent="0.35">
      <c r="A3102" t="s">
        <v>32</v>
      </c>
      <c r="B3102">
        <v>1014039</v>
      </c>
      <c r="C3102">
        <v>5</v>
      </c>
      <c r="E3102" t="s">
        <v>182</v>
      </c>
      <c r="H3102" t="s">
        <v>1389</v>
      </c>
      <c r="I3102">
        <v>8</v>
      </c>
      <c r="J3102">
        <v>8</v>
      </c>
      <c r="K3102">
        <v>64</v>
      </c>
      <c r="L3102">
        <v>2</v>
      </c>
      <c r="M3102">
        <v>7</v>
      </c>
      <c r="N3102">
        <v>289</v>
      </c>
      <c r="O3102">
        <v>112</v>
      </c>
      <c r="P3102" t="s">
        <v>136</v>
      </c>
      <c r="Q3102" t="s">
        <v>1390</v>
      </c>
      <c r="R3102" t="s">
        <v>1383</v>
      </c>
      <c r="S3102" t="s">
        <v>1384</v>
      </c>
      <c r="U3102" t="s">
        <v>1385</v>
      </c>
      <c r="V3102" t="s">
        <v>125</v>
      </c>
      <c r="W3102" t="s">
        <v>41</v>
      </c>
      <c r="X3102" t="s">
        <v>42</v>
      </c>
      <c r="Y3102" t="s">
        <v>1012</v>
      </c>
      <c r="Z3102" t="s">
        <v>936</v>
      </c>
      <c r="AA3102" t="s">
        <v>936</v>
      </c>
      <c r="AB3102" s="1"/>
      <c r="AD3102" t="s">
        <v>45</v>
      </c>
      <c r="AE3102" t="s">
        <v>1386</v>
      </c>
      <c r="AF3102" t="s">
        <v>47</v>
      </c>
    </row>
    <row r="3103" spans="1:32" hidden="1" outlineLevel="2" x14ac:dyDescent="0.35">
      <c r="A3103" t="s">
        <v>32</v>
      </c>
      <c r="B3103">
        <v>1014039</v>
      </c>
      <c r="C3103">
        <v>5</v>
      </c>
      <c r="E3103" t="s">
        <v>182</v>
      </c>
      <c r="H3103" t="s">
        <v>1391</v>
      </c>
      <c r="I3103">
        <v>7</v>
      </c>
      <c r="J3103">
        <v>8</v>
      </c>
      <c r="K3103">
        <v>56</v>
      </c>
      <c r="L3103">
        <v>2</v>
      </c>
      <c r="M3103">
        <v>7</v>
      </c>
      <c r="N3103">
        <v>289</v>
      </c>
      <c r="O3103">
        <v>118</v>
      </c>
      <c r="P3103" t="s">
        <v>136</v>
      </c>
      <c r="Q3103" t="s">
        <v>1392</v>
      </c>
      <c r="R3103" t="s">
        <v>1383</v>
      </c>
      <c r="S3103" t="s">
        <v>1384</v>
      </c>
      <c r="U3103" t="s">
        <v>1385</v>
      </c>
      <c r="V3103" t="s">
        <v>125</v>
      </c>
      <c r="W3103" t="s">
        <v>41</v>
      </c>
      <c r="X3103" t="s">
        <v>42</v>
      </c>
      <c r="Y3103" t="s">
        <v>1012</v>
      </c>
      <c r="Z3103" t="s">
        <v>936</v>
      </c>
      <c r="AA3103" t="s">
        <v>936</v>
      </c>
      <c r="AB3103" s="1"/>
      <c r="AD3103" t="s">
        <v>45</v>
      </c>
      <c r="AE3103" t="s">
        <v>1386</v>
      </c>
      <c r="AF3103" t="s">
        <v>47</v>
      </c>
    </row>
    <row r="3104" spans="1:32" hidden="1" outlineLevel="2" x14ac:dyDescent="0.35">
      <c r="A3104" t="s">
        <v>32</v>
      </c>
      <c r="B3104">
        <v>1014039</v>
      </c>
      <c r="C3104">
        <v>5</v>
      </c>
      <c r="E3104" t="s">
        <v>182</v>
      </c>
      <c r="H3104" t="s">
        <v>98</v>
      </c>
      <c r="I3104">
        <v>2</v>
      </c>
      <c r="J3104">
        <v>1</v>
      </c>
      <c r="K3104">
        <v>2</v>
      </c>
      <c r="L3104">
        <v>6</v>
      </c>
      <c r="M3104">
        <v>2</v>
      </c>
      <c r="N3104">
        <v>144</v>
      </c>
      <c r="O3104">
        <v>5</v>
      </c>
      <c r="Q3104" t="s">
        <v>99</v>
      </c>
      <c r="R3104" t="s">
        <v>1383</v>
      </c>
      <c r="S3104" t="s">
        <v>1384</v>
      </c>
      <c r="U3104" t="s">
        <v>1385</v>
      </c>
      <c r="V3104" t="s">
        <v>125</v>
      </c>
      <c r="W3104" t="s">
        <v>41</v>
      </c>
      <c r="X3104" t="s">
        <v>42</v>
      </c>
      <c r="Y3104" t="s">
        <v>1012</v>
      </c>
      <c r="Z3104" t="s">
        <v>936</v>
      </c>
      <c r="AA3104" t="s">
        <v>936</v>
      </c>
      <c r="AB3104" s="1"/>
      <c r="AD3104" t="s">
        <v>45</v>
      </c>
      <c r="AE3104" t="s">
        <v>1386</v>
      </c>
      <c r="AF3104" t="s">
        <v>47</v>
      </c>
    </row>
    <row r="3105" spans="1:32" hidden="1" outlineLevel="3" x14ac:dyDescent="0.35">
      <c r="A3105" t="s">
        <v>32</v>
      </c>
      <c r="B3105">
        <v>1014039</v>
      </c>
      <c r="C3105">
        <v>5</v>
      </c>
      <c r="E3105" t="s">
        <v>182</v>
      </c>
      <c r="H3105" t="s">
        <v>138</v>
      </c>
      <c r="I3105">
        <v>1</v>
      </c>
      <c r="J3105">
        <v>8</v>
      </c>
      <c r="K3105">
        <v>8</v>
      </c>
      <c r="L3105">
        <v>3</v>
      </c>
      <c r="M3105">
        <v>0</v>
      </c>
      <c r="N3105">
        <v>288</v>
      </c>
      <c r="O3105">
        <v>24</v>
      </c>
      <c r="Q3105" t="s">
        <v>101</v>
      </c>
      <c r="R3105" t="s">
        <v>1383</v>
      </c>
      <c r="S3105" t="s">
        <v>1384</v>
      </c>
      <c r="U3105" t="s">
        <v>1385</v>
      </c>
      <c r="V3105" t="s">
        <v>125</v>
      </c>
      <c r="W3105" t="s">
        <v>41</v>
      </c>
      <c r="X3105" t="s">
        <v>42</v>
      </c>
      <c r="Y3105" t="s">
        <v>1012</v>
      </c>
      <c r="Z3105" t="s">
        <v>936</v>
      </c>
      <c r="AA3105" t="s">
        <v>936</v>
      </c>
      <c r="AB3105" s="1"/>
      <c r="AD3105" t="s">
        <v>45</v>
      </c>
      <c r="AE3105" t="s">
        <v>1386</v>
      </c>
      <c r="AF3105" t="s">
        <v>47</v>
      </c>
    </row>
    <row r="3106" spans="1:32" hidden="1" outlineLevel="3" x14ac:dyDescent="0.35">
      <c r="A3106" t="s">
        <v>32</v>
      </c>
      <c r="B3106">
        <v>1014039</v>
      </c>
      <c r="C3106">
        <v>5</v>
      </c>
      <c r="E3106" t="s">
        <v>182</v>
      </c>
      <c r="H3106" t="s">
        <v>139</v>
      </c>
      <c r="I3106">
        <v>1</v>
      </c>
      <c r="J3106">
        <v>4</v>
      </c>
      <c r="K3106">
        <v>4</v>
      </c>
      <c r="L3106">
        <v>4</v>
      </c>
      <c r="M3106">
        <v>1</v>
      </c>
      <c r="N3106">
        <v>38</v>
      </c>
      <c r="O3106">
        <v>4</v>
      </c>
      <c r="Q3106" t="s">
        <v>103</v>
      </c>
      <c r="R3106" t="s">
        <v>1383</v>
      </c>
      <c r="S3106" t="s">
        <v>1384</v>
      </c>
      <c r="U3106" t="s">
        <v>1385</v>
      </c>
      <c r="V3106" t="s">
        <v>125</v>
      </c>
      <c r="W3106" t="s">
        <v>41</v>
      </c>
      <c r="X3106" t="s">
        <v>42</v>
      </c>
      <c r="Y3106" t="s">
        <v>1012</v>
      </c>
      <c r="Z3106" t="s">
        <v>936</v>
      </c>
      <c r="AA3106" t="s">
        <v>936</v>
      </c>
      <c r="AB3106" s="1"/>
      <c r="AD3106" t="s">
        <v>45</v>
      </c>
      <c r="AE3106" t="s">
        <v>1386</v>
      </c>
      <c r="AF3106" t="s">
        <v>47</v>
      </c>
    </row>
    <row r="3107" spans="1:32" hidden="1" outlineLevel="3" x14ac:dyDescent="0.35">
      <c r="A3107" t="s">
        <v>32</v>
      </c>
      <c r="B3107">
        <v>1014039</v>
      </c>
      <c r="C3107">
        <v>5</v>
      </c>
      <c r="E3107" t="s">
        <v>182</v>
      </c>
      <c r="H3107" t="s">
        <v>140</v>
      </c>
      <c r="I3107">
        <v>1</v>
      </c>
      <c r="J3107">
        <v>4</v>
      </c>
      <c r="K3107">
        <v>4</v>
      </c>
      <c r="L3107">
        <v>3</v>
      </c>
      <c r="M3107">
        <v>1</v>
      </c>
      <c r="N3107">
        <v>38</v>
      </c>
      <c r="O3107">
        <v>8</v>
      </c>
      <c r="Q3107" t="s">
        <v>105</v>
      </c>
      <c r="R3107" t="s">
        <v>1383</v>
      </c>
      <c r="S3107" t="s">
        <v>1384</v>
      </c>
      <c r="U3107" t="s">
        <v>1385</v>
      </c>
      <c r="V3107" t="s">
        <v>125</v>
      </c>
      <c r="W3107" t="s">
        <v>41</v>
      </c>
      <c r="X3107" t="s">
        <v>42</v>
      </c>
      <c r="Y3107" t="s">
        <v>1012</v>
      </c>
      <c r="Z3107" t="s">
        <v>936</v>
      </c>
      <c r="AA3107" t="s">
        <v>936</v>
      </c>
      <c r="AB3107" s="1"/>
      <c r="AD3107" t="s">
        <v>45</v>
      </c>
      <c r="AE3107" t="s">
        <v>1386</v>
      </c>
      <c r="AF3107" t="s">
        <v>47</v>
      </c>
    </row>
    <row r="3108" spans="1:32" hidden="1" outlineLevel="3" x14ac:dyDescent="0.35">
      <c r="A3108" t="s">
        <v>32</v>
      </c>
      <c r="B3108">
        <v>1014039</v>
      </c>
      <c r="C3108">
        <v>5</v>
      </c>
      <c r="E3108" t="s">
        <v>182</v>
      </c>
      <c r="H3108" t="s">
        <v>141</v>
      </c>
      <c r="I3108">
        <v>1</v>
      </c>
      <c r="J3108">
        <v>4</v>
      </c>
      <c r="K3108">
        <v>4</v>
      </c>
      <c r="L3108">
        <v>19</v>
      </c>
      <c r="M3108">
        <v>0</v>
      </c>
      <c r="N3108">
        <v>288</v>
      </c>
      <c r="O3108">
        <v>10</v>
      </c>
      <c r="Q3108" t="s">
        <v>107</v>
      </c>
      <c r="R3108" t="s">
        <v>1383</v>
      </c>
      <c r="S3108" t="s">
        <v>1384</v>
      </c>
      <c r="U3108" t="s">
        <v>1385</v>
      </c>
      <c r="V3108" t="s">
        <v>125</v>
      </c>
      <c r="W3108" t="s">
        <v>41</v>
      </c>
      <c r="X3108" t="s">
        <v>42</v>
      </c>
      <c r="Y3108" t="s">
        <v>1012</v>
      </c>
      <c r="Z3108" t="s">
        <v>936</v>
      </c>
      <c r="AA3108" t="s">
        <v>936</v>
      </c>
      <c r="AB3108" s="1"/>
      <c r="AD3108" t="s">
        <v>45</v>
      </c>
      <c r="AE3108" t="s">
        <v>1386</v>
      </c>
      <c r="AF3108" t="s">
        <v>47</v>
      </c>
    </row>
    <row r="3109" spans="1:32" hidden="1" outlineLevel="3" x14ac:dyDescent="0.35">
      <c r="A3109" t="s">
        <v>32</v>
      </c>
      <c r="B3109">
        <v>1014039</v>
      </c>
      <c r="C3109">
        <v>5</v>
      </c>
      <c r="E3109" t="s">
        <v>182</v>
      </c>
      <c r="H3109" t="s">
        <v>142</v>
      </c>
      <c r="I3109">
        <v>1</v>
      </c>
      <c r="J3109">
        <v>4</v>
      </c>
      <c r="K3109">
        <v>4</v>
      </c>
      <c r="L3109">
        <v>19</v>
      </c>
      <c r="M3109">
        <v>0</v>
      </c>
      <c r="N3109">
        <v>288</v>
      </c>
      <c r="O3109">
        <v>2</v>
      </c>
      <c r="Q3109" t="s">
        <v>109</v>
      </c>
      <c r="R3109" t="s">
        <v>1383</v>
      </c>
      <c r="S3109" t="s">
        <v>1384</v>
      </c>
      <c r="U3109" t="s">
        <v>1385</v>
      </c>
      <c r="V3109" t="s">
        <v>125</v>
      </c>
      <c r="W3109" t="s">
        <v>41</v>
      </c>
      <c r="X3109" t="s">
        <v>42</v>
      </c>
      <c r="Y3109" t="s">
        <v>1012</v>
      </c>
      <c r="Z3109" t="s">
        <v>936</v>
      </c>
      <c r="AA3109" t="s">
        <v>936</v>
      </c>
      <c r="AB3109" s="1"/>
      <c r="AD3109" t="s">
        <v>45</v>
      </c>
      <c r="AE3109" t="s">
        <v>1386</v>
      </c>
      <c r="AF3109" t="s">
        <v>47</v>
      </c>
    </row>
    <row r="3110" spans="1:32" hidden="1" outlineLevel="3" x14ac:dyDescent="0.35">
      <c r="A3110" t="s">
        <v>32</v>
      </c>
      <c r="B3110">
        <v>1014039</v>
      </c>
      <c r="C3110">
        <v>5</v>
      </c>
      <c r="E3110" t="s">
        <v>182</v>
      </c>
      <c r="H3110" t="s">
        <v>143</v>
      </c>
      <c r="I3110">
        <v>1</v>
      </c>
      <c r="J3110">
        <v>4</v>
      </c>
      <c r="K3110">
        <v>4</v>
      </c>
      <c r="L3110">
        <v>19</v>
      </c>
      <c r="M3110">
        <v>0</v>
      </c>
      <c r="N3110">
        <v>288</v>
      </c>
      <c r="O3110">
        <v>12</v>
      </c>
      <c r="Q3110" t="s">
        <v>144</v>
      </c>
      <c r="R3110" t="s">
        <v>1383</v>
      </c>
      <c r="S3110" t="s">
        <v>1384</v>
      </c>
      <c r="U3110" t="s">
        <v>1385</v>
      </c>
      <c r="V3110" t="s">
        <v>125</v>
      </c>
      <c r="W3110" t="s">
        <v>41</v>
      </c>
      <c r="X3110" t="s">
        <v>42</v>
      </c>
      <c r="Y3110" t="s">
        <v>1012</v>
      </c>
      <c r="Z3110" t="s">
        <v>936</v>
      </c>
      <c r="AA3110" t="s">
        <v>936</v>
      </c>
      <c r="AB3110" s="1"/>
      <c r="AD3110" t="s">
        <v>45</v>
      </c>
      <c r="AE3110" t="s">
        <v>1386</v>
      </c>
      <c r="AF3110" t="s">
        <v>47</v>
      </c>
    </row>
    <row r="3111" spans="1:32" hidden="1" outlineLevel="2" x14ac:dyDescent="0.35">
      <c r="A3111" t="s">
        <v>32</v>
      </c>
      <c r="B3111">
        <v>1014039</v>
      </c>
      <c r="C3111">
        <v>5</v>
      </c>
      <c r="E3111" t="s">
        <v>182</v>
      </c>
      <c r="H3111" t="s">
        <v>145</v>
      </c>
      <c r="I3111">
        <v>1</v>
      </c>
      <c r="J3111">
        <v>4</v>
      </c>
      <c r="K3111">
        <v>4</v>
      </c>
      <c r="L3111">
        <v>13</v>
      </c>
      <c r="M3111">
        <v>0</v>
      </c>
      <c r="N3111">
        <v>288</v>
      </c>
      <c r="O3111">
        <v>9</v>
      </c>
      <c r="Q3111" t="s">
        <v>146</v>
      </c>
      <c r="R3111" t="s">
        <v>1383</v>
      </c>
      <c r="S3111" t="s">
        <v>1384</v>
      </c>
      <c r="U3111" t="s">
        <v>1385</v>
      </c>
      <c r="V3111" t="s">
        <v>125</v>
      </c>
      <c r="W3111" t="s">
        <v>41</v>
      </c>
      <c r="X3111" t="s">
        <v>42</v>
      </c>
      <c r="Y3111" t="s">
        <v>1012</v>
      </c>
      <c r="Z3111" t="s">
        <v>936</v>
      </c>
      <c r="AA3111" t="s">
        <v>936</v>
      </c>
      <c r="AB3111" s="1"/>
      <c r="AD3111" t="s">
        <v>45</v>
      </c>
      <c r="AE3111" t="s">
        <v>1386</v>
      </c>
      <c r="AF3111" t="s">
        <v>47</v>
      </c>
    </row>
    <row r="3112" spans="1:32" hidden="1" outlineLevel="1" x14ac:dyDescent="0.35">
      <c r="A3112" t="s">
        <v>32</v>
      </c>
      <c r="B3112">
        <v>1014039</v>
      </c>
      <c r="C3112" t="s">
        <v>163</v>
      </c>
      <c r="E3112" t="s">
        <v>182</v>
      </c>
      <c r="H3112" t="s">
        <v>164</v>
      </c>
      <c r="I3112">
        <v>43</v>
      </c>
      <c r="J3112" t="s">
        <v>35</v>
      </c>
      <c r="K3112">
        <v>324</v>
      </c>
      <c r="L3112">
        <v>22</v>
      </c>
      <c r="M3112">
        <v>11</v>
      </c>
      <c r="N3112">
        <v>145</v>
      </c>
      <c r="O3112">
        <v>807</v>
      </c>
      <c r="Q3112" t="s">
        <v>165</v>
      </c>
      <c r="R3112" t="s">
        <v>1383</v>
      </c>
      <c r="S3112" t="s">
        <v>1384</v>
      </c>
      <c r="U3112" t="s">
        <v>1385</v>
      </c>
      <c r="V3112" t="s">
        <v>125</v>
      </c>
      <c r="W3112" t="s">
        <v>41</v>
      </c>
      <c r="X3112" t="s">
        <v>42</v>
      </c>
      <c r="Y3112" t="s">
        <v>1012</v>
      </c>
      <c r="Z3112" t="s">
        <v>936</v>
      </c>
      <c r="AA3112" t="s">
        <v>936</v>
      </c>
      <c r="AB3112" s="1"/>
      <c r="AD3112" t="s">
        <v>45</v>
      </c>
      <c r="AE3112" t="s">
        <v>1386</v>
      </c>
      <c r="AF3112" t="s">
        <v>47</v>
      </c>
    </row>
    <row r="3113" spans="1:32" hidden="1" outlineLevel="2" x14ac:dyDescent="0.35">
      <c r="A3113" t="s">
        <v>32</v>
      </c>
      <c r="B3113">
        <v>1014039</v>
      </c>
      <c r="C3113">
        <v>6</v>
      </c>
      <c r="E3113" t="s">
        <v>182</v>
      </c>
      <c r="H3113" t="s">
        <v>829</v>
      </c>
      <c r="I3113">
        <v>21</v>
      </c>
      <c r="J3113">
        <v>10</v>
      </c>
      <c r="K3113">
        <v>210</v>
      </c>
      <c r="L3113">
        <v>1</v>
      </c>
      <c r="M3113">
        <v>3</v>
      </c>
      <c r="N3113">
        <v>145</v>
      </c>
      <c r="O3113">
        <v>23</v>
      </c>
      <c r="P3113" t="s">
        <v>52</v>
      </c>
      <c r="Q3113" t="s">
        <v>830</v>
      </c>
      <c r="R3113" t="s">
        <v>1383</v>
      </c>
      <c r="S3113" t="s">
        <v>1384</v>
      </c>
      <c r="U3113" t="s">
        <v>1385</v>
      </c>
      <c r="V3113" t="s">
        <v>125</v>
      </c>
      <c r="W3113" t="s">
        <v>41</v>
      </c>
      <c r="X3113" t="s">
        <v>42</v>
      </c>
      <c r="Y3113" t="s">
        <v>1012</v>
      </c>
      <c r="Z3113" t="s">
        <v>936</v>
      </c>
      <c r="AA3113" t="s">
        <v>936</v>
      </c>
      <c r="AB3113" s="1"/>
      <c r="AD3113" t="s">
        <v>45</v>
      </c>
      <c r="AE3113" t="s">
        <v>1386</v>
      </c>
      <c r="AF3113" t="s">
        <v>47</v>
      </c>
    </row>
    <row r="3114" spans="1:32" hidden="1" outlineLevel="2" x14ac:dyDescent="0.35">
      <c r="A3114" t="s">
        <v>32</v>
      </c>
      <c r="B3114">
        <v>1014039</v>
      </c>
      <c r="C3114">
        <v>6</v>
      </c>
      <c r="E3114" t="s">
        <v>182</v>
      </c>
      <c r="H3114" t="s">
        <v>1393</v>
      </c>
      <c r="I3114">
        <v>4</v>
      </c>
      <c r="J3114">
        <v>4</v>
      </c>
      <c r="K3114">
        <v>16</v>
      </c>
      <c r="L3114">
        <v>2</v>
      </c>
      <c r="M3114">
        <v>2</v>
      </c>
      <c r="N3114">
        <v>145</v>
      </c>
      <c r="O3114">
        <v>17</v>
      </c>
      <c r="P3114" t="s">
        <v>52</v>
      </c>
      <c r="Q3114" t="s">
        <v>1394</v>
      </c>
      <c r="R3114" t="s">
        <v>1383</v>
      </c>
      <c r="S3114" t="s">
        <v>1384</v>
      </c>
      <c r="U3114" t="s">
        <v>1385</v>
      </c>
      <c r="V3114" t="s">
        <v>125</v>
      </c>
      <c r="W3114" t="s">
        <v>41</v>
      </c>
      <c r="X3114" t="s">
        <v>42</v>
      </c>
      <c r="Y3114" t="s">
        <v>1012</v>
      </c>
      <c r="Z3114" t="s">
        <v>936</v>
      </c>
      <c r="AA3114" t="s">
        <v>936</v>
      </c>
      <c r="AB3114" s="1"/>
      <c r="AD3114" t="s">
        <v>45</v>
      </c>
      <c r="AE3114" t="s">
        <v>1386</v>
      </c>
      <c r="AF3114" t="s">
        <v>47</v>
      </c>
    </row>
    <row r="3115" spans="1:32" hidden="1" outlineLevel="2" x14ac:dyDescent="0.35">
      <c r="A3115" t="s">
        <v>32</v>
      </c>
      <c r="B3115">
        <v>1014039</v>
      </c>
      <c r="C3115">
        <v>6</v>
      </c>
      <c r="E3115" t="s">
        <v>182</v>
      </c>
      <c r="H3115" t="s">
        <v>1395</v>
      </c>
      <c r="I3115">
        <v>7</v>
      </c>
      <c r="J3115">
        <v>10</v>
      </c>
      <c r="K3115">
        <v>70</v>
      </c>
      <c r="L3115">
        <v>3</v>
      </c>
      <c r="M3115">
        <v>1</v>
      </c>
      <c r="N3115">
        <v>145</v>
      </c>
      <c r="O3115">
        <v>23</v>
      </c>
      <c r="P3115" t="s">
        <v>52</v>
      </c>
      <c r="Q3115" t="s">
        <v>1396</v>
      </c>
      <c r="R3115" t="s">
        <v>1383</v>
      </c>
      <c r="S3115" t="s">
        <v>1384</v>
      </c>
      <c r="U3115" t="s">
        <v>1385</v>
      </c>
      <c r="V3115" t="s">
        <v>125</v>
      </c>
      <c r="W3115" t="s">
        <v>41</v>
      </c>
      <c r="X3115" t="s">
        <v>42</v>
      </c>
      <c r="Y3115" t="s">
        <v>1012</v>
      </c>
      <c r="Z3115" t="s">
        <v>936</v>
      </c>
      <c r="AA3115" t="s">
        <v>936</v>
      </c>
      <c r="AB3115" s="1"/>
      <c r="AD3115" t="s">
        <v>45</v>
      </c>
      <c r="AE3115" t="s">
        <v>1386</v>
      </c>
      <c r="AF3115" t="s">
        <v>47</v>
      </c>
    </row>
    <row r="3116" spans="1:32" hidden="1" outlineLevel="2" x14ac:dyDescent="0.35">
      <c r="A3116" t="s">
        <v>32</v>
      </c>
      <c r="B3116">
        <v>1014039</v>
      </c>
      <c r="C3116">
        <v>6</v>
      </c>
      <c r="E3116" t="s">
        <v>182</v>
      </c>
      <c r="H3116" t="s">
        <v>1397</v>
      </c>
      <c r="I3116">
        <v>1</v>
      </c>
      <c r="J3116">
        <v>2</v>
      </c>
      <c r="K3116">
        <v>2</v>
      </c>
      <c r="L3116">
        <v>2</v>
      </c>
      <c r="M3116">
        <v>1</v>
      </c>
      <c r="N3116">
        <v>145</v>
      </c>
      <c r="O3116">
        <v>9</v>
      </c>
      <c r="P3116" t="s">
        <v>52</v>
      </c>
      <c r="Q3116" t="s">
        <v>1394</v>
      </c>
      <c r="R3116" t="s">
        <v>1383</v>
      </c>
      <c r="S3116" t="s">
        <v>1384</v>
      </c>
      <c r="U3116" t="s">
        <v>1385</v>
      </c>
      <c r="V3116" t="s">
        <v>125</v>
      </c>
      <c r="W3116" t="s">
        <v>41</v>
      </c>
      <c r="X3116" t="s">
        <v>42</v>
      </c>
      <c r="Y3116" t="s">
        <v>1012</v>
      </c>
      <c r="Z3116" t="s">
        <v>936</v>
      </c>
      <c r="AA3116" t="s">
        <v>936</v>
      </c>
      <c r="AB3116" s="1"/>
      <c r="AD3116" t="s">
        <v>45</v>
      </c>
      <c r="AE3116" t="s">
        <v>1386</v>
      </c>
      <c r="AF3116" t="s">
        <v>47</v>
      </c>
    </row>
    <row r="3117" spans="1:32" hidden="1" outlineLevel="2" x14ac:dyDescent="0.35">
      <c r="A3117" t="s">
        <v>32</v>
      </c>
      <c r="B3117">
        <v>1014039</v>
      </c>
      <c r="C3117">
        <v>6</v>
      </c>
      <c r="E3117" t="s">
        <v>182</v>
      </c>
      <c r="H3117" t="s">
        <v>1398</v>
      </c>
      <c r="I3117">
        <v>2</v>
      </c>
      <c r="J3117">
        <v>4</v>
      </c>
      <c r="K3117">
        <v>8</v>
      </c>
      <c r="L3117">
        <v>3</v>
      </c>
      <c r="M3117">
        <v>2</v>
      </c>
      <c r="N3117">
        <v>145</v>
      </c>
      <c r="O3117">
        <v>17</v>
      </c>
      <c r="P3117" t="s">
        <v>52</v>
      </c>
      <c r="Q3117" t="s">
        <v>1399</v>
      </c>
      <c r="R3117" t="s">
        <v>1383</v>
      </c>
      <c r="S3117" t="s">
        <v>1384</v>
      </c>
      <c r="U3117" t="s">
        <v>1385</v>
      </c>
      <c r="V3117" t="s">
        <v>125</v>
      </c>
      <c r="W3117" t="s">
        <v>41</v>
      </c>
      <c r="X3117" t="s">
        <v>42</v>
      </c>
      <c r="Y3117" t="s">
        <v>1012</v>
      </c>
      <c r="Z3117" t="s">
        <v>936</v>
      </c>
      <c r="AA3117" t="s">
        <v>936</v>
      </c>
      <c r="AB3117" s="1"/>
      <c r="AD3117" t="s">
        <v>45</v>
      </c>
      <c r="AE3117" t="s">
        <v>1386</v>
      </c>
      <c r="AF3117" t="s">
        <v>47</v>
      </c>
    </row>
    <row r="3118" spans="1:32" hidden="1" outlineLevel="2" x14ac:dyDescent="0.35">
      <c r="A3118" t="s">
        <v>32</v>
      </c>
      <c r="B3118">
        <v>1014039</v>
      </c>
      <c r="C3118">
        <v>6</v>
      </c>
      <c r="E3118" t="s">
        <v>182</v>
      </c>
      <c r="H3118" t="s">
        <v>1400</v>
      </c>
      <c r="I3118">
        <v>1</v>
      </c>
      <c r="J3118">
        <v>2</v>
      </c>
      <c r="K3118">
        <v>2</v>
      </c>
      <c r="L3118">
        <v>3</v>
      </c>
      <c r="M3118">
        <v>1</v>
      </c>
      <c r="N3118">
        <v>145</v>
      </c>
      <c r="O3118">
        <v>8</v>
      </c>
      <c r="P3118" t="s">
        <v>52</v>
      </c>
      <c r="Q3118" t="s">
        <v>1399</v>
      </c>
      <c r="R3118" t="s">
        <v>1383</v>
      </c>
      <c r="S3118" t="s">
        <v>1384</v>
      </c>
      <c r="U3118" t="s">
        <v>1385</v>
      </c>
      <c r="V3118" t="s">
        <v>125</v>
      </c>
      <c r="W3118" t="s">
        <v>41</v>
      </c>
      <c r="X3118" t="s">
        <v>42</v>
      </c>
      <c r="Y3118" t="s">
        <v>1012</v>
      </c>
      <c r="Z3118" t="s">
        <v>936</v>
      </c>
      <c r="AA3118" t="s">
        <v>936</v>
      </c>
      <c r="AB3118" s="1"/>
      <c r="AD3118" t="s">
        <v>45</v>
      </c>
      <c r="AE3118" t="s">
        <v>1386</v>
      </c>
      <c r="AF3118" t="s">
        <v>47</v>
      </c>
    </row>
    <row r="3119" spans="1:32" hidden="1" outlineLevel="3" x14ac:dyDescent="0.35">
      <c r="A3119" t="s">
        <v>32</v>
      </c>
      <c r="B3119">
        <v>1014039</v>
      </c>
      <c r="C3119">
        <v>6</v>
      </c>
      <c r="E3119" t="s">
        <v>182</v>
      </c>
      <c r="H3119" t="s">
        <v>100</v>
      </c>
      <c r="I3119">
        <v>1</v>
      </c>
      <c r="J3119">
        <v>4</v>
      </c>
      <c r="K3119">
        <v>4</v>
      </c>
      <c r="L3119">
        <v>3</v>
      </c>
      <c r="M3119">
        <v>0</v>
      </c>
      <c r="N3119">
        <v>144</v>
      </c>
      <c r="O3119">
        <v>12</v>
      </c>
      <c r="Q3119" t="s">
        <v>101</v>
      </c>
      <c r="R3119" t="s">
        <v>1383</v>
      </c>
      <c r="S3119" t="s">
        <v>1384</v>
      </c>
      <c r="U3119" t="s">
        <v>1385</v>
      </c>
      <c r="V3119" t="s">
        <v>125</v>
      </c>
      <c r="W3119" t="s">
        <v>41</v>
      </c>
      <c r="X3119" t="s">
        <v>42</v>
      </c>
      <c r="Y3119" t="s">
        <v>1012</v>
      </c>
      <c r="Z3119" t="s">
        <v>936</v>
      </c>
      <c r="AA3119" t="s">
        <v>936</v>
      </c>
      <c r="AB3119" s="1"/>
      <c r="AD3119" t="s">
        <v>45</v>
      </c>
      <c r="AE3119" t="s">
        <v>1386</v>
      </c>
      <c r="AF3119" t="s">
        <v>47</v>
      </c>
    </row>
    <row r="3120" spans="1:32" hidden="1" outlineLevel="3" x14ac:dyDescent="0.35">
      <c r="A3120" t="s">
        <v>32</v>
      </c>
      <c r="B3120">
        <v>1014039</v>
      </c>
      <c r="C3120">
        <v>6</v>
      </c>
      <c r="E3120" t="s">
        <v>182</v>
      </c>
      <c r="H3120" t="s">
        <v>102</v>
      </c>
      <c r="I3120">
        <v>1</v>
      </c>
      <c r="J3120">
        <v>2</v>
      </c>
      <c r="K3120">
        <v>2</v>
      </c>
      <c r="L3120">
        <v>4</v>
      </c>
      <c r="M3120">
        <v>1</v>
      </c>
      <c r="N3120">
        <v>19</v>
      </c>
      <c r="O3120">
        <v>2</v>
      </c>
      <c r="Q3120" t="s">
        <v>103</v>
      </c>
      <c r="R3120" t="s">
        <v>1383</v>
      </c>
      <c r="S3120" t="s">
        <v>1384</v>
      </c>
      <c r="U3120" t="s">
        <v>1385</v>
      </c>
      <c r="V3120" t="s">
        <v>125</v>
      </c>
      <c r="W3120" t="s">
        <v>41</v>
      </c>
      <c r="X3120" t="s">
        <v>42</v>
      </c>
      <c r="Y3120" t="s">
        <v>1012</v>
      </c>
      <c r="Z3120" t="s">
        <v>936</v>
      </c>
      <c r="AA3120" t="s">
        <v>936</v>
      </c>
      <c r="AB3120" s="1"/>
      <c r="AD3120" t="s">
        <v>45</v>
      </c>
      <c r="AE3120" t="s">
        <v>1386</v>
      </c>
      <c r="AF3120" t="s">
        <v>47</v>
      </c>
    </row>
    <row r="3121" spans="1:32" hidden="1" outlineLevel="3" x14ac:dyDescent="0.35">
      <c r="A3121" t="s">
        <v>32</v>
      </c>
      <c r="B3121">
        <v>1014039</v>
      </c>
      <c r="C3121">
        <v>6</v>
      </c>
      <c r="E3121" t="s">
        <v>182</v>
      </c>
      <c r="H3121" t="s">
        <v>104</v>
      </c>
      <c r="I3121">
        <v>1</v>
      </c>
      <c r="J3121">
        <v>2</v>
      </c>
      <c r="K3121">
        <v>2</v>
      </c>
      <c r="L3121">
        <v>3</v>
      </c>
      <c r="M3121">
        <v>1</v>
      </c>
      <c r="N3121">
        <v>19</v>
      </c>
      <c r="O3121">
        <v>4</v>
      </c>
      <c r="Q3121" t="s">
        <v>105</v>
      </c>
      <c r="R3121" t="s">
        <v>1383</v>
      </c>
      <c r="S3121" t="s">
        <v>1384</v>
      </c>
      <c r="U3121" t="s">
        <v>1385</v>
      </c>
      <c r="V3121" t="s">
        <v>125</v>
      </c>
      <c r="W3121" t="s">
        <v>41</v>
      </c>
      <c r="X3121" t="s">
        <v>42</v>
      </c>
      <c r="Y3121" t="s">
        <v>1012</v>
      </c>
      <c r="Z3121" t="s">
        <v>936</v>
      </c>
      <c r="AA3121" t="s">
        <v>936</v>
      </c>
      <c r="AB3121" s="1"/>
      <c r="AD3121" t="s">
        <v>45</v>
      </c>
      <c r="AE3121" t="s">
        <v>1386</v>
      </c>
      <c r="AF3121" t="s">
        <v>47</v>
      </c>
    </row>
    <row r="3122" spans="1:32" hidden="1" outlineLevel="3" x14ac:dyDescent="0.35">
      <c r="A3122" t="s">
        <v>32</v>
      </c>
      <c r="B3122">
        <v>1014039</v>
      </c>
      <c r="C3122">
        <v>6</v>
      </c>
      <c r="E3122" t="s">
        <v>182</v>
      </c>
      <c r="H3122" t="s">
        <v>106</v>
      </c>
      <c r="I3122">
        <v>1</v>
      </c>
      <c r="J3122">
        <v>2</v>
      </c>
      <c r="K3122">
        <v>2</v>
      </c>
      <c r="L3122">
        <v>19</v>
      </c>
      <c r="M3122">
        <v>0</v>
      </c>
      <c r="N3122">
        <v>144</v>
      </c>
      <c r="O3122">
        <v>5</v>
      </c>
      <c r="Q3122" t="s">
        <v>107</v>
      </c>
      <c r="R3122" t="s">
        <v>1383</v>
      </c>
      <c r="S3122" t="s">
        <v>1384</v>
      </c>
      <c r="U3122" t="s">
        <v>1385</v>
      </c>
      <c r="V3122" t="s">
        <v>125</v>
      </c>
      <c r="W3122" t="s">
        <v>41</v>
      </c>
      <c r="X3122" t="s">
        <v>42</v>
      </c>
      <c r="Y3122" t="s">
        <v>1012</v>
      </c>
      <c r="Z3122" t="s">
        <v>936</v>
      </c>
      <c r="AA3122" t="s">
        <v>936</v>
      </c>
      <c r="AB3122" s="1"/>
      <c r="AD3122" t="s">
        <v>45</v>
      </c>
      <c r="AE3122" t="s">
        <v>1386</v>
      </c>
      <c r="AF3122" t="s">
        <v>47</v>
      </c>
    </row>
    <row r="3123" spans="1:32" hidden="1" outlineLevel="3" x14ac:dyDescent="0.35">
      <c r="A3123" t="s">
        <v>32</v>
      </c>
      <c r="B3123">
        <v>1014039</v>
      </c>
      <c r="C3123">
        <v>6</v>
      </c>
      <c r="E3123" t="s">
        <v>182</v>
      </c>
      <c r="H3123" t="s">
        <v>108</v>
      </c>
      <c r="I3123">
        <v>1</v>
      </c>
      <c r="J3123">
        <v>2</v>
      </c>
      <c r="K3123">
        <v>2</v>
      </c>
      <c r="L3123">
        <v>19</v>
      </c>
      <c r="M3123">
        <v>0</v>
      </c>
      <c r="N3123">
        <v>144</v>
      </c>
      <c r="O3123">
        <v>1</v>
      </c>
      <c r="Q3123" t="s">
        <v>109</v>
      </c>
      <c r="R3123" t="s">
        <v>1383</v>
      </c>
      <c r="S3123" t="s">
        <v>1384</v>
      </c>
      <c r="U3123" t="s">
        <v>1385</v>
      </c>
      <c r="V3123" t="s">
        <v>125</v>
      </c>
      <c r="W3123" t="s">
        <v>41</v>
      </c>
      <c r="X3123" t="s">
        <v>42</v>
      </c>
      <c r="Y3123" t="s">
        <v>1012</v>
      </c>
      <c r="Z3123" t="s">
        <v>936</v>
      </c>
      <c r="AA3123" t="s">
        <v>936</v>
      </c>
      <c r="AB3123" s="1"/>
      <c r="AD3123" t="s">
        <v>45</v>
      </c>
      <c r="AE3123" t="s">
        <v>1386</v>
      </c>
      <c r="AF3123" t="s">
        <v>47</v>
      </c>
    </row>
    <row r="3124" spans="1:32" hidden="1" outlineLevel="3" x14ac:dyDescent="0.35">
      <c r="A3124" t="s">
        <v>32</v>
      </c>
      <c r="B3124">
        <v>1014039</v>
      </c>
      <c r="C3124">
        <v>6</v>
      </c>
      <c r="E3124" t="s">
        <v>182</v>
      </c>
      <c r="H3124" t="s">
        <v>248</v>
      </c>
      <c r="I3124">
        <v>1</v>
      </c>
      <c r="J3124">
        <v>2</v>
      </c>
      <c r="K3124">
        <v>2</v>
      </c>
      <c r="L3124">
        <v>19</v>
      </c>
      <c r="M3124">
        <v>0</v>
      </c>
      <c r="N3124">
        <v>144</v>
      </c>
      <c r="O3124">
        <v>6</v>
      </c>
      <c r="Q3124" t="s">
        <v>144</v>
      </c>
      <c r="R3124" t="s">
        <v>1383</v>
      </c>
      <c r="S3124" t="s">
        <v>1384</v>
      </c>
      <c r="U3124" t="s">
        <v>1385</v>
      </c>
      <c r="V3124" t="s">
        <v>125</v>
      </c>
      <c r="W3124" t="s">
        <v>41</v>
      </c>
      <c r="X3124" t="s">
        <v>42</v>
      </c>
      <c r="Y3124" t="s">
        <v>1012</v>
      </c>
      <c r="Z3124" t="s">
        <v>936</v>
      </c>
      <c r="AA3124" t="s">
        <v>936</v>
      </c>
      <c r="AB3124" s="1"/>
      <c r="AD3124" t="s">
        <v>45</v>
      </c>
      <c r="AE3124" t="s">
        <v>1386</v>
      </c>
      <c r="AF3124" t="s">
        <v>47</v>
      </c>
    </row>
    <row r="3125" spans="1:32" hidden="1" outlineLevel="2" x14ac:dyDescent="0.35">
      <c r="A3125" t="s">
        <v>32</v>
      </c>
      <c r="B3125">
        <v>1014039</v>
      </c>
      <c r="C3125">
        <v>6</v>
      </c>
      <c r="E3125" t="s">
        <v>182</v>
      </c>
      <c r="H3125" t="s">
        <v>110</v>
      </c>
      <c r="I3125">
        <v>1</v>
      </c>
      <c r="J3125">
        <v>2</v>
      </c>
      <c r="K3125">
        <v>2</v>
      </c>
      <c r="L3125">
        <v>8</v>
      </c>
      <c r="M3125">
        <v>0</v>
      </c>
      <c r="N3125">
        <v>144</v>
      </c>
      <c r="O3125">
        <v>2</v>
      </c>
      <c r="Q3125" t="s">
        <v>111</v>
      </c>
      <c r="R3125" t="s">
        <v>1383</v>
      </c>
      <c r="S3125" t="s">
        <v>1384</v>
      </c>
      <c r="U3125" t="s">
        <v>1385</v>
      </c>
      <c r="V3125" t="s">
        <v>125</v>
      </c>
      <c r="W3125" t="s">
        <v>41</v>
      </c>
      <c r="X3125" t="s">
        <v>42</v>
      </c>
      <c r="Y3125" t="s">
        <v>1012</v>
      </c>
      <c r="Z3125" t="s">
        <v>936</v>
      </c>
      <c r="AA3125" t="s">
        <v>936</v>
      </c>
      <c r="AB3125" s="1"/>
      <c r="AD3125" t="s">
        <v>45</v>
      </c>
      <c r="AE3125" t="s">
        <v>1386</v>
      </c>
      <c r="AF3125" t="s">
        <v>47</v>
      </c>
    </row>
    <row r="3126" spans="1:32" hidden="1" collapsed="1" x14ac:dyDescent="0.35"/>
    <row r="3127" spans="1:32" hidden="1" x14ac:dyDescent="0.35">
      <c r="A3127" t="s">
        <v>32</v>
      </c>
      <c r="B3127">
        <v>1014486</v>
      </c>
      <c r="C3127" t="s">
        <v>33</v>
      </c>
      <c r="H3127" t="s">
        <v>34</v>
      </c>
      <c r="I3127">
        <v>95</v>
      </c>
      <c r="J3127" t="s">
        <v>35</v>
      </c>
      <c r="K3127">
        <v>347</v>
      </c>
      <c r="L3127" t="s">
        <v>35</v>
      </c>
      <c r="M3127" t="s">
        <v>35</v>
      </c>
      <c r="N3127" t="s">
        <v>35</v>
      </c>
      <c r="O3127">
        <v>1735</v>
      </c>
      <c r="Q3127" t="s">
        <v>36</v>
      </c>
      <c r="R3127" t="s">
        <v>1401</v>
      </c>
      <c r="S3127" t="s">
        <v>1402</v>
      </c>
      <c r="U3127" t="s">
        <v>1403</v>
      </c>
      <c r="V3127" t="s">
        <v>823</v>
      </c>
      <c r="W3127" t="s">
        <v>41</v>
      </c>
      <c r="X3127" t="s">
        <v>117</v>
      </c>
      <c r="Y3127" t="s">
        <v>328</v>
      </c>
      <c r="Z3127" t="s">
        <v>328</v>
      </c>
      <c r="AA3127" t="s">
        <v>328</v>
      </c>
      <c r="AB3127" s="1"/>
      <c r="AD3127" t="s">
        <v>45</v>
      </c>
      <c r="AE3127" t="s">
        <v>362</v>
      </c>
      <c r="AF3127" t="s">
        <v>47</v>
      </c>
    </row>
    <row r="3128" spans="1:32" hidden="1" outlineLevel="1" x14ac:dyDescent="0.35">
      <c r="A3128" t="s">
        <v>32</v>
      </c>
      <c r="B3128">
        <v>1014486</v>
      </c>
      <c r="C3128" t="s">
        <v>48</v>
      </c>
      <c r="H3128" t="s">
        <v>49</v>
      </c>
      <c r="I3128">
        <v>2000</v>
      </c>
      <c r="J3128" t="s">
        <v>35</v>
      </c>
      <c r="K3128" t="s">
        <v>35</v>
      </c>
      <c r="L3128" t="s">
        <v>35</v>
      </c>
      <c r="M3128" t="s">
        <v>35</v>
      </c>
      <c r="N3128" t="s">
        <v>35</v>
      </c>
      <c r="O3128" t="s">
        <v>35</v>
      </c>
      <c r="Q3128" t="s">
        <v>50</v>
      </c>
      <c r="R3128" t="s">
        <v>1401</v>
      </c>
      <c r="S3128" t="s">
        <v>1402</v>
      </c>
      <c r="U3128" t="s">
        <v>1403</v>
      </c>
      <c r="V3128" t="s">
        <v>823</v>
      </c>
      <c r="W3128" t="s">
        <v>41</v>
      </c>
      <c r="X3128" t="s">
        <v>117</v>
      </c>
      <c r="Y3128" t="s">
        <v>328</v>
      </c>
      <c r="Z3128" t="s">
        <v>328</v>
      </c>
      <c r="AA3128" t="s">
        <v>328</v>
      </c>
      <c r="AB3128" s="1"/>
      <c r="AD3128" t="s">
        <v>45</v>
      </c>
      <c r="AE3128" t="s">
        <v>362</v>
      </c>
      <c r="AF3128" t="s">
        <v>47</v>
      </c>
    </row>
    <row r="3129" spans="1:32" hidden="1" outlineLevel="2" x14ac:dyDescent="0.35">
      <c r="A3129" t="s">
        <v>32</v>
      </c>
      <c r="B3129">
        <v>1014486</v>
      </c>
      <c r="C3129">
        <v>0</v>
      </c>
      <c r="H3129" t="s">
        <v>397</v>
      </c>
      <c r="I3129">
        <v>27000</v>
      </c>
      <c r="J3129" t="s">
        <v>35</v>
      </c>
      <c r="K3129" t="s">
        <v>35</v>
      </c>
      <c r="L3129" t="s">
        <v>35</v>
      </c>
      <c r="M3129" t="s">
        <v>35</v>
      </c>
      <c r="N3129" t="s">
        <v>35</v>
      </c>
      <c r="O3129" t="s">
        <v>35</v>
      </c>
      <c r="P3129" t="s">
        <v>398</v>
      </c>
      <c r="Q3129" t="s">
        <v>399</v>
      </c>
      <c r="R3129" t="s">
        <v>1401</v>
      </c>
      <c r="S3129" t="s">
        <v>1402</v>
      </c>
      <c r="U3129" t="s">
        <v>1403</v>
      </c>
      <c r="V3129" t="s">
        <v>823</v>
      </c>
      <c r="W3129" t="s">
        <v>41</v>
      </c>
      <c r="X3129" t="s">
        <v>117</v>
      </c>
      <c r="Y3129" t="s">
        <v>328</v>
      </c>
      <c r="Z3129" t="s">
        <v>328</v>
      </c>
      <c r="AA3129" t="s">
        <v>328</v>
      </c>
      <c r="AB3129" s="1"/>
      <c r="AD3129" t="s">
        <v>45</v>
      </c>
      <c r="AE3129" t="s">
        <v>362</v>
      </c>
      <c r="AF3129" t="s">
        <v>47</v>
      </c>
    </row>
    <row r="3130" spans="1:32" hidden="1" outlineLevel="2" x14ac:dyDescent="0.35">
      <c r="A3130" t="s">
        <v>32</v>
      </c>
      <c r="B3130">
        <v>1014486</v>
      </c>
      <c r="C3130">
        <v>0</v>
      </c>
      <c r="H3130" t="s">
        <v>400</v>
      </c>
      <c r="I3130">
        <v>3700</v>
      </c>
      <c r="J3130" t="s">
        <v>35</v>
      </c>
      <c r="K3130" t="s">
        <v>35</v>
      </c>
      <c r="L3130" t="s">
        <v>35</v>
      </c>
      <c r="M3130" t="s">
        <v>35</v>
      </c>
      <c r="N3130" t="s">
        <v>35</v>
      </c>
      <c r="O3130" t="s">
        <v>35</v>
      </c>
      <c r="P3130" t="s">
        <v>401</v>
      </c>
      <c r="Q3130" t="s">
        <v>402</v>
      </c>
      <c r="R3130" t="s">
        <v>1401</v>
      </c>
      <c r="S3130" t="s">
        <v>1402</v>
      </c>
      <c r="U3130" t="s">
        <v>1403</v>
      </c>
      <c r="V3130" t="s">
        <v>823</v>
      </c>
      <c r="W3130" t="s">
        <v>41</v>
      </c>
      <c r="X3130" t="s">
        <v>117</v>
      </c>
      <c r="Y3130" t="s">
        <v>328</v>
      </c>
      <c r="Z3130" t="s">
        <v>328</v>
      </c>
      <c r="AA3130" t="s">
        <v>328</v>
      </c>
      <c r="AB3130" s="1"/>
      <c r="AD3130" t="s">
        <v>45</v>
      </c>
      <c r="AE3130" t="s">
        <v>362</v>
      </c>
      <c r="AF3130" t="s">
        <v>47</v>
      </c>
    </row>
    <row r="3131" spans="1:32" hidden="1" outlineLevel="1" x14ac:dyDescent="0.35">
      <c r="A3131" t="s">
        <v>32</v>
      </c>
      <c r="B3131">
        <v>1014486</v>
      </c>
      <c r="C3131" t="s">
        <v>56</v>
      </c>
      <c r="E3131" t="s">
        <v>182</v>
      </c>
      <c r="H3131" t="s">
        <v>58</v>
      </c>
      <c r="I3131">
        <v>18</v>
      </c>
      <c r="J3131" t="s">
        <v>35</v>
      </c>
      <c r="K3131">
        <v>120</v>
      </c>
      <c r="L3131">
        <v>21</v>
      </c>
      <c r="M3131">
        <v>10</v>
      </c>
      <c r="N3131">
        <v>289</v>
      </c>
      <c r="O3131">
        <v>1128</v>
      </c>
      <c r="Q3131" t="s">
        <v>59</v>
      </c>
      <c r="R3131" t="s">
        <v>1401</v>
      </c>
      <c r="S3131" t="s">
        <v>1402</v>
      </c>
      <c r="U3131" t="s">
        <v>1403</v>
      </c>
      <c r="V3131" t="s">
        <v>823</v>
      </c>
      <c r="W3131" t="s">
        <v>41</v>
      </c>
      <c r="X3131" t="s">
        <v>117</v>
      </c>
      <c r="Y3131" t="s">
        <v>328</v>
      </c>
      <c r="Z3131" t="s">
        <v>328</v>
      </c>
      <c r="AA3131" t="s">
        <v>328</v>
      </c>
      <c r="AB3131" s="1"/>
      <c r="AD3131" t="s">
        <v>45</v>
      </c>
      <c r="AE3131" t="s">
        <v>362</v>
      </c>
      <c r="AF3131" t="s">
        <v>47</v>
      </c>
    </row>
    <row r="3132" spans="1:32" hidden="1" outlineLevel="2" x14ac:dyDescent="0.35">
      <c r="A3132" t="s">
        <v>32</v>
      </c>
      <c r="B3132">
        <v>1014486</v>
      </c>
      <c r="C3132">
        <v>1</v>
      </c>
      <c r="E3132" t="s">
        <v>182</v>
      </c>
      <c r="H3132" t="s">
        <v>555</v>
      </c>
      <c r="I3132">
        <v>8</v>
      </c>
      <c r="J3132">
        <v>8</v>
      </c>
      <c r="K3132">
        <v>64</v>
      </c>
      <c r="L3132">
        <v>2</v>
      </c>
      <c r="M3132">
        <v>7</v>
      </c>
      <c r="N3132">
        <v>289</v>
      </c>
      <c r="O3132">
        <v>112</v>
      </c>
      <c r="P3132" t="s">
        <v>136</v>
      </c>
      <c r="Q3132" t="s">
        <v>556</v>
      </c>
      <c r="R3132" t="s">
        <v>1401</v>
      </c>
      <c r="S3132" t="s">
        <v>1402</v>
      </c>
      <c r="U3132" t="s">
        <v>1403</v>
      </c>
      <c r="V3132" t="s">
        <v>823</v>
      </c>
      <c r="W3132" t="s">
        <v>41</v>
      </c>
      <c r="X3132" t="s">
        <v>117</v>
      </c>
      <c r="Y3132" t="s">
        <v>328</v>
      </c>
      <c r="Z3132" t="s">
        <v>328</v>
      </c>
      <c r="AA3132" t="s">
        <v>328</v>
      </c>
      <c r="AB3132" s="1"/>
      <c r="AD3132" t="s">
        <v>45</v>
      </c>
      <c r="AE3132" t="s">
        <v>362</v>
      </c>
      <c r="AF3132" t="s">
        <v>47</v>
      </c>
    </row>
    <row r="3133" spans="1:32" hidden="1" outlineLevel="2" x14ac:dyDescent="0.35">
      <c r="A3133" t="s">
        <v>32</v>
      </c>
      <c r="B3133">
        <v>1014486</v>
      </c>
      <c r="C3133">
        <v>1</v>
      </c>
      <c r="E3133" t="s">
        <v>182</v>
      </c>
      <c r="H3133" t="s">
        <v>1404</v>
      </c>
      <c r="I3133">
        <v>3</v>
      </c>
      <c r="J3133">
        <v>8</v>
      </c>
      <c r="K3133">
        <v>24</v>
      </c>
      <c r="L3133">
        <v>2</v>
      </c>
      <c r="M3133">
        <v>7</v>
      </c>
      <c r="N3133">
        <v>145</v>
      </c>
      <c r="O3133">
        <v>56</v>
      </c>
      <c r="P3133" t="s">
        <v>136</v>
      </c>
      <c r="Q3133" t="s">
        <v>1405</v>
      </c>
      <c r="R3133" t="s">
        <v>1401</v>
      </c>
      <c r="S3133" t="s">
        <v>1402</v>
      </c>
      <c r="U3133" t="s">
        <v>1403</v>
      </c>
      <c r="V3133" t="s">
        <v>823</v>
      </c>
      <c r="W3133" t="s">
        <v>41</v>
      </c>
      <c r="X3133" t="s">
        <v>117</v>
      </c>
      <c r="Y3133" t="s">
        <v>328</v>
      </c>
      <c r="Z3133" t="s">
        <v>328</v>
      </c>
      <c r="AA3133" t="s">
        <v>328</v>
      </c>
      <c r="AB3133" s="1"/>
      <c r="AD3133" t="s">
        <v>45</v>
      </c>
      <c r="AE3133" t="s">
        <v>362</v>
      </c>
      <c r="AF3133" t="s">
        <v>47</v>
      </c>
    </row>
    <row r="3134" spans="1:32" hidden="1" outlineLevel="3" x14ac:dyDescent="0.35">
      <c r="A3134" t="s">
        <v>32</v>
      </c>
      <c r="B3134">
        <v>1014486</v>
      </c>
      <c r="C3134">
        <v>1</v>
      </c>
      <c r="E3134" t="s">
        <v>182</v>
      </c>
      <c r="H3134" t="s">
        <v>138</v>
      </c>
      <c r="I3134">
        <v>1</v>
      </c>
      <c r="J3134">
        <v>8</v>
      </c>
      <c r="K3134">
        <v>8</v>
      </c>
      <c r="L3134">
        <v>3</v>
      </c>
      <c r="M3134">
        <v>0</v>
      </c>
      <c r="N3134">
        <v>288</v>
      </c>
      <c r="O3134">
        <v>24</v>
      </c>
      <c r="Q3134" t="s">
        <v>101</v>
      </c>
      <c r="R3134" t="s">
        <v>1401</v>
      </c>
      <c r="S3134" t="s">
        <v>1402</v>
      </c>
      <c r="U3134" t="s">
        <v>1403</v>
      </c>
      <c r="V3134" t="s">
        <v>823</v>
      </c>
      <c r="W3134" t="s">
        <v>41</v>
      </c>
      <c r="X3134" t="s">
        <v>117</v>
      </c>
      <c r="Y3134" t="s">
        <v>328</v>
      </c>
      <c r="Z3134" t="s">
        <v>328</v>
      </c>
      <c r="AA3134" t="s">
        <v>328</v>
      </c>
      <c r="AB3134" s="1"/>
      <c r="AD3134" t="s">
        <v>45</v>
      </c>
      <c r="AE3134" t="s">
        <v>362</v>
      </c>
      <c r="AF3134" t="s">
        <v>47</v>
      </c>
    </row>
    <row r="3135" spans="1:32" hidden="1" outlineLevel="3" x14ac:dyDescent="0.35">
      <c r="A3135" t="s">
        <v>32</v>
      </c>
      <c r="B3135">
        <v>1014486</v>
      </c>
      <c r="C3135">
        <v>1</v>
      </c>
      <c r="E3135" t="s">
        <v>182</v>
      </c>
      <c r="H3135" t="s">
        <v>139</v>
      </c>
      <c r="I3135">
        <v>1</v>
      </c>
      <c r="J3135">
        <v>4</v>
      </c>
      <c r="K3135">
        <v>4</v>
      </c>
      <c r="L3135">
        <v>4</v>
      </c>
      <c r="M3135">
        <v>1</v>
      </c>
      <c r="N3135">
        <v>38</v>
      </c>
      <c r="O3135">
        <v>4</v>
      </c>
      <c r="Q3135" t="s">
        <v>103</v>
      </c>
      <c r="R3135" t="s">
        <v>1401</v>
      </c>
      <c r="S3135" t="s">
        <v>1402</v>
      </c>
      <c r="U3135" t="s">
        <v>1403</v>
      </c>
      <c r="V3135" t="s">
        <v>823</v>
      </c>
      <c r="W3135" t="s">
        <v>41</v>
      </c>
      <c r="X3135" t="s">
        <v>117</v>
      </c>
      <c r="Y3135" t="s">
        <v>328</v>
      </c>
      <c r="Z3135" t="s">
        <v>328</v>
      </c>
      <c r="AA3135" t="s">
        <v>328</v>
      </c>
      <c r="AB3135" s="1"/>
      <c r="AD3135" t="s">
        <v>45</v>
      </c>
      <c r="AE3135" t="s">
        <v>362</v>
      </c>
      <c r="AF3135" t="s">
        <v>47</v>
      </c>
    </row>
    <row r="3136" spans="1:32" hidden="1" outlineLevel="3" x14ac:dyDescent="0.35">
      <c r="A3136" t="s">
        <v>32</v>
      </c>
      <c r="B3136">
        <v>1014486</v>
      </c>
      <c r="C3136">
        <v>1</v>
      </c>
      <c r="E3136" t="s">
        <v>182</v>
      </c>
      <c r="H3136" t="s">
        <v>140</v>
      </c>
      <c r="I3136">
        <v>1</v>
      </c>
      <c r="J3136">
        <v>4</v>
      </c>
      <c r="K3136">
        <v>4</v>
      </c>
      <c r="L3136">
        <v>3</v>
      </c>
      <c r="M3136">
        <v>1</v>
      </c>
      <c r="N3136">
        <v>38</v>
      </c>
      <c r="O3136">
        <v>8</v>
      </c>
      <c r="Q3136" t="s">
        <v>105</v>
      </c>
      <c r="R3136" t="s">
        <v>1401</v>
      </c>
      <c r="S3136" t="s">
        <v>1402</v>
      </c>
      <c r="U3136" t="s">
        <v>1403</v>
      </c>
      <c r="V3136" t="s">
        <v>823</v>
      </c>
      <c r="W3136" t="s">
        <v>41</v>
      </c>
      <c r="X3136" t="s">
        <v>117</v>
      </c>
      <c r="Y3136" t="s">
        <v>328</v>
      </c>
      <c r="Z3136" t="s">
        <v>328</v>
      </c>
      <c r="AA3136" t="s">
        <v>328</v>
      </c>
      <c r="AB3136" s="1"/>
      <c r="AD3136" t="s">
        <v>45</v>
      </c>
      <c r="AE3136" t="s">
        <v>362</v>
      </c>
      <c r="AF3136" t="s">
        <v>47</v>
      </c>
    </row>
    <row r="3137" spans="1:32" hidden="1" outlineLevel="3" x14ac:dyDescent="0.35">
      <c r="A3137" t="s">
        <v>32</v>
      </c>
      <c r="B3137">
        <v>1014486</v>
      </c>
      <c r="C3137">
        <v>1</v>
      </c>
      <c r="E3137" t="s">
        <v>182</v>
      </c>
      <c r="H3137" t="s">
        <v>141</v>
      </c>
      <c r="I3137">
        <v>1</v>
      </c>
      <c r="J3137">
        <v>4</v>
      </c>
      <c r="K3137">
        <v>4</v>
      </c>
      <c r="L3137">
        <v>19</v>
      </c>
      <c r="M3137">
        <v>0</v>
      </c>
      <c r="N3137">
        <v>288</v>
      </c>
      <c r="O3137">
        <v>10</v>
      </c>
      <c r="Q3137" t="s">
        <v>107</v>
      </c>
      <c r="R3137" t="s">
        <v>1401</v>
      </c>
      <c r="S3137" t="s">
        <v>1402</v>
      </c>
      <c r="U3137" t="s">
        <v>1403</v>
      </c>
      <c r="V3137" t="s">
        <v>823</v>
      </c>
      <c r="W3137" t="s">
        <v>41</v>
      </c>
      <c r="X3137" t="s">
        <v>117</v>
      </c>
      <c r="Y3137" t="s">
        <v>328</v>
      </c>
      <c r="Z3137" t="s">
        <v>328</v>
      </c>
      <c r="AA3137" t="s">
        <v>328</v>
      </c>
      <c r="AB3137" s="1"/>
      <c r="AD3137" t="s">
        <v>45</v>
      </c>
      <c r="AE3137" t="s">
        <v>362</v>
      </c>
      <c r="AF3137" t="s">
        <v>47</v>
      </c>
    </row>
    <row r="3138" spans="1:32" hidden="1" outlineLevel="3" x14ac:dyDescent="0.35">
      <c r="A3138" t="s">
        <v>32</v>
      </c>
      <c r="B3138">
        <v>1014486</v>
      </c>
      <c r="C3138">
        <v>1</v>
      </c>
      <c r="E3138" t="s">
        <v>182</v>
      </c>
      <c r="H3138" t="s">
        <v>142</v>
      </c>
      <c r="I3138">
        <v>1</v>
      </c>
      <c r="J3138">
        <v>4</v>
      </c>
      <c r="K3138">
        <v>4</v>
      </c>
      <c r="L3138">
        <v>19</v>
      </c>
      <c r="M3138">
        <v>0</v>
      </c>
      <c r="N3138">
        <v>288</v>
      </c>
      <c r="O3138">
        <v>2</v>
      </c>
      <c r="Q3138" t="s">
        <v>109</v>
      </c>
      <c r="R3138" t="s">
        <v>1401</v>
      </c>
      <c r="S3138" t="s">
        <v>1402</v>
      </c>
      <c r="U3138" t="s">
        <v>1403</v>
      </c>
      <c r="V3138" t="s">
        <v>823</v>
      </c>
      <c r="W3138" t="s">
        <v>41</v>
      </c>
      <c r="X3138" t="s">
        <v>117</v>
      </c>
      <c r="Y3138" t="s">
        <v>328</v>
      </c>
      <c r="Z3138" t="s">
        <v>328</v>
      </c>
      <c r="AA3138" t="s">
        <v>328</v>
      </c>
      <c r="AB3138" s="1"/>
      <c r="AD3138" t="s">
        <v>45</v>
      </c>
      <c r="AE3138" t="s">
        <v>362</v>
      </c>
      <c r="AF3138" t="s">
        <v>47</v>
      </c>
    </row>
    <row r="3139" spans="1:32" hidden="1" outlineLevel="3" x14ac:dyDescent="0.35">
      <c r="A3139" t="s">
        <v>32</v>
      </c>
      <c r="B3139">
        <v>1014486</v>
      </c>
      <c r="C3139">
        <v>1</v>
      </c>
      <c r="E3139" t="s">
        <v>182</v>
      </c>
      <c r="H3139" t="s">
        <v>143</v>
      </c>
      <c r="I3139">
        <v>1</v>
      </c>
      <c r="J3139">
        <v>4</v>
      </c>
      <c r="K3139">
        <v>4</v>
      </c>
      <c r="L3139">
        <v>19</v>
      </c>
      <c r="M3139">
        <v>0</v>
      </c>
      <c r="N3139">
        <v>288</v>
      </c>
      <c r="O3139">
        <v>12</v>
      </c>
      <c r="Q3139" t="s">
        <v>144</v>
      </c>
      <c r="R3139" t="s">
        <v>1401</v>
      </c>
      <c r="S3139" t="s">
        <v>1402</v>
      </c>
      <c r="U3139" t="s">
        <v>1403</v>
      </c>
      <c r="V3139" t="s">
        <v>823</v>
      </c>
      <c r="W3139" t="s">
        <v>41</v>
      </c>
      <c r="X3139" t="s">
        <v>117</v>
      </c>
      <c r="Y3139" t="s">
        <v>328</v>
      </c>
      <c r="Z3139" t="s">
        <v>328</v>
      </c>
      <c r="AA3139" t="s">
        <v>328</v>
      </c>
      <c r="AB3139" s="1"/>
      <c r="AD3139" t="s">
        <v>45</v>
      </c>
      <c r="AE3139" t="s">
        <v>362</v>
      </c>
      <c r="AF3139" t="s">
        <v>47</v>
      </c>
    </row>
    <row r="3140" spans="1:32" hidden="1" outlineLevel="2" x14ac:dyDescent="0.35">
      <c r="A3140" t="s">
        <v>32</v>
      </c>
      <c r="B3140">
        <v>1014486</v>
      </c>
      <c r="C3140">
        <v>1</v>
      </c>
      <c r="E3140" t="s">
        <v>182</v>
      </c>
      <c r="H3140" t="s">
        <v>237</v>
      </c>
      <c r="I3140">
        <v>1</v>
      </c>
      <c r="J3140">
        <v>4</v>
      </c>
      <c r="K3140">
        <v>4</v>
      </c>
      <c r="L3140">
        <v>8</v>
      </c>
      <c r="M3140">
        <v>0</v>
      </c>
      <c r="N3140">
        <v>288</v>
      </c>
      <c r="O3140">
        <v>4</v>
      </c>
      <c r="Q3140" t="s">
        <v>111</v>
      </c>
      <c r="R3140" t="s">
        <v>1401</v>
      </c>
      <c r="S3140" t="s">
        <v>1402</v>
      </c>
      <c r="U3140" t="s">
        <v>1403</v>
      </c>
      <c r="V3140" t="s">
        <v>823</v>
      </c>
      <c r="W3140" t="s">
        <v>41</v>
      </c>
      <c r="X3140" t="s">
        <v>117</v>
      </c>
      <c r="Y3140" t="s">
        <v>328</v>
      </c>
      <c r="Z3140" t="s">
        <v>328</v>
      </c>
      <c r="AA3140" t="s">
        <v>328</v>
      </c>
      <c r="AB3140" s="1"/>
      <c r="AD3140" t="s">
        <v>45</v>
      </c>
      <c r="AE3140" t="s">
        <v>362</v>
      </c>
      <c r="AF3140" t="s">
        <v>47</v>
      </c>
    </row>
    <row r="3141" spans="1:32" hidden="1" outlineLevel="1" x14ac:dyDescent="0.35">
      <c r="A3141" t="s">
        <v>32</v>
      </c>
      <c r="B3141">
        <v>1014486</v>
      </c>
      <c r="C3141" t="s">
        <v>147</v>
      </c>
      <c r="E3141" t="s">
        <v>57</v>
      </c>
      <c r="H3141" t="s">
        <v>148</v>
      </c>
      <c r="I3141">
        <v>65</v>
      </c>
      <c r="J3141" t="s">
        <v>35</v>
      </c>
      <c r="K3141">
        <v>167</v>
      </c>
      <c r="L3141">
        <v>20</v>
      </c>
      <c r="M3141">
        <v>11</v>
      </c>
      <c r="N3141">
        <v>289</v>
      </c>
      <c r="O3141">
        <v>436</v>
      </c>
      <c r="Q3141" t="s">
        <v>149</v>
      </c>
      <c r="R3141" t="s">
        <v>1401</v>
      </c>
      <c r="S3141" t="s">
        <v>1402</v>
      </c>
      <c r="U3141" t="s">
        <v>1403</v>
      </c>
      <c r="V3141" t="s">
        <v>823</v>
      </c>
      <c r="W3141" t="s">
        <v>41</v>
      </c>
      <c r="X3141" t="s">
        <v>117</v>
      </c>
      <c r="Y3141" t="s">
        <v>328</v>
      </c>
      <c r="Z3141" t="s">
        <v>328</v>
      </c>
      <c r="AA3141" t="s">
        <v>328</v>
      </c>
      <c r="AB3141" s="1"/>
      <c r="AD3141" t="s">
        <v>45</v>
      </c>
      <c r="AE3141" t="s">
        <v>362</v>
      </c>
      <c r="AF3141" t="s">
        <v>47</v>
      </c>
    </row>
    <row r="3142" spans="1:32" hidden="1" outlineLevel="2" x14ac:dyDescent="0.35">
      <c r="A3142" t="s">
        <v>32</v>
      </c>
      <c r="B3142">
        <v>1014486</v>
      </c>
      <c r="C3142">
        <v>2</v>
      </c>
      <c r="E3142" t="s">
        <v>57</v>
      </c>
      <c r="H3142" t="s">
        <v>1406</v>
      </c>
      <c r="I3142">
        <v>3</v>
      </c>
      <c r="J3142">
        <v>2</v>
      </c>
      <c r="K3142">
        <v>6</v>
      </c>
      <c r="L3142">
        <v>4</v>
      </c>
      <c r="M3142">
        <v>4</v>
      </c>
      <c r="N3142">
        <v>289</v>
      </c>
      <c r="O3142">
        <v>40</v>
      </c>
      <c r="P3142" t="s">
        <v>160</v>
      </c>
      <c r="Q3142" t="s">
        <v>1407</v>
      </c>
      <c r="R3142" t="s">
        <v>1401</v>
      </c>
      <c r="S3142" t="s">
        <v>1402</v>
      </c>
      <c r="U3142" t="s">
        <v>1403</v>
      </c>
      <c r="V3142" t="s">
        <v>823</v>
      </c>
      <c r="W3142" t="s">
        <v>41</v>
      </c>
      <c r="X3142" t="s">
        <v>117</v>
      </c>
      <c r="Y3142" t="s">
        <v>328</v>
      </c>
      <c r="Z3142" t="s">
        <v>328</v>
      </c>
      <c r="AA3142" t="s">
        <v>328</v>
      </c>
      <c r="AB3142" s="1"/>
      <c r="AD3142" t="s">
        <v>45</v>
      </c>
      <c r="AE3142" t="s">
        <v>362</v>
      </c>
      <c r="AF3142" t="s">
        <v>47</v>
      </c>
    </row>
    <row r="3143" spans="1:32" hidden="1" outlineLevel="2" x14ac:dyDescent="0.35">
      <c r="A3143" t="s">
        <v>32</v>
      </c>
      <c r="B3143">
        <v>1014486</v>
      </c>
      <c r="C3143">
        <v>2</v>
      </c>
      <c r="E3143" t="s">
        <v>57</v>
      </c>
      <c r="H3143" t="s">
        <v>565</v>
      </c>
      <c r="I3143">
        <v>2</v>
      </c>
      <c r="J3143">
        <v>10</v>
      </c>
      <c r="K3143">
        <v>20</v>
      </c>
      <c r="L3143">
        <v>1</v>
      </c>
      <c r="M3143">
        <v>3</v>
      </c>
      <c r="N3143">
        <v>145</v>
      </c>
      <c r="O3143">
        <v>23</v>
      </c>
      <c r="P3143" t="s">
        <v>52</v>
      </c>
      <c r="Q3143" t="s">
        <v>299</v>
      </c>
      <c r="R3143" t="s">
        <v>1401</v>
      </c>
      <c r="S3143" t="s">
        <v>1402</v>
      </c>
      <c r="U3143" t="s">
        <v>1403</v>
      </c>
      <c r="V3143" t="s">
        <v>823</v>
      </c>
      <c r="W3143" t="s">
        <v>41</v>
      </c>
      <c r="X3143" t="s">
        <v>117</v>
      </c>
      <c r="Y3143" t="s">
        <v>328</v>
      </c>
      <c r="Z3143" t="s">
        <v>328</v>
      </c>
      <c r="AA3143" t="s">
        <v>328</v>
      </c>
      <c r="AB3143" s="1"/>
      <c r="AD3143" t="s">
        <v>45</v>
      </c>
      <c r="AE3143" t="s">
        <v>362</v>
      </c>
      <c r="AF3143" t="s">
        <v>47</v>
      </c>
    </row>
    <row r="3144" spans="1:32" hidden="1" outlineLevel="2" x14ac:dyDescent="0.35">
      <c r="A3144" t="s">
        <v>32</v>
      </c>
      <c r="B3144">
        <v>1014486</v>
      </c>
      <c r="C3144">
        <v>2</v>
      </c>
      <c r="E3144" t="s">
        <v>57</v>
      </c>
      <c r="H3144" t="s">
        <v>563</v>
      </c>
      <c r="I3144">
        <v>1</v>
      </c>
      <c r="J3144">
        <v>3</v>
      </c>
      <c r="K3144">
        <v>3</v>
      </c>
      <c r="L3144">
        <v>0</v>
      </c>
      <c r="M3144">
        <v>3</v>
      </c>
      <c r="N3144">
        <v>145</v>
      </c>
      <c r="O3144">
        <v>4</v>
      </c>
      <c r="P3144" t="s">
        <v>52</v>
      </c>
      <c r="Q3144" t="s">
        <v>564</v>
      </c>
      <c r="R3144" t="s">
        <v>1401</v>
      </c>
      <c r="S3144" t="s">
        <v>1402</v>
      </c>
      <c r="U3144" t="s">
        <v>1403</v>
      </c>
      <c r="V3144" t="s">
        <v>823</v>
      </c>
      <c r="W3144" t="s">
        <v>41</v>
      </c>
      <c r="X3144" t="s">
        <v>117</v>
      </c>
      <c r="Y3144" t="s">
        <v>328</v>
      </c>
      <c r="Z3144" t="s">
        <v>328</v>
      </c>
      <c r="AA3144" t="s">
        <v>328</v>
      </c>
      <c r="AB3144" s="1"/>
      <c r="AD3144" t="s">
        <v>45</v>
      </c>
      <c r="AE3144" t="s">
        <v>362</v>
      </c>
      <c r="AF3144" t="s">
        <v>47</v>
      </c>
    </row>
    <row r="3145" spans="1:32" hidden="1" outlineLevel="2" x14ac:dyDescent="0.35">
      <c r="A3145" t="s">
        <v>32</v>
      </c>
      <c r="B3145">
        <v>1014486</v>
      </c>
      <c r="C3145">
        <v>2</v>
      </c>
      <c r="E3145" t="s">
        <v>57</v>
      </c>
      <c r="H3145" t="s">
        <v>1162</v>
      </c>
      <c r="I3145">
        <v>1</v>
      </c>
      <c r="J3145">
        <v>20</v>
      </c>
      <c r="K3145">
        <v>20</v>
      </c>
      <c r="L3145">
        <v>1</v>
      </c>
      <c r="M3145">
        <v>3</v>
      </c>
      <c r="N3145">
        <v>145</v>
      </c>
      <c r="O3145">
        <v>24</v>
      </c>
      <c r="P3145" t="s">
        <v>52</v>
      </c>
      <c r="Q3145" t="s">
        <v>564</v>
      </c>
      <c r="R3145" t="s">
        <v>1401</v>
      </c>
      <c r="S3145" t="s">
        <v>1402</v>
      </c>
      <c r="U3145" t="s">
        <v>1403</v>
      </c>
      <c r="V3145" t="s">
        <v>823</v>
      </c>
      <c r="W3145" t="s">
        <v>41</v>
      </c>
      <c r="X3145" t="s">
        <v>117</v>
      </c>
      <c r="Y3145" t="s">
        <v>328</v>
      </c>
      <c r="Z3145" t="s">
        <v>328</v>
      </c>
      <c r="AA3145" t="s">
        <v>328</v>
      </c>
      <c r="AB3145" s="1"/>
      <c r="AD3145" t="s">
        <v>45</v>
      </c>
      <c r="AE3145" t="s">
        <v>362</v>
      </c>
      <c r="AF3145" t="s">
        <v>47</v>
      </c>
    </row>
    <row r="3146" spans="1:32" hidden="1" outlineLevel="2" x14ac:dyDescent="0.35">
      <c r="A3146" t="s">
        <v>32</v>
      </c>
      <c r="B3146">
        <v>1014486</v>
      </c>
      <c r="C3146">
        <v>2</v>
      </c>
      <c r="E3146" t="s">
        <v>57</v>
      </c>
      <c r="H3146" t="s">
        <v>298</v>
      </c>
      <c r="I3146">
        <v>1</v>
      </c>
      <c r="J3146">
        <v>3</v>
      </c>
      <c r="K3146">
        <v>3</v>
      </c>
      <c r="L3146">
        <v>0</v>
      </c>
      <c r="M3146">
        <v>3</v>
      </c>
      <c r="N3146">
        <v>145</v>
      </c>
      <c r="O3146">
        <v>7</v>
      </c>
      <c r="P3146" t="s">
        <v>52</v>
      </c>
      <c r="Q3146" t="s">
        <v>299</v>
      </c>
      <c r="R3146" t="s">
        <v>1401</v>
      </c>
      <c r="S3146" t="s">
        <v>1402</v>
      </c>
      <c r="U3146" t="s">
        <v>1403</v>
      </c>
      <c r="V3146" t="s">
        <v>823</v>
      </c>
      <c r="W3146" t="s">
        <v>41</v>
      </c>
      <c r="X3146" t="s">
        <v>117</v>
      </c>
      <c r="Y3146" t="s">
        <v>328</v>
      </c>
      <c r="Z3146" t="s">
        <v>328</v>
      </c>
      <c r="AA3146" t="s">
        <v>328</v>
      </c>
      <c r="AB3146" s="1"/>
      <c r="AD3146" t="s">
        <v>45</v>
      </c>
      <c r="AE3146" t="s">
        <v>362</v>
      </c>
      <c r="AF3146" t="s">
        <v>47</v>
      </c>
    </row>
    <row r="3147" spans="1:32" hidden="1" outlineLevel="2" x14ac:dyDescent="0.35">
      <c r="A3147" t="s">
        <v>32</v>
      </c>
      <c r="B3147">
        <v>1014486</v>
      </c>
      <c r="C3147">
        <v>2</v>
      </c>
      <c r="E3147" t="s">
        <v>57</v>
      </c>
      <c r="H3147" t="s">
        <v>221</v>
      </c>
      <c r="I3147">
        <v>1</v>
      </c>
      <c r="J3147">
        <v>6</v>
      </c>
      <c r="K3147">
        <v>6</v>
      </c>
      <c r="L3147">
        <v>1</v>
      </c>
      <c r="M3147">
        <v>3</v>
      </c>
      <c r="N3147">
        <v>145</v>
      </c>
      <c r="O3147">
        <v>13</v>
      </c>
      <c r="P3147" t="s">
        <v>52</v>
      </c>
      <c r="Q3147" t="s">
        <v>222</v>
      </c>
      <c r="R3147" t="s">
        <v>1401</v>
      </c>
      <c r="S3147" t="s">
        <v>1402</v>
      </c>
      <c r="U3147" t="s">
        <v>1403</v>
      </c>
      <c r="V3147" t="s">
        <v>823</v>
      </c>
      <c r="W3147" t="s">
        <v>41</v>
      </c>
      <c r="X3147" t="s">
        <v>117</v>
      </c>
      <c r="Y3147" t="s">
        <v>328</v>
      </c>
      <c r="Z3147" t="s">
        <v>328</v>
      </c>
      <c r="AA3147" t="s">
        <v>328</v>
      </c>
      <c r="AB3147" s="1"/>
      <c r="AD3147" t="s">
        <v>45</v>
      </c>
      <c r="AE3147" t="s">
        <v>362</v>
      </c>
      <c r="AF3147" t="s">
        <v>47</v>
      </c>
    </row>
    <row r="3148" spans="1:32" hidden="1" outlineLevel="2" x14ac:dyDescent="0.35">
      <c r="A3148" t="s">
        <v>32</v>
      </c>
      <c r="B3148">
        <v>1014486</v>
      </c>
      <c r="C3148">
        <v>2</v>
      </c>
      <c r="E3148" t="s">
        <v>57</v>
      </c>
      <c r="H3148" t="s">
        <v>748</v>
      </c>
      <c r="I3148">
        <v>1</v>
      </c>
      <c r="J3148">
        <v>6</v>
      </c>
      <c r="K3148">
        <v>6</v>
      </c>
      <c r="L3148">
        <v>1</v>
      </c>
      <c r="M3148">
        <v>3</v>
      </c>
      <c r="N3148">
        <v>145</v>
      </c>
      <c r="O3148">
        <v>11</v>
      </c>
      <c r="P3148" t="s">
        <v>52</v>
      </c>
      <c r="Q3148" t="s">
        <v>749</v>
      </c>
      <c r="R3148" t="s">
        <v>1401</v>
      </c>
      <c r="S3148" t="s">
        <v>1402</v>
      </c>
      <c r="U3148" t="s">
        <v>1403</v>
      </c>
      <c r="V3148" t="s">
        <v>823</v>
      </c>
      <c r="W3148" t="s">
        <v>41</v>
      </c>
      <c r="X3148" t="s">
        <v>117</v>
      </c>
      <c r="Y3148" t="s">
        <v>328</v>
      </c>
      <c r="Z3148" t="s">
        <v>328</v>
      </c>
      <c r="AA3148" t="s">
        <v>328</v>
      </c>
      <c r="AB3148" s="1"/>
      <c r="AD3148" t="s">
        <v>45</v>
      </c>
      <c r="AE3148" t="s">
        <v>362</v>
      </c>
      <c r="AF3148" t="s">
        <v>47</v>
      </c>
    </row>
    <row r="3149" spans="1:32" hidden="1" outlineLevel="2" x14ac:dyDescent="0.35">
      <c r="A3149" t="s">
        <v>32</v>
      </c>
      <c r="B3149">
        <v>1014486</v>
      </c>
      <c r="C3149">
        <v>2</v>
      </c>
      <c r="E3149" t="s">
        <v>57</v>
      </c>
      <c r="H3149" t="s">
        <v>302</v>
      </c>
      <c r="I3149">
        <v>1</v>
      </c>
      <c r="J3149">
        <v>3</v>
      </c>
      <c r="K3149">
        <v>3</v>
      </c>
      <c r="L3149">
        <v>0</v>
      </c>
      <c r="M3149">
        <v>2</v>
      </c>
      <c r="N3149">
        <v>145</v>
      </c>
      <c r="O3149">
        <v>3</v>
      </c>
      <c r="P3149" t="s">
        <v>52</v>
      </c>
      <c r="Q3149" t="s">
        <v>303</v>
      </c>
      <c r="R3149" t="s">
        <v>1401</v>
      </c>
      <c r="S3149" t="s">
        <v>1402</v>
      </c>
      <c r="U3149" t="s">
        <v>1403</v>
      </c>
      <c r="V3149" t="s">
        <v>823</v>
      </c>
      <c r="W3149" t="s">
        <v>41</v>
      </c>
      <c r="X3149" t="s">
        <v>117</v>
      </c>
      <c r="Y3149" t="s">
        <v>328</v>
      </c>
      <c r="Z3149" t="s">
        <v>328</v>
      </c>
      <c r="AA3149" t="s">
        <v>328</v>
      </c>
      <c r="AB3149" s="1"/>
      <c r="AD3149" t="s">
        <v>45</v>
      </c>
      <c r="AE3149" t="s">
        <v>362</v>
      </c>
      <c r="AF3149" t="s">
        <v>47</v>
      </c>
    </row>
    <row r="3150" spans="1:32" hidden="1" outlineLevel="2" x14ac:dyDescent="0.35">
      <c r="A3150" t="s">
        <v>32</v>
      </c>
      <c r="B3150">
        <v>1014486</v>
      </c>
      <c r="C3150">
        <v>2</v>
      </c>
      <c r="E3150" t="s">
        <v>57</v>
      </c>
      <c r="H3150" t="s">
        <v>750</v>
      </c>
      <c r="I3150">
        <v>1</v>
      </c>
      <c r="J3150">
        <v>20</v>
      </c>
      <c r="K3150">
        <v>20</v>
      </c>
      <c r="L3150">
        <v>1</v>
      </c>
      <c r="M3150">
        <v>2</v>
      </c>
      <c r="N3150">
        <v>145</v>
      </c>
      <c r="O3150">
        <v>21</v>
      </c>
      <c r="P3150" t="s">
        <v>52</v>
      </c>
      <c r="Q3150" t="s">
        <v>303</v>
      </c>
      <c r="R3150" t="s">
        <v>1401</v>
      </c>
      <c r="S3150" t="s">
        <v>1402</v>
      </c>
      <c r="U3150" t="s">
        <v>1403</v>
      </c>
      <c r="V3150" t="s">
        <v>823</v>
      </c>
      <c r="W3150" t="s">
        <v>41</v>
      </c>
      <c r="X3150" t="s">
        <v>117</v>
      </c>
      <c r="Y3150" t="s">
        <v>328</v>
      </c>
      <c r="Z3150" t="s">
        <v>328</v>
      </c>
      <c r="AA3150" t="s">
        <v>328</v>
      </c>
      <c r="AB3150" s="1"/>
      <c r="AD3150" t="s">
        <v>45</v>
      </c>
      <c r="AE3150" t="s">
        <v>362</v>
      </c>
      <c r="AF3150" t="s">
        <v>47</v>
      </c>
    </row>
    <row r="3151" spans="1:32" hidden="1" outlineLevel="2" x14ac:dyDescent="0.35">
      <c r="A3151" t="s">
        <v>32</v>
      </c>
      <c r="B3151">
        <v>1014486</v>
      </c>
      <c r="C3151">
        <v>2</v>
      </c>
      <c r="E3151" t="s">
        <v>57</v>
      </c>
      <c r="H3151" t="s">
        <v>1408</v>
      </c>
      <c r="I3151">
        <v>2</v>
      </c>
      <c r="J3151">
        <v>2</v>
      </c>
      <c r="K3151">
        <v>4</v>
      </c>
      <c r="L3151">
        <v>6</v>
      </c>
      <c r="M3151">
        <v>4</v>
      </c>
      <c r="N3151">
        <v>289</v>
      </c>
      <c r="O3151">
        <v>48</v>
      </c>
      <c r="P3151" t="s">
        <v>160</v>
      </c>
      <c r="Q3151" t="s">
        <v>1409</v>
      </c>
      <c r="R3151" t="s">
        <v>1401</v>
      </c>
      <c r="S3151" t="s">
        <v>1402</v>
      </c>
      <c r="U3151" t="s">
        <v>1403</v>
      </c>
      <c r="V3151" t="s">
        <v>823</v>
      </c>
      <c r="W3151" t="s">
        <v>41</v>
      </c>
      <c r="X3151" t="s">
        <v>117</v>
      </c>
      <c r="Y3151" t="s">
        <v>328</v>
      </c>
      <c r="Z3151" t="s">
        <v>328</v>
      </c>
      <c r="AA3151" t="s">
        <v>328</v>
      </c>
      <c r="AB3151" s="1"/>
      <c r="AD3151" t="s">
        <v>45</v>
      </c>
      <c r="AE3151" t="s">
        <v>362</v>
      </c>
      <c r="AF3151" t="s">
        <v>47</v>
      </c>
    </row>
    <row r="3152" spans="1:32" hidden="1" outlineLevel="2" x14ac:dyDescent="0.35">
      <c r="A3152" t="s">
        <v>32</v>
      </c>
      <c r="B3152">
        <v>1014486</v>
      </c>
      <c r="C3152">
        <v>2</v>
      </c>
      <c r="E3152" t="s">
        <v>57</v>
      </c>
      <c r="H3152" t="s">
        <v>98</v>
      </c>
      <c r="I3152">
        <v>4</v>
      </c>
      <c r="J3152">
        <v>1</v>
      </c>
      <c r="K3152">
        <v>4</v>
      </c>
      <c r="L3152">
        <v>6</v>
      </c>
      <c r="M3152">
        <v>2</v>
      </c>
      <c r="N3152">
        <v>144</v>
      </c>
      <c r="O3152">
        <v>5</v>
      </c>
      <c r="Q3152" t="s">
        <v>99</v>
      </c>
      <c r="R3152" t="s">
        <v>1401</v>
      </c>
      <c r="S3152" t="s">
        <v>1402</v>
      </c>
      <c r="U3152" t="s">
        <v>1403</v>
      </c>
      <c r="V3152" t="s">
        <v>823</v>
      </c>
      <c r="W3152" t="s">
        <v>41</v>
      </c>
      <c r="X3152" t="s">
        <v>117</v>
      </c>
      <c r="Y3152" t="s">
        <v>328</v>
      </c>
      <c r="Z3152" t="s">
        <v>328</v>
      </c>
      <c r="AA3152" t="s">
        <v>328</v>
      </c>
      <c r="AB3152" s="1"/>
      <c r="AD3152" t="s">
        <v>45</v>
      </c>
      <c r="AE3152" t="s">
        <v>362</v>
      </c>
      <c r="AF3152" t="s">
        <v>47</v>
      </c>
    </row>
    <row r="3153" spans="1:32" hidden="1" outlineLevel="2" x14ac:dyDescent="0.35">
      <c r="A3153" t="s">
        <v>32</v>
      </c>
      <c r="B3153">
        <v>1014486</v>
      </c>
      <c r="C3153">
        <v>2</v>
      </c>
      <c r="E3153" t="s">
        <v>57</v>
      </c>
      <c r="H3153" t="s">
        <v>1410</v>
      </c>
      <c r="I3153">
        <v>20</v>
      </c>
      <c r="J3153">
        <v>1</v>
      </c>
      <c r="K3153">
        <v>20</v>
      </c>
      <c r="L3153">
        <v>4</v>
      </c>
      <c r="M3153">
        <v>1</v>
      </c>
      <c r="N3153">
        <v>4</v>
      </c>
      <c r="O3153">
        <v>0</v>
      </c>
      <c r="P3153" t="s">
        <v>167</v>
      </c>
      <c r="Q3153" t="s">
        <v>1411</v>
      </c>
      <c r="R3153" t="s">
        <v>1401</v>
      </c>
      <c r="S3153" t="s">
        <v>1402</v>
      </c>
      <c r="U3153" t="s">
        <v>1403</v>
      </c>
      <c r="V3153" t="s">
        <v>823</v>
      </c>
      <c r="W3153" t="s">
        <v>41</v>
      </c>
      <c r="X3153" t="s">
        <v>117</v>
      </c>
      <c r="Y3153" t="s">
        <v>328</v>
      </c>
      <c r="Z3153" t="s">
        <v>328</v>
      </c>
      <c r="AA3153" t="s">
        <v>328</v>
      </c>
      <c r="AB3153" s="1"/>
      <c r="AD3153" t="s">
        <v>45</v>
      </c>
      <c r="AE3153" t="s">
        <v>362</v>
      </c>
      <c r="AF3153" t="s">
        <v>47</v>
      </c>
    </row>
    <row r="3154" spans="1:32" hidden="1" outlineLevel="2" x14ac:dyDescent="0.35">
      <c r="A3154" t="s">
        <v>32</v>
      </c>
      <c r="B3154">
        <v>1014486</v>
      </c>
      <c r="C3154">
        <v>2</v>
      </c>
      <c r="E3154" t="s">
        <v>57</v>
      </c>
      <c r="H3154" t="s">
        <v>1412</v>
      </c>
      <c r="I3154">
        <v>20</v>
      </c>
      <c r="J3154">
        <v>1</v>
      </c>
      <c r="K3154">
        <v>20</v>
      </c>
      <c r="L3154">
        <v>4</v>
      </c>
      <c r="M3154">
        <v>1</v>
      </c>
      <c r="N3154">
        <v>6</v>
      </c>
      <c r="O3154">
        <v>0</v>
      </c>
      <c r="P3154" t="s">
        <v>167</v>
      </c>
      <c r="Q3154" t="s">
        <v>1413</v>
      </c>
      <c r="R3154" t="s">
        <v>1401</v>
      </c>
      <c r="S3154" t="s">
        <v>1402</v>
      </c>
      <c r="U3154" t="s">
        <v>1403</v>
      </c>
      <c r="V3154" t="s">
        <v>823</v>
      </c>
      <c r="W3154" t="s">
        <v>41</v>
      </c>
      <c r="X3154" t="s">
        <v>117</v>
      </c>
      <c r="Y3154" t="s">
        <v>328</v>
      </c>
      <c r="Z3154" t="s">
        <v>328</v>
      </c>
      <c r="AA3154" t="s">
        <v>328</v>
      </c>
      <c r="AB3154" s="1"/>
      <c r="AD3154" t="s">
        <v>45</v>
      </c>
      <c r="AE3154" t="s">
        <v>362</v>
      </c>
      <c r="AF3154" t="s">
        <v>47</v>
      </c>
    </row>
    <row r="3155" spans="1:32" hidden="1" outlineLevel="3" x14ac:dyDescent="0.35">
      <c r="A3155" t="s">
        <v>32</v>
      </c>
      <c r="B3155">
        <v>1014486</v>
      </c>
      <c r="C3155">
        <v>2</v>
      </c>
      <c r="E3155" t="s">
        <v>57</v>
      </c>
      <c r="H3155" t="s">
        <v>138</v>
      </c>
      <c r="I3155">
        <v>1</v>
      </c>
      <c r="J3155">
        <v>8</v>
      </c>
      <c r="K3155">
        <v>8</v>
      </c>
      <c r="L3155">
        <v>3</v>
      </c>
      <c r="M3155">
        <v>0</v>
      </c>
      <c r="N3155">
        <v>288</v>
      </c>
      <c r="O3155">
        <v>24</v>
      </c>
      <c r="Q3155" t="s">
        <v>101</v>
      </c>
      <c r="R3155" t="s">
        <v>1401</v>
      </c>
      <c r="S3155" t="s">
        <v>1402</v>
      </c>
      <c r="U3155" t="s">
        <v>1403</v>
      </c>
      <c r="V3155" t="s">
        <v>823</v>
      </c>
      <c r="W3155" t="s">
        <v>41</v>
      </c>
      <c r="X3155" t="s">
        <v>117</v>
      </c>
      <c r="Y3155" t="s">
        <v>328</v>
      </c>
      <c r="Z3155" t="s">
        <v>328</v>
      </c>
      <c r="AA3155" t="s">
        <v>328</v>
      </c>
      <c r="AB3155" s="1"/>
      <c r="AD3155" t="s">
        <v>45</v>
      </c>
      <c r="AE3155" t="s">
        <v>362</v>
      </c>
      <c r="AF3155" t="s">
        <v>47</v>
      </c>
    </row>
    <row r="3156" spans="1:32" hidden="1" outlineLevel="3" x14ac:dyDescent="0.35">
      <c r="A3156" t="s">
        <v>32</v>
      </c>
      <c r="B3156">
        <v>1014486</v>
      </c>
      <c r="C3156">
        <v>2</v>
      </c>
      <c r="E3156" t="s">
        <v>57</v>
      </c>
      <c r="H3156" t="s">
        <v>139</v>
      </c>
      <c r="I3156">
        <v>1</v>
      </c>
      <c r="J3156">
        <v>4</v>
      </c>
      <c r="K3156">
        <v>4</v>
      </c>
      <c r="L3156">
        <v>4</v>
      </c>
      <c r="M3156">
        <v>1</v>
      </c>
      <c r="N3156">
        <v>38</v>
      </c>
      <c r="O3156">
        <v>4</v>
      </c>
      <c r="Q3156" t="s">
        <v>103</v>
      </c>
      <c r="R3156" t="s">
        <v>1401</v>
      </c>
      <c r="S3156" t="s">
        <v>1402</v>
      </c>
      <c r="U3156" t="s">
        <v>1403</v>
      </c>
      <c r="V3156" t="s">
        <v>823</v>
      </c>
      <c r="W3156" t="s">
        <v>41</v>
      </c>
      <c r="X3156" t="s">
        <v>117</v>
      </c>
      <c r="Y3156" t="s">
        <v>328</v>
      </c>
      <c r="Z3156" t="s">
        <v>328</v>
      </c>
      <c r="AA3156" t="s">
        <v>328</v>
      </c>
      <c r="AB3156" s="1"/>
      <c r="AD3156" t="s">
        <v>45</v>
      </c>
      <c r="AE3156" t="s">
        <v>362</v>
      </c>
      <c r="AF3156" t="s">
        <v>47</v>
      </c>
    </row>
    <row r="3157" spans="1:32" hidden="1" outlineLevel="3" x14ac:dyDescent="0.35">
      <c r="A3157" t="s">
        <v>32</v>
      </c>
      <c r="B3157">
        <v>1014486</v>
      </c>
      <c r="C3157">
        <v>2</v>
      </c>
      <c r="E3157" t="s">
        <v>57</v>
      </c>
      <c r="H3157" t="s">
        <v>140</v>
      </c>
      <c r="I3157">
        <v>1</v>
      </c>
      <c r="J3157">
        <v>4</v>
      </c>
      <c r="K3157">
        <v>4</v>
      </c>
      <c r="L3157">
        <v>3</v>
      </c>
      <c r="M3157">
        <v>1</v>
      </c>
      <c r="N3157">
        <v>38</v>
      </c>
      <c r="O3157">
        <v>8</v>
      </c>
      <c r="Q3157" t="s">
        <v>105</v>
      </c>
      <c r="R3157" t="s">
        <v>1401</v>
      </c>
      <c r="S3157" t="s">
        <v>1402</v>
      </c>
      <c r="U3157" t="s">
        <v>1403</v>
      </c>
      <c r="V3157" t="s">
        <v>823</v>
      </c>
      <c r="W3157" t="s">
        <v>41</v>
      </c>
      <c r="X3157" t="s">
        <v>117</v>
      </c>
      <c r="Y3157" t="s">
        <v>328</v>
      </c>
      <c r="Z3157" t="s">
        <v>328</v>
      </c>
      <c r="AA3157" t="s">
        <v>328</v>
      </c>
      <c r="AB3157" s="1"/>
      <c r="AD3157" t="s">
        <v>45</v>
      </c>
      <c r="AE3157" t="s">
        <v>362</v>
      </c>
      <c r="AF3157" t="s">
        <v>47</v>
      </c>
    </row>
    <row r="3158" spans="1:32" hidden="1" outlineLevel="3" x14ac:dyDescent="0.35">
      <c r="A3158" t="s">
        <v>32</v>
      </c>
      <c r="B3158">
        <v>1014486</v>
      </c>
      <c r="C3158">
        <v>2</v>
      </c>
      <c r="E3158" t="s">
        <v>57</v>
      </c>
      <c r="H3158" t="s">
        <v>141</v>
      </c>
      <c r="I3158">
        <v>1</v>
      </c>
      <c r="J3158">
        <v>4</v>
      </c>
      <c r="K3158">
        <v>4</v>
      </c>
      <c r="L3158">
        <v>19</v>
      </c>
      <c r="M3158">
        <v>0</v>
      </c>
      <c r="N3158">
        <v>288</v>
      </c>
      <c r="O3158">
        <v>10</v>
      </c>
      <c r="Q3158" t="s">
        <v>107</v>
      </c>
      <c r="R3158" t="s">
        <v>1401</v>
      </c>
      <c r="S3158" t="s">
        <v>1402</v>
      </c>
      <c r="U3158" t="s">
        <v>1403</v>
      </c>
      <c r="V3158" t="s">
        <v>823</v>
      </c>
      <c r="W3158" t="s">
        <v>41</v>
      </c>
      <c r="X3158" t="s">
        <v>117</v>
      </c>
      <c r="Y3158" t="s">
        <v>328</v>
      </c>
      <c r="Z3158" t="s">
        <v>328</v>
      </c>
      <c r="AA3158" t="s">
        <v>328</v>
      </c>
      <c r="AB3158" s="1"/>
      <c r="AD3158" t="s">
        <v>45</v>
      </c>
      <c r="AE3158" t="s">
        <v>362</v>
      </c>
      <c r="AF3158" t="s">
        <v>47</v>
      </c>
    </row>
    <row r="3159" spans="1:32" hidden="1" outlineLevel="3" x14ac:dyDescent="0.35">
      <c r="A3159" t="s">
        <v>32</v>
      </c>
      <c r="B3159">
        <v>1014486</v>
      </c>
      <c r="C3159">
        <v>2</v>
      </c>
      <c r="E3159" t="s">
        <v>57</v>
      </c>
      <c r="H3159" t="s">
        <v>142</v>
      </c>
      <c r="I3159">
        <v>1</v>
      </c>
      <c r="J3159">
        <v>4</v>
      </c>
      <c r="K3159">
        <v>4</v>
      </c>
      <c r="L3159">
        <v>19</v>
      </c>
      <c r="M3159">
        <v>0</v>
      </c>
      <c r="N3159">
        <v>288</v>
      </c>
      <c r="O3159">
        <v>2</v>
      </c>
      <c r="Q3159" t="s">
        <v>109</v>
      </c>
      <c r="R3159" t="s">
        <v>1401</v>
      </c>
      <c r="S3159" t="s">
        <v>1402</v>
      </c>
      <c r="U3159" t="s">
        <v>1403</v>
      </c>
      <c r="V3159" t="s">
        <v>823</v>
      </c>
      <c r="W3159" t="s">
        <v>41</v>
      </c>
      <c r="X3159" t="s">
        <v>117</v>
      </c>
      <c r="Y3159" t="s">
        <v>328</v>
      </c>
      <c r="Z3159" t="s">
        <v>328</v>
      </c>
      <c r="AA3159" t="s">
        <v>328</v>
      </c>
      <c r="AB3159" s="1"/>
      <c r="AD3159" t="s">
        <v>45</v>
      </c>
      <c r="AE3159" t="s">
        <v>362</v>
      </c>
      <c r="AF3159" t="s">
        <v>47</v>
      </c>
    </row>
    <row r="3160" spans="1:32" hidden="1" outlineLevel="3" x14ac:dyDescent="0.35">
      <c r="A3160" t="s">
        <v>32</v>
      </c>
      <c r="B3160">
        <v>1014486</v>
      </c>
      <c r="C3160">
        <v>2</v>
      </c>
      <c r="E3160" t="s">
        <v>57</v>
      </c>
      <c r="H3160" t="s">
        <v>143</v>
      </c>
      <c r="I3160">
        <v>1</v>
      </c>
      <c r="J3160">
        <v>4</v>
      </c>
      <c r="K3160">
        <v>4</v>
      </c>
      <c r="L3160">
        <v>19</v>
      </c>
      <c r="M3160">
        <v>0</v>
      </c>
      <c r="N3160">
        <v>288</v>
      </c>
      <c r="O3160">
        <v>12</v>
      </c>
      <c r="Q3160" t="s">
        <v>144</v>
      </c>
      <c r="R3160" t="s">
        <v>1401</v>
      </c>
      <c r="S3160" t="s">
        <v>1402</v>
      </c>
      <c r="U3160" t="s">
        <v>1403</v>
      </c>
      <c r="V3160" t="s">
        <v>823</v>
      </c>
      <c r="W3160" t="s">
        <v>41</v>
      </c>
      <c r="X3160" t="s">
        <v>117</v>
      </c>
      <c r="Y3160" t="s">
        <v>328</v>
      </c>
      <c r="Z3160" t="s">
        <v>328</v>
      </c>
      <c r="AA3160" t="s">
        <v>328</v>
      </c>
      <c r="AB3160" s="1"/>
      <c r="AD3160" t="s">
        <v>45</v>
      </c>
      <c r="AE3160" t="s">
        <v>362</v>
      </c>
      <c r="AF3160" t="s">
        <v>47</v>
      </c>
    </row>
    <row r="3161" spans="1:32" hidden="1" outlineLevel="2" x14ac:dyDescent="0.35">
      <c r="A3161" t="s">
        <v>32</v>
      </c>
      <c r="B3161">
        <v>1014486</v>
      </c>
      <c r="C3161">
        <v>2</v>
      </c>
      <c r="E3161" t="s">
        <v>57</v>
      </c>
      <c r="H3161" t="s">
        <v>237</v>
      </c>
      <c r="I3161">
        <v>1</v>
      </c>
      <c r="J3161">
        <v>4</v>
      </c>
      <c r="K3161">
        <v>4</v>
      </c>
      <c r="L3161">
        <v>8</v>
      </c>
      <c r="M3161">
        <v>0</v>
      </c>
      <c r="N3161">
        <v>288</v>
      </c>
      <c r="O3161">
        <v>4</v>
      </c>
      <c r="Q3161" t="s">
        <v>111</v>
      </c>
      <c r="R3161" t="s">
        <v>1401</v>
      </c>
      <c r="S3161" t="s">
        <v>1402</v>
      </c>
      <c r="U3161" t="s">
        <v>1403</v>
      </c>
      <c r="V3161" t="s">
        <v>823</v>
      </c>
      <c r="W3161" t="s">
        <v>41</v>
      </c>
      <c r="X3161" t="s">
        <v>117</v>
      </c>
      <c r="Y3161" t="s">
        <v>328</v>
      </c>
      <c r="Z3161" t="s">
        <v>328</v>
      </c>
      <c r="AA3161" t="s">
        <v>328</v>
      </c>
      <c r="AB3161" s="1"/>
      <c r="AD3161" t="s">
        <v>45</v>
      </c>
      <c r="AE3161" t="s">
        <v>362</v>
      </c>
      <c r="AF3161" t="s">
        <v>47</v>
      </c>
    </row>
    <row r="3162" spans="1:32" hidden="1" outlineLevel="1" x14ac:dyDescent="0.35">
      <c r="A3162" t="s">
        <v>32</v>
      </c>
      <c r="B3162">
        <v>1014486</v>
      </c>
      <c r="C3162" t="s">
        <v>150</v>
      </c>
      <c r="E3162" t="s">
        <v>182</v>
      </c>
      <c r="H3162" t="s">
        <v>151</v>
      </c>
      <c r="I3162">
        <v>12</v>
      </c>
      <c r="J3162" t="s">
        <v>35</v>
      </c>
      <c r="K3162">
        <v>60</v>
      </c>
      <c r="L3162">
        <v>9</v>
      </c>
      <c r="M3162">
        <v>10</v>
      </c>
      <c r="N3162">
        <v>289</v>
      </c>
      <c r="O3162">
        <v>172</v>
      </c>
      <c r="Q3162" t="s">
        <v>152</v>
      </c>
      <c r="R3162" t="s">
        <v>1401</v>
      </c>
      <c r="S3162" t="s">
        <v>1402</v>
      </c>
      <c r="U3162" t="s">
        <v>1403</v>
      </c>
      <c r="V3162" t="s">
        <v>823</v>
      </c>
      <c r="W3162" t="s">
        <v>41</v>
      </c>
      <c r="X3162" t="s">
        <v>117</v>
      </c>
      <c r="Y3162" t="s">
        <v>328</v>
      </c>
      <c r="Z3162" t="s">
        <v>328</v>
      </c>
      <c r="AA3162" t="s">
        <v>328</v>
      </c>
      <c r="AB3162" s="1"/>
      <c r="AD3162" t="s">
        <v>45</v>
      </c>
      <c r="AE3162" t="s">
        <v>362</v>
      </c>
      <c r="AF3162" t="s">
        <v>47</v>
      </c>
    </row>
    <row r="3163" spans="1:32" hidden="1" outlineLevel="2" x14ac:dyDescent="0.35">
      <c r="A3163" t="s">
        <v>32</v>
      </c>
      <c r="B3163">
        <v>1014486</v>
      </c>
      <c r="C3163">
        <v>3</v>
      </c>
      <c r="E3163" t="s">
        <v>182</v>
      </c>
      <c r="H3163" t="s">
        <v>1158</v>
      </c>
      <c r="I3163">
        <v>2</v>
      </c>
      <c r="J3163">
        <v>2</v>
      </c>
      <c r="K3163">
        <v>4</v>
      </c>
      <c r="L3163">
        <v>8</v>
      </c>
      <c r="M3163">
        <v>2</v>
      </c>
      <c r="N3163">
        <v>289</v>
      </c>
      <c r="O3163">
        <v>44</v>
      </c>
      <c r="P3163" t="s">
        <v>160</v>
      </c>
      <c r="Q3163" t="s">
        <v>1159</v>
      </c>
      <c r="R3163" t="s">
        <v>1401</v>
      </c>
      <c r="S3163" t="s">
        <v>1402</v>
      </c>
      <c r="U3163" t="s">
        <v>1403</v>
      </c>
      <c r="V3163" t="s">
        <v>823</v>
      </c>
      <c r="W3163" t="s">
        <v>41</v>
      </c>
      <c r="X3163" t="s">
        <v>117</v>
      </c>
      <c r="Y3163" t="s">
        <v>328</v>
      </c>
      <c r="Z3163" t="s">
        <v>328</v>
      </c>
      <c r="AA3163" t="s">
        <v>328</v>
      </c>
      <c r="AB3163" s="1"/>
      <c r="AD3163" t="s">
        <v>45</v>
      </c>
      <c r="AE3163" t="s">
        <v>362</v>
      </c>
      <c r="AF3163" t="s">
        <v>47</v>
      </c>
    </row>
    <row r="3164" spans="1:32" hidden="1" outlineLevel="2" x14ac:dyDescent="0.35">
      <c r="A3164" t="s">
        <v>32</v>
      </c>
      <c r="B3164">
        <v>1014486</v>
      </c>
      <c r="C3164">
        <v>3</v>
      </c>
      <c r="E3164" t="s">
        <v>182</v>
      </c>
      <c r="H3164" t="s">
        <v>487</v>
      </c>
      <c r="I3164">
        <v>1</v>
      </c>
      <c r="J3164">
        <v>20</v>
      </c>
      <c r="K3164">
        <v>20</v>
      </c>
      <c r="L3164">
        <v>6</v>
      </c>
      <c r="M3164">
        <v>2</v>
      </c>
      <c r="N3164">
        <v>8</v>
      </c>
      <c r="O3164">
        <v>2</v>
      </c>
      <c r="P3164" t="s">
        <v>167</v>
      </c>
      <c r="Q3164" t="s">
        <v>488</v>
      </c>
      <c r="R3164" t="s">
        <v>1401</v>
      </c>
      <c r="S3164" t="s">
        <v>1402</v>
      </c>
      <c r="U3164" t="s">
        <v>1403</v>
      </c>
      <c r="V3164" t="s">
        <v>823</v>
      </c>
      <c r="W3164" t="s">
        <v>41</v>
      </c>
      <c r="X3164" t="s">
        <v>117</v>
      </c>
      <c r="Y3164" t="s">
        <v>328</v>
      </c>
      <c r="Z3164" t="s">
        <v>328</v>
      </c>
      <c r="AA3164" t="s">
        <v>328</v>
      </c>
      <c r="AB3164" s="1"/>
      <c r="AD3164" t="s">
        <v>45</v>
      </c>
      <c r="AE3164" t="s">
        <v>362</v>
      </c>
      <c r="AF3164" t="s">
        <v>47</v>
      </c>
    </row>
    <row r="3165" spans="1:32" hidden="1" outlineLevel="3" x14ac:dyDescent="0.35">
      <c r="A3165" t="s">
        <v>32</v>
      </c>
      <c r="B3165">
        <v>1014486</v>
      </c>
      <c r="C3165">
        <v>3</v>
      </c>
      <c r="E3165" t="s">
        <v>182</v>
      </c>
      <c r="H3165" t="s">
        <v>138</v>
      </c>
      <c r="I3165">
        <v>1</v>
      </c>
      <c r="J3165">
        <v>8</v>
      </c>
      <c r="K3165">
        <v>8</v>
      </c>
      <c r="L3165">
        <v>3</v>
      </c>
      <c r="M3165">
        <v>0</v>
      </c>
      <c r="N3165">
        <v>288</v>
      </c>
      <c r="O3165">
        <v>24</v>
      </c>
      <c r="Q3165" t="s">
        <v>101</v>
      </c>
      <c r="R3165" t="s">
        <v>1401</v>
      </c>
      <c r="S3165" t="s">
        <v>1402</v>
      </c>
      <c r="U3165" t="s">
        <v>1403</v>
      </c>
      <c r="V3165" t="s">
        <v>823</v>
      </c>
      <c r="W3165" t="s">
        <v>41</v>
      </c>
      <c r="X3165" t="s">
        <v>117</v>
      </c>
      <c r="Y3165" t="s">
        <v>328</v>
      </c>
      <c r="Z3165" t="s">
        <v>328</v>
      </c>
      <c r="AA3165" t="s">
        <v>328</v>
      </c>
      <c r="AB3165" s="1"/>
      <c r="AD3165" t="s">
        <v>45</v>
      </c>
      <c r="AE3165" t="s">
        <v>362</v>
      </c>
      <c r="AF3165" t="s">
        <v>47</v>
      </c>
    </row>
    <row r="3166" spans="1:32" hidden="1" outlineLevel="3" x14ac:dyDescent="0.35">
      <c r="A3166" t="s">
        <v>32</v>
      </c>
      <c r="B3166">
        <v>1014486</v>
      </c>
      <c r="C3166">
        <v>3</v>
      </c>
      <c r="E3166" t="s">
        <v>182</v>
      </c>
      <c r="H3166" t="s">
        <v>139</v>
      </c>
      <c r="I3166">
        <v>1</v>
      </c>
      <c r="J3166">
        <v>4</v>
      </c>
      <c r="K3166">
        <v>4</v>
      </c>
      <c r="L3166">
        <v>4</v>
      </c>
      <c r="M3166">
        <v>1</v>
      </c>
      <c r="N3166">
        <v>38</v>
      </c>
      <c r="O3166">
        <v>4</v>
      </c>
      <c r="Q3166" t="s">
        <v>103</v>
      </c>
      <c r="R3166" t="s">
        <v>1401</v>
      </c>
      <c r="S3166" t="s">
        <v>1402</v>
      </c>
      <c r="U3166" t="s">
        <v>1403</v>
      </c>
      <c r="V3166" t="s">
        <v>823</v>
      </c>
      <c r="W3166" t="s">
        <v>41</v>
      </c>
      <c r="X3166" t="s">
        <v>117</v>
      </c>
      <c r="Y3166" t="s">
        <v>328</v>
      </c>
      <c r="Z3166" t="s">
        <v>328</v>
      </c>
      <c r="AA3166" t="s">
        <v>328</v>
      </c>
      <c r="AB3166" s="1"/>
      <c r="AD3166" t="s">
        <v>45</v>
      </c>
      <c r="AE3166" t="s">
        <v>362</v>
      </c>
      <c r="AF3166" t="s">
        <v>47</v>
      </c>
    </row>
    <row r="3167" spans="1:32" hidden="1" outlineLevel="3" x14ac:dyDescent="0.35">
      <c r="A3167" t="s">
        <v>32</v>
      </c>
      <c r="B3167">
        <v>1014486</v>
      </c>
      <c r="C3167">
        <v>3</v>
      </c>
      <c r="E3167" t="s">
        <v>182</v>
      </c>
      <c r="H3167" t="s">
        <v>140</v>
      </c>
      <c r="I3167">
        <v>1</v>
      </c>
      <c r="J3167">
        <v>4</v>
      </c>
      <c r="K3167">
        <v>4</v>
      </c>
      <c r="L3167">
        <v>3</v>
      </c>
      <c r="M3167">
        <v>1</v>
      </c>
      <c r="N3167">
        <v>38</v>
      </c>
      <c r="O3167">
        <v>8</v>
      </c>
      <c r="Q3167" t="s">
        <v>105</v>
      </c>
      <c r="R3167" t="s">
        <v>1401</v>
      </c>
      <c r="S3167" t="s">
        <v>1402</v>
      </c>
      <c r="U3167" t="s">
        <v>1403</v>
      </c>
      <c r="V3167" t="s">
        <v>823</v>
      </c>
      <c r="W3167" t="s">
        <v>41</v>
      </c>
      <c r="X3167" t="s">
        <v>117</v>
      </c>
      <c r="Y3167" t="s">
        <v>328</v>
      </c>
      <c r="Z3167" t="s">
        <v>328</v>
      </c>
      <c r="AA3167" t="s">
        <v>328</v>
      </c>
      <c r="AB3167" s="1"/>
      <c r="AD3167" t="s">
        <v>45</v>
      </c>
      <c r="AE3167" t="s">
        <v>362</v>
      </c>
      <c r="AF3167" t="s">
        <v>47</v>
      </c>
    </row>
    <row r="3168" spans="1:32" hidden="1" outlineLevel="3" x14ac:dyDescent="0.35">
      <c r="A3168" t="s">
        <v>32</v>
      </c>
      <c r="B3168">
        <v>1014486</v>
      </c>
      <c r="C3168">
        <v>3</v>
      </c>
      <c r="E3168" t="s">
        <v>182</v>
      </c>
      <c r="H3168" t="s">
        <v>141</v>
      </c>
      <c r="I3168">
        <v>1</v>
      </c>
      <c r="J3168">
        <v>4</v>
      </c>
      <c r="K3168">
        <v>4</v>
      </c>
      <c r="L3168">
        <v>19</v>
      </c>
      <c r="M3168">
        <v>0</v>
      </c>
      <c r="N3168">
        <v>288</v>
      </c>
      <c r="O3168">
        <v>10</v>
      </c>
      <c r="Q3168" t="s">
        <v>107</v>
      </c>
      <c r="R3168" t="s">
        <v>1401</v>
      </c>
      <c r="S3168" t="s">
        <v>1402</v>
      </c>
      <c r="U3168" t="s">
        <v>1403</v>
      </c>
      <c r="V3168" t="s">
        <v>823</v>
      </c>
      <c r="W3168" t="s">
        <v>41</v>
      </c>
      <c r="X3168" t="s">
        <v>117</v>
      </c>
      <c r="Y3168" t="s">
        <v>328</v>
      </c>
      <c r="Z3168" t="s">
        <v>328</v>
      </c>
      <c r="AA3168" t="s">
        <v>328</v>
      </c>
      <c r="AB3168" s="1"/>
      <c r="AD3168" t="s">
        <v>45</v>
      </c>
      <c r="AE3168" t="s">
        <v>362</v>
      </c>
      <c r="AF3168" t="s">
        <v>47</v>
      </c>
    </row>
    <row r="3169" spans="1:32" hidden="1" outlineLevel="3" x14ac:dyDescent="0.35">
      <c r="A3169" t="s">
        <v>32</v>
      </c>
      <c r="B3169">
        <v>1014486</v>
      </c>
      <c r="C3169">
        <v>3</v>
      </c>
      <c r="E3169" t="s">
        <v>182</v>
      </c>
      <c r="H3169" t="s">
        <v>142</v>
      </c>
      <c r="I3169">
        <v>1</v>
      </c>
      <c r="J3169">
        <v>4</v>
      </c>
      <c r="K3169">
        <v>4</v>
      </c>
      <c r="L3169">
        <v>19</v>
      </c>
      <c r="M3169">
        <v>0</v>
      </c>
      <c r="N3169">
        <v>288</v>
      </c>
      <c r="O3169">
        <v>2</v>
      </c>
      <c r="Q3169" t="s">
        <v>109</v>
      </c>
      <c r="R3169" t="s">
        <v>1401</v>
      </c>
      <c r="S3169" t="s">
        <v>1402</v>
      </c>
      <c r="U3169" t="s">
        <v>1403</v>
      </c>
      <c r="V3169" t="s">
        <v>823</v>
      </c>
      <c r="W3169" t="s">
        <v>41</v>
      </c>
      <c r="X3169" t="s">
        <v>117</v>
      </c>
      <c r="Y3169" t="s">
        <v>328</v>
      </c>
      <c r="Z3169" t="s">
        <v>328</v>
      </c>
      <c r="AA3169" t="s">
        <v>328</v>
      </c>
      <c r="AB3169" s="1"/>
      <c r="AD3169" t="s">
        <v>45</v>
      </c>
      <c r="AE3169" t="s">
        <v>362</v>
      </c>
      <c r="AF3169" t="s">
        <v>47</v>
      </c>
    </row>
    <row r="3170" spans="1:32" hidden="1" outlineLevel="3" x14ac:dyDescent="0.35">
      <c r="A3170" t="s">
        <v>32</v>
      </c>
      <c r="B3170">
        <v>1014486</v>
      </c>
      <c r="C3170">
        <v>3</v>
      </c>
      <c r="E3170" t="s">
        <v>182</v>
      </c>
      <c r="H3170" t="s">
        <v>237</v>
      </c>
      <c r="I3170">
        <v>2</v>
      </c>
      <c r="J3170">
        <v>4</v>
      </c>
      <c r="K3170">
        <v>8</v>
      </c>
      <c r="L3170">
        <v>8</v>
      </c>
      <c r="M3170">
        <v>0</v>
      </c>
      <c r="N3170">
        <v>288</v>
      </c>
      <c r="O3170">
        <v>4</v>
      </c>
      <c r="Q3170" t="s">
        <v>111</v>
      </c>
      <c r="R3170" t="s">
        <v>1401</v>
      </c>
      <c r="S3170" t="s">
        <v>1402</v>
      </c>
      <c r="U3170" t="s">
        <v>1403</v>
      </c>
      <c r="V3170" t="s">
        <v>823</v>
      </c>
      <c r="W3170" t="s">
        <v>41</v>
      </c>
      <c r="X3170" t="s">
        <v>117</v>
      </c>
      <c r="Y3170" t="s">
        <v>328</v>
      </c>
      <c r="Z3170" t="s">
        <v>328</v>
      </c>
      <c r="AA3170" t="s">
        <v>328</v>
      </c>
      <c r="AB3170" s="1"/>
      <c r="AD3170" t="s">
        <v>45</v>
      </c>
      <c r="AE3170" t="s">
        <v>362</v>
      </c>
      <c r="AF3170" t="s">
        <v>47</v>
      </c>
    </row>
    <row r="3171" spans="1:32" hidden="1" outlineLevel="2" x14ac:dyDescent="0.35">
      <c r="A3171" t="s">
        <v>32</v>
      </c>
      <c r="B3171">
        <v>1014486</v>
      </c>
      <c r="C3171">
        <v>3</v>
      </c>
      <c r="E3171" t="s">
        <v>182</v>
      </c>
      <c r="H3171" t="s">
        <v>389</v>
      </c>
      <c r="I3171">
        <v>2</v>
      </c>
      <c r="J3171">
        <v>2</v>
      </c>
      <c r="K3171">
        <v>4</v>
      </c>
      <c r="L3171">
        <v>4</v>
      </c>
      <c r="M3171">
        <v>1</v>
      </c>
      <c r="N3171">
        <v>288</v>
      </c>
      <c r="O3171">
        <v>12</v>
      </c>
      <c r="Q3171" t="s">
        <v>262</v>
      </c>
      <c r="R3171" t="s">
        <v>1401</v>
      </c>
      <c r="S3171" t="s">
        <v>1402</v>
      </c>
      <c r="U3171" t="s">
        <v>1403</v>
      </c>
      <c r="V3171" t="s">
        <v>823</v>
      </c>
      <c r="W3171" t="s">
        <v>41</v>
      </c>
      <c r="X3171" t="s">
        <v>117</v>
      </c>
      <c r="Y3171" t="s">
        <v>328</v>
      </c>
      <c r="Z3171" t="s">
        <v>328</v>
      </c>
      <c r="AA3171" t="s">
        <v>328</v>
      </c>
      <c r="AB3171" s="1"/>
      <c r="AD3171" t="s">
        <v>45</v>
      </c>
      <c r="AE3171" t="s">
        <v>362</v>
      </c>
      <c r="AF3171" t="s">
        <v>47</v>
      </c>
    </row>
    <row r="3172" spans="1:32" hidden="1" collapsed="1" x14ac:dyDescent="0.35"/>
    <row r="3173" spans="1:32" hidden="1" x14ac:dyDescent="0.35">
      <c r="A3173" t="s">
        <v>32</v>
      </c>
      <c r="B3173">
        <v>1014471</v>
      </c>
      <c r="C3173" t="s">
        <v>33</v>
      </c>
      <c r="H3173" t="s">
        <v>34</v>
      </c>
      <c r="I3173">
        <v>32</v>
      </c>
      <c r="J3173" t="s">
        <v>35</v>
      </c>
      <c r="K3173">
        <v>219</v>
      </c>
      <c r="L3173" t="s">
        <v>35</v>
      </c>
      <c r="M3173" t="s">
        <v>35</v>
      </c>
      <c r="N3173" t="s">
        <v>35</v>
      </c>
      <c r="O3173">
        <v>1867</v>
      </c>
      <c r="Q3173" t="s">
        <v>36</v>
      </c>
      <c r="R3173" t="s">
        <v>1414</v>
      </c>
      <c r="S3173" t="s">
        <v>1415</v>
      </c>
      <c r="U3173" t="s">
        <v>1416</v>
      </c>
      <c r="V3173" t="s">
        <v>823</v>
      </c>
      <c r="W3173" t="s">
        <v>41</v>
      </c>
      <c r="X3173" t="s">
        <v>42</v>
      </c>
      <c r="Y3173" t="s">
        <v>614</v>
      </c>
      <c r="Z3173" t="s">
        <v>614</v>
      </c>
      <c r="AA3173" t="s">
        <v>614</v>
      </c>
      <c r="AB3173" s="1"/>
      <c r="AD3173" t="s">
        <v>45</v>
      </c>
      <c r="AE3173" t="s">
        <v>46</v>
      </c>
      <c r="AF3173" t="s">
        <v>47</v>
      </c>
    </row>
    <row r="3174" spans="1:32" hidden="1" outlineLevel="1" x14ac:dyDescent="0.35">
      <c r="A3174" t="s">
        <v>32</v>
      </c>
      <c r="B3174">
        <v>1014471</v>
      </c>
      <c r="C3174" t="s">
        <v>56</v>
      </c>
      <c r="E3174" t="s">
        <v>182</v>
      </c>
      <c r="H3174" t="s">
        <v>58</v>
      </c>
      <c r="I3174">
        <v>32</v>
      </c>
      <c r="J3174" t="s">
        <v>35</v>
      </c>
      <c r="K3174">
        <v>219</v>
      </c>
      <c r="L3174">
        <v>22</v>
      </c>
      <c r="M3174">
        <v>15</v>
      </c>
      <c r="N3174">
        <v>289</v>
      </c>
      <c r="O3174">
        <v>1867</v>
      </c>
      <c r="Q3174" t="s">
        <v>59</v>
      </c>
      <c r="R3174" t="s">
        <v>1414</v>
      </c>
      <c r="S3174" t="s">
        <v>1415</v>
      </c>
      <c r="U3174" t="s">
        <v>1416</v>
      </c>
      <c r="V3174" t="s">
        <v>823</v>
      </c>
      <c r="W3174" t="s">
        <v>41</v>
      </c>
      <c r="X3174" t="s">
        <v>42</v>
      </c>
      <c r="Y3174" t="s">
        <v>614</v>
      </c>
      <c r="Z3174" t="s">
        <v>614</v>
      </c>
      <c r="AA3174" t="s">
        <v>614</v>
      </c>
      <c r="AB3174" s="1"/>
      <c r="AD3174" t="s">
        <v>45</v>
      </c>
      <c r="AE3174" t="s">
        <v>46</v>
      </c>
      <c r="AF3174" t="s">
        <v>47</v>
      </c>
    </row>
    <row r="3175" spans="1:32" hidden="1" outlineLevel="2" x14ac:dyDescent="0.35">
      <c r="A3175" t="s">
        <v>32</v>
      </c>
      <c r="B3175">
        <v>1014471</v>
      </c>
      <c r="C3175">
        <v>1</v>
      </c>
      <c r="E3175" t="s">
        <v>182</v>
      </c>
      <c r="H3175" t="s">
        <v>555</v>
      </c>
      <c r="I3175">
        <v>15</v>
      </c>
      <c r="J3175">
        <v>8</v>
      </c>
      <c r="K3175">
        <v>120</v>
      </c>
      <c r="L3175">
        <v>2</v>
      </c>
      <c r="M3175">
        <v>7</v>
      </c>
      <c r="N3175">
        <v>289</v>
      </c>
      <c r="O3175">
        <v>112</v>
      </c>
      <c r="P3175" t="s">
        <v>136</v>
      </c>
      <c r="Q3175" t="s">
        <v>556</v>
      </c>
      <c r="R3175" t="s">
        <v>1414</v>
      </c>
      <c r="S3175" t="s">
        <v>1415</v>
      </c>
      <c r="U3175" t="s">
        <v>1416</v>
      </c>
      <c r="V3175" t="s">
        <v>823</v>
      </c>
      <c r="W3175" t="s">
        <v>41</v>
      </c>
      <c r="X3175" t="s">
        <v>42</v>
      </c>
      <c r="Y3175" t="s">
        <v>614</v>
      </c>
      <c r="Z3175" t="s">
        <v>614</v>
      </c>
      <c r="AA3175" t="s">
        <v>614</v>
      </c>
      <c r="AB3175" s="1"/>
      <c r="AD3175" t="s">
        <v>45</v>
      </c>
      <c r="AE3175" t="s">
        <v>46</v>
      </c>
      <c r="AF3175" t="s">
        <v>47</v>
      </c>
    </row>
    <row r="3176" spans="1:32" hidden="1" outlineLevel="2" x14ac:dyDescent="0.35">
      <c r="A3176" t="s">
        <v>32</v>
      </c>
      <c r="B3176">
        <v>1014471</v>
      </c>
      <c r="C3176">
        <v>1</v>
      </c>
      <c r="E3176" t="s">
        <v>182</v>
      </c>
      <c r="H3176" t="s">
        <v>298</v>
      </c>
      <c r="I3176">
        <v>1</v>
      </c>
      <c r="J3176">
        <v>1</v>
      </c>
      <c r="K3176">
        <v>1</v>
      </c>
      <c r="L3176">
        <v>0</v>
      </c>
      <c r="M3176">
        <v>3</v>
      </c>
      <c r="N3176">
        <v>145</v>
      </c>
      <c r="O3176">
        <v>2</v>
      </c>
      <c r="P3176" t="s">
        <v>52</v>
      </c>
      <c r="Q3176" t="s">
        <v>299</v>
      </c>
      <c r="R3176" t="s">
        <v>1414</v>
      </c>
      <c r="S3176" t="s">
        <v>1415</v>
      </c>
      <c r="U3176" t="s">
        <v>1416</v>
      </c>
      <c r="V3176" t="s">
        <v>823</v>
      </c>
      <c r="W3176" t="s">
        <v>41</v>
      </c>
      <c r="X3176" t="s">
        <v>42</v>
      </c>
      <c r="Y3176" t="s">
        <v>614</v>
      </c>
      <c r="Z3176" t="s">
        <v>614</v>
      </c>
      <c r="AA3176" t="s">
        <v>614</v>
      </c>
      <c r="AB3176" s="1"/>
      <c r="AD3176" t="s">
        <v>45</v>
      </c>
      <c r="AE3176" t="s">
        <v>46</v>
      </c>
      <c r="AF3176" t="s">
        <v>47</v>
      </c>
    </row>
    <row r="3177" spans="1:32" hidden="1" outlineLevel="2" x14ac:dyDescent="0.35">
      <c r="A3177" t="s">
        <v>32</v>
      </c>
      <c r="B3177">
        <v>1014471</v>
      </c>
      <c r="C3177">
        <v>1</v>
      </c>
      <c r="E3177" t="s">
        <v>182</v>
      </c>
      <c r="H3177" t="s">
        <v>300</v>
      </c>
      <c r="I3177">
        <v>1</v>
      </c>
      <c r="J3177">
        <v>1</v>
      </c>
      <c r="K3177">
        <v>1</v>
      </c>
      <c r="L3177">
        <v>0</v>
      </c>
      <c r="M3177">
        <v>3</v>
      </c>
      <c r="N3177">
        <v>145</v>
      </c>
      <c r="O3177">
        <v>2</v>
      </c>
      <c r="P3177" t="s">
        <v>52</v>
      </c>
      <c r="Q3177" t="s">
        <v>301</v>
      </c>
      <c r="R3177" t="s">
        <v>1414</v>
      </c>
      <c r="S3177" t="s">
        <v>1415</v>
      </c>
      <c r="U3177" t="s">
        <v>1416</v>
      </c>
      <c r="V3177" t="s">
        <v>823</v>
      </c>
      <c r="W3177" t="s">
        <v>41</v>
      </c>
      <c r="X3177" t="s">
        <v>42</v>
      </c>
      <c r="Y3177" t="s">
        <v>614</v>
      </c>
      <c r="Z3177" t="s">
        <v>614</v>
      </c>
      <c r="AA3177" t="s">
        <v>614</v>
      </c>
      <c r="AB3177" s="1"/>
      <c r="AD3177" t="s">
        <v>45</v>
      </c>
      <c r="AE3177" t="s">
        <v>46</v>
      </c>
      <c r="AF3177" t="s">
        <v>47</v>
      </c>
    </row>
    <row r="3178" spans="1:32" hidden="1" outlineLevel="2" x14ac:dyDescent="0.35">
      <c r="A3178" t="s">
        <v>32</v>
      </c>
      <c r="B3178">
        <v>1014471</v>
      </c>
      <c r="C3178">
        <v>1</v>
      </c>
      <c r="E3178" t="s">
        <v>182</v>
      </c>
      <c r="H3178" t="s">
        <v>221</v>
      </c>
      <c r="I3178">
        <v>1</v>
      </c>
      <c r="J3178">
        <v>2</v>
      </c>
      <c r="K3178">
        <v>2</v>
      </c>
      <c r="L3178">
        <v>0</v>
      </c>
      <c r="M3178">
        <v>3</v>
      </c>
      <c r="N3178">
        <v>145</v>
      </c>
      <c r="O3178">
        <v>4</v>
      </c>
      <c r="P3178" t="s">
        <v>52</v>
      </c>
      <c r="Q3178" t="s">
        <v>222</v>
      </c>
      <c r="R3178" t="s">
        <v>1414</v>
      </c>
      <c r="S3178" t="s">
        <v>1415</v>
      </c>
      <c r="U3178" t="s">
        <v>1416</v>
      </c>
      <c r="V3178" t="s">
        <v>823</v>
      </c>
      <c r="W3178" t="s">
        <v>41</v>
      </c>
      <c r="X3178" t="s">
        <v>42</v>
      </c>
      <c r="Y3178" t="s">
        <v>614</v>
      </c>
      <c r="Z3178" t="s">
        <v>614</v>
      </c>
      <c r="AA3178" t="s">
        <v>614</v>
      </c>
      <c r="AB3178" s="1"/>
      <c r="AD3178" t="s">
        <v>45</v>
      </c>
      <c r="AE3178" t="s">
        <v>46</v>
      </c>
      <c r="AF3178" t="s">
        <v>47</v>
      </c>
    </row>
    <row r="3179" spans="1:32" hidden="1" outlineLevel="2" x14ac:dyDescent="0.35">
      <c r="A3179" t="s">
        <v>32</v>
      </c>
      <c r="B3179">
        <v>1014471</v>
      </c>
      <c r="C3179">
        <v>1</v>
      </c>
      <c r="E3179" t="s">
        <v>182</v>
      </c>
      <c r="H3179" t="s">
        <v>748</v>
      </c>
      <c r="I3179">
        <v>1</v>
      </c>
      <c r="J3179">
        <v>2</v>
      </c>
      <c r="K3179">
        <v>2</v>
      </c>
      <c r="L3179">
        <v>0</v>
      </c>
      <c r="M3179">
        <v>3</v>
      </c>
      <c r="N3179">
        <v>145</v>
      </c>
      <c r="O3179">
        <v>4</v>
      </c>
      <c r="P3179" t="s">
        <v>52</v>
      </c>
      <c r="Q3179" t="s">
        <v>749</v>
      </c>
      <c r="R3179" t="s">
        <v>1414</v>
      </c>
      <c r="S3179" t="s">
        <v>1415</v>
      </c>
      <c r="U3179" t="s">
        <v>1416</v>
      </c>
      <c r="V3179" t="s">
        <v>823</v>
      </c>
      <c r="W3179" t="s">
        <v>41</v>
      </c>
      <c r="X3179" t="s">
        <v>42</v>
      </c>
      <c r="Y3179" t="s">
        <v>614</v>
      </c>
      <c r="Z3179" t="s">
        <v>614</v>
      </c>
      <c r="AA3179" t="s">
        <v>614</v>
      </c>
      <c r="AB3179" s="1"/>
      <c r="AD3179" t="s">
        <v>45</v>
      </c>
      <c r="AE3179" t="s">
        <v>46</v>
      </c>
      <c r="AF3179" t="s">
        <v>47</v>
      </c>
    </row>
    <row r="3180" spans="1:32" hidden="1" outlineLevel="2" x14ac:dyDescent="0.35">
      <c r="A3180" t="s">
        <v>32</v>
      </c>
      <c r="B3180">
        <v>1014471</v>
      </c>
      <c r="C3180">
        <v>1</v>
      </c>
      <c r="E3180" t="s">
        <v>182</v>
      </c>
      <c r="H3180" t="s">
        <v>565</v>
      </c>
      <c r="I3180">
        <v>2</v>
      </c>
      <c r="J3180">
        <v>10</v>
      </c>
      <c r="K3180">
        <v>20</v>
      </c>
      <c r="L3180">
        <v>3</v>
      </c>
      <c r="M3180">
        <v>1</v>
      </c>
      <c r="N3180">
        <v>145</v>
      </c>
      <c r="O3180">
        <v>23</v>
      </c>
      <c r="P3180" t="s">
        <v>52</v>
      </c>
      <c r="Q3180" t="s">
        <v>299</v>
      </c>
      <c r="R3180" t="s">
        <v>1414</v>
      </c>
      <c r="S3180" t="s">
        <v>1415</v>
      </c>
      <c r="U3180" t="s">
        <v>1416</v>
      </c>
      <c r="V3180" t="s">
        <v>823</v>
      </c>
      <c r="W3180" t="s">
        <v>41</v>
      </c>
      <c r="X3180" t="s">
        <v>42</v>
      </c>
      <c r="Y3180" t="s">
        <v>614</v>
      </c>
      <c r="Z3180" t="s">
        <v>614</v>
      </c>
      <c r="AA3180" t="s">
        <v>614</v>
      </c>
      <c r="AB3180" s="1"/>
      <c r="AD3180" t="s">
        <v>45</v>
      </c>
      <c r="AE3180" t="s">
        <v>46</v>
      </c>
      <c r="AF3180" t="s">
        <v>47</v>
      </c>
    </row>
    <row r="3181" spans="1:32" hidden="1" outlineLevel="2" x14ac:dyDescent="0.35">
      <c r="A3181" t="s">
        <v>32</v>
      </c>
      <c r="B3181">
        <v>1014471</v>
      </c>
      <c r="C3181">
        <v>1</v>
      </c>
      <c r="E3181" t="s">
        <v>182</v>
      </c>
      <c r="H3181" t="s">
        <v>750</v>
      </c>
      <c r="I3181">
        <v>1</v>
      </c>
      <c r="J3181">
        <v>20</v>
      </c>
      <c r="K3181">
        <v>20</v>
      </c>
      <c r="L3181">
        <v>2</v>
      </c>
      <c r="M3181">
        <v>1</v>
      </c>
      <c r="N3181">
        <v>145</v>
      </c>
      <c r="O3181">
        <v>21</v>
      </c>
      <c r="P3181" t="s">
        <v>52</v>
      </c>
      <c r="Q3181" t="s">
        <v>303</v>
      </c>
      <c r="R3181" t="s">
        <v>1414</v>
      </c>
      <c r="S3181" t="s">
        <v>1415</v>
      </c>
      <c r="U3181" t="s">
        <v>1416</v>
      </c>
      <c r="V3181" t="s">
        <v>823</v>
      </c>
      <c r="W3181" t="s">
        <v>41</v>
      </c>
      <c r="X3181" t="s">
        <v>42</v>
      </c>
      <c r="Y3181" t="s">
        <v>614</v>
      </c>
      <c r="Z3181" t="s">
        <v>614</v>
      </c>
      <c r="AA3181" t="s">
        <v>614</v>
      </c>
      <c r="AB3181" s="1"/>
      <c r="AD3181" t="s">
        <v>45</v>
      </c>
      <c r="AE3181" t="s">
        <v>46</v>
      </c>
      <c r="AF3181" t="s">
        <v>47</v>
      </c>
    </row>
    <row r="3182" spans="1:32" hidden="1" outlineLevel="2" x14ac:dyDescent="0.35">
      <c r="A3182" t="s">
        <v>32</v>
      </c>
      <c r="B3182">
        <v>1014471</v>
      </c>
      <c r="C3182">
        <v>1</v>
      </c>
      <c r="E3182" t="s">
        <v>182</v>
      </c>
      <c r="H3182" t="s">
        <v>746</v>
      </c>
      <c r="I3182">
        <v>2</v>
      </c>
      <c r="J3182">
        <v>10</v>
      </c>
      <c r="K3182">
        <v>20</v>
      </c>
      <c r="L3182">
        <v>3</v>
      </c>
      <c r="M3182">
        <v>1</v>
      </c>
      <c r="N3182">
        <v>145</v>
      </c>
      <c r="O3182">
        <v>18</v>
      </c>
      <c r="P3182" t="s">
        <v>52</v>
      </c>
      <c r="Q3182" t="s">
        <v>301</v>
      </c>
      <c r="R3182" t="s">
        <v>1414</v>
      </c>
      <c r="S3182" t="s">
        <v>1415</v>
      </c>
      <c r="U3182" t="s">
        <v>1416</v>
      </c>
      <c r="V3182" t="s">
        <v>823</v>
      </c>
      <c r="W3182" t="s">
        <v>41</v>
      </c>
      <c r="X3182" t="s">
        <v>42</v>
      </c>
      <c r="Y3182" t="s">
        <v>614</v>
      </c>
      <c r="Z3182" t="s">
        <v>614</v>
      </c>
      <c r="AA3182" t="s">
        <v>614</v>
      </c>
      <c r="AB3182" s="1"/>
      <c r="AD3182" t="s">
        <v>45</v>
      </c>
      <c r="AE3182" t="s">
        <v>46</v>
      </c>
      <c r="AF3182" t="s">
        <v>47</v>
      </c>
    </row>
    <row r="3183" spans="1:32" hidden="1" outlineLevel="2" x14ac:dyDescent="0.35">
      <c r="A3183" t="s">
        <v>32</v>
      </c>
      <c r="B3183">
        <v>1014471</v>
      </c>
      <c r="C3183">
        <v>1</v>
      </c>
      <c r="E3183" t="s">
        <v>182</v>
      </c>
      <c r="H3183" t="s">
        <v>302</v>
      </c>
      <c r="I3183">
        <v>1</v>
      </c>
      <c r="J3183">
        <v>1</v>
      </c>
      <c r="K3183">
        <v>1</v>
      </c>
      <c r="L3183">
        <v>2</v>
      </c>
      <c r="M3183">
        <v>0</v>
      </c>
      <c r="N3183">
        <v>145</v>
      </c>
      <c r="O3183">
        <v>1</v>
      </c>
      <c r="P3183" t="s">
        <v>52</v>
      </c>
      <c r="Q3183" t="s">
        <v>303</v>
      </c>
      <c r="R3183" t="s">
        <v>1414</v>
      </c>
      <c r="S3183" t="s">
        <v>1415</v>
      </c>
      <c r="U3183" t="s">
        <v>1416</v>
      </c>
      <c r="V3183" t="s">
        <v>823</v>
      </c>
      <c r="W3183" t="s">
        <v>41</v>
      </c>
      <c r="X3183" t="s">
        <v>42</v>
      </c>
      <c r="Y3183" t="s">
        <v>614</v>
      </c>
      <c r="Z3183" t="s">
        <v>614</v>
      </c>
      <c r="AA3183" t="s">
        <v>614</v>
      </c>
      <c r="AB3183" s="1"/>
      <c r="AD3183" t="s">
        <v>45</v>
      </c>
      <c r="AE3183" t="s">
        <v>46</v>
      </c>
      <c r="AF3183" t="s">
        <v>47</v>
      </c>
    </row>
    <row r="3184" spans="1:32" hidden="1" outlineLevel="3" x14ac:dyDescent="0.35">
      <c r="A3184" t="s">
        <v>32</v>
      </c>
      <c r="B3184">
        <v>1014471</v>
      </c>
      <c r="C3184">
        <v>1</v>
      </c>
      <c r="E3184" t="s">
        <v>182</v>
      </c>
      <c r="H3184" t="s">
        <v>138</v>
      </c>
      <c r="I3184">
        <v>1</v>
      </c>
      <c r="J3184">
        <v>8</v>
      </c>
      <c r="K3184">
        <v>8</v>
      </c>
      <c r="L3184">
        <v>3</v>
      </c>
      <c r="M3184">
        <v>0</v>
      </c>
      <c r="N3184">
        <v>288</v>
      </c>
      <c r="O3184">
        <v>24</v>
      </c>
      <c r="Q3184" t="s">
        <v>101</v>
      </c>
      <c r="R3184" t="s">
        <v>1414</v>
      </c>
      <c r="S3184" t="s">
        <v>1415</v>
      </c>
      <c r="U3184" t="s">
        <v>1416</v>
      </c>
      <c r="V3184" t="s">
        <v>823</v>
      </c>
      <c r="W3184" t="s">
        <v>41</v>
      </c>
      <c r="X3184" t="s">
        <v>42</v>
      </c>
      <c r="Y3184" t="s">
        <v>614</v>
      </c>
      <c r="Z3184" t="s">
        <v>614</v>
      </c>
      <c r="AA3184" t="s">
        <v>614</v>
      </c>
      <c r="AB3184" s="1"/>
      <c r="AD3184" t="s">
        <v>45</v>
      </c>
      <c r="AE3184" t="s">
        <v>46</v>
      </c>
      <c r="AF3184" t="s">
        <v>47</v>
      </c>
    </row>
    <row r="3185" spans="1:32" hidden="1" outlineLevel="3" x14ac:dyDescent="0.35">
      <c r="A3185" t="s">
        <v>32</v>
      </c>
      <c r="B3185">
        <v>1014471</v>
      </c>
      <c r="C3185">
        <v>1</v>
      </c>
      <c r="E3185" t="s">
        <v>182</v>
      </c>
      <c r="H3185" t="s">
        <v>139</v>
      </c>
      <c r="I3185">
        <v>1</v>
      </c>
      <c r="J3185">
        <v>4</v>
      </c>
      <c r="K3185">
        <v>4</v>
      </c>
      <c r="L3185">
        <v>4</v>
      </c>
      <c r="M3185">
        <v>1</v>
      </c>
      <c r="N3185">
        <v>38</v>
      </c>
      <c r="O3185">
        <v>4</v>
      </c>
      <c r="Q3185" t="s">
        <v>103</v>
      </c>
      <c r="R3185" t="s">
        <v>1414</v>
      </c>
      <c r="S3185" t="s">
        <v>1415</v>
      </c>
      <c r="U3185" t="s">
        <v>1416</v>
      </c>
      <c r="V3185" t="s">
        <v>823</v>
      </c>
      <c r="W3185" t="s">
        <v>41</v>
      </c>
      <c r="X3185" t="s">
        <v>42</v>
      </c>
      <c r="Y3185" t="s">
        <v>614</v>
      </c>
      <c r="Z3185" t="s">
        <v>614</v>
      </c>
      <c r="AA3185" t="s">
        <v>614</v>
      </c>
      <c r="AB3185" s="1"/>
      <c r="AD3185" t="s">
        <v>45</v>
      </c>
      <c r="AE3185" t="s">
        <v>46</v>
      </c>
      <c r="AF3185" t="s">
        <v>47</v>
      </c>
    </row>
    <row r="3186" spans="1:32" hidden="1" outlineLevel="3" x14ac:dyDescent="0.35">
      <c r="A3186" t="s">
        <v>32</v>
      </c>
      <c r="B3186">
        <v>1014471</v>
      </c>
      <c r="C3186">
        <v>1</v>
      </c>
      <c r="E3186" t="s">
        <v>182</v>
      </c>
      <c r="H3186" t="s">
        <v>140</v>
      </c>
      <c r="I3186">
        <v>1</v>
      </c>
      <c r="J3186">
        <v>4</v>
      </c>
      <c r="K3186">
        <v>4</v>
      </c>
      <c r="L3186">
        <v>3</v>
      </c>
      <c r="M3186">
        <v>1</v>
      </c>
      <c r="N3186">
        <v>38</v>
      </c>
      <c r="O3186">
        <v>8</v>
      </c>
      <c r="Q3186" t="s">
        <v>105</v>
      </c>
      <c r="R3186" t="s">
        <v>1414</v>
      </c>
      <c r="S3186" t="s">
        <v>1415</v>
      </c>
      <c r="U3186" t="s">
        <v>1416</v>
      </c>
      <c r="V3186" t="s">
        <v>823</v>
      </c>
      <c r="W3186" t="s">
        <v>41</v>
      </c>
      <c r="X3186" t="s">
        <v>42</v>
      </c>
      <c r="Y3186" t="s">
        <v>614</v>
      </c>
      <c r="Z3186" t="s">
        <v>614</v>
      </c>
      <c r="AA3186" t="s">
        <v>614</v>
      </c>
      <c r="AB3186" s="1"/>
      <c r="AD3186" t="s">
        <v>45</v>
      </c>
      <c r="AE3186" t="s">
        <v>46</v>
      </c>
      <c r="AF3186" t="s">
        <v>47</v>
      </c>
    </row>
    <row r="3187" spans="1:32" hidden="1" outlineLevel="3" x14ac:dyDescent="0.35">
      <c r="A3187" t="s">
        <v>32</v>
      </c>
      <c r="B3187">
        <v>1014471</v>
      </c>
      <c r="C3187">
        <v>1</v>
      </c>
      <c r="E3187" t="s">
        <v>182</v>
      </c>
      <c r="H3187" t="s">
        <v>141</v>
      </c>
      <c r="I3187">
        <v>1</v>
      </c>
      <c r="J3187">
        <v>4</v>
      </c>
      <c r="K3187">
        <v>4</v>
      </c>
      <c r="L3187">
        <v>19</v>
      </c>
      <c r="M3187">
        <v>0</v>
      </c>
      <c r="N3187">
        <v>288</v>
      </c>
      <c r="O3187">
        <v>10</v>
      </c>
      <c r="Q3187" t="s">
        <v>107</v>
      </c>
      <c r="R3187" t="s">
        <v>1414</v>
      </c>
      <c r="S3187" t="s">
        <v>1415</v>
      </c>
      <c r="U3187" t="s">
        <v>1416</v>
      </c>
      <c r="V3187" t="s">
        <v>823</v>
      </c>
      <c r="W3187" t="s">
        <v>41</v>
      </c>
      <c r="X3187" t="s">
        <v>42</v>
      </c>
      <c r="Y3187" t="s">
        <v>614</v>
      </c>
      <c r="Z3187" t="s">
        <v>614</v>
      </c>
      <c r="AA3187" t="s">
        <v>614</v>
      </c>
      <c r="AB3187" s="1"/>
      <c r="AD3187" t="s">
        <v>45</v>
      </c>
      <c r="AE3187" t="s">
        <v>46</v>
      </c>
      <c r="AF3187" t="s">
        <v>47</v>
      </c>
    </row>
    <row r="3188" spans="1:32" hidden="1" outlineLevel="3" x14ac:dyDescent="0.35">
      <c r="A3188" t="s">
        <v>32</v>
      </c>
      <c r="B3188">
        <v>1014471</v>
      </c>
      <c r="C3188">
        <v>1</v>
      </c>
      <c r="E3188" t="s">
        <v>182</v>
      </c>
      <c r="H3188" t="s">
        <v>142</v>
      </c>
      <c r="I3188">
        <v>1</v>
      </c>
      <c r="J3188">
        <v>4</v>
      </c>
      <c r="K3188">
        <v>4</v>
      </c>
      <c r="L3188">
        <v>19</v>
      </c>
      <c r="M3188">
        <v>0</v>
      </c>
      <c r="N3188">
        <v>288</v>
      </c>
      <c r="O3188">
        <v>2</v>
      </c>
      <c r="Q3188" t="s">
        <v>109</v>
      </c>
      <c r="R3188" t="s">
        <v>1414</v>
      </c>
      <c r="S3188" t="s">
        <v>1415</v>
      </c>
      <c r="U3188" t="s">
        <v>1416</v>
      </c>
      <c r="V3188" t="s">
        <v>823</v>
      </c>
      <c r="W3188" t="s">
        <v>41</v>
      </c>
      <c r="X3188" t="s">
        <v>42</v>
      </c>
      <c r="Y3188" t="s">
        <v>614</v>
      </c>
      <c r="Z3188" t="s">
        <v>614</v>
      </c>
      <c r="AA3188" t="s">
        <v>614</v>
      </c>
      <c r="AB3188" s="1"/>
      <c r="AD3188" t="s">
        <v>45</v>
      </c>
      <c r="AE3188" t="s">
        <v>46</v>
      </c>
      <c r="AF3188" t="s">
        <v>47</v>
      </c>
    </row>
    <row r="3189" spans="1:32" hidden="1" outlineLevel="3" x14ac:dyDescent="0.35">
      <c r="A3189" t="s">
        <v>32</v>
      </c>
      <c r="B3189">
        <v>1014471</v>
      </c>
      <c r="C3189">
        <v>1</v>
      </c>
      <c r="E3189" t="s">
        <v>182</v>
      </c>
      <c r="H3189" t="s">
        <v>143</v>
      </c>
      <c r="I3189">
        <v>1</v>
      </c>
      <c r="J3189">
        <v>4</v>
      </c>
      <c r="K3189">
        <v>4</v>
      </c>
      <c r="L3189">
        <v>19</v>
      </c>
      <c r="M3189">
        <v>0</v>
      </c>
      <c r="N3189">
        <v>288</v>
      </c>
      <c r="O3189">
        <v>12</v>
      </c>
      <c r="Q3189" t="s">
        <v>144</v>
      </c>
      <c r="R3189" t="s">
        <v>1414</v>
      </c>
      <c r="S3189" t="s">
        <v>1415</v>
      </c>
      <c r="U3189" t="s">
        <v>1416</v>
      </c>
      <c r="V3189" t="s">
        <v>823</v>
      </c>
      <c r="W3189" t="s">
        <v>41</v>
      </c>
      <c r="X3189" t="s">
        <v>42</v>
      </c>
      <c r="Y3189" t="s">
        <v>614</v>
      </c>
      <c r="Z3189" t="s">
        <v>614</v>
      </c>
      <c r="AA3189" t="s">
        <v>614</v>
      </c>
      <c r="AB3189" s="1"/>
      <c r="AD3189" t="s">
        <v>45</v>
      </c>
      <c r="AE3189" t="s">
        <v>46</v>
      </c>
      <c r="AF3189" t="s">
        <v>47</v>
      </c>
    </row>
    <row r="3190" spans="1:32" hidden="1" outlineLevel="2" x14ac:dyDescent="0.35">
      <c r="A3190" t="s">
        <v>32</v>
      </c>
      <c r="B3190">
        <v>1014471</v>
      </c>
      <c r="C3190">
        <v>1</v>
      </c>
      <c r="E3190" t="s">
        <v>182</v>
      </c>
      <c r="H3190" t="s">
        <v>145</v>
      </c>
      <c r="I3190">
        <v>1</v>
      </c>
      <c r="J3190">
        <v>4</v>
      </c>
      <c r="K3190">
        <v>4</v>
      </c>
      <c r="L3190">
        <v>13</v>
      </c>
      <c r="M3190">
        <v>0</v>
      </c>
      <c r="N3190">
        <v>288</v>
      </c>
      <c r="O3190">
        <v>9</v>
      </c>
      <c r="Q3190" t="s">
        <v>146</v>
      </c>
      <c r="R3190" t="s">
        <v>1414</v>
      </c>
      <c r="S3190" t="s">
        <v>1415</v>
      </c>
      <c r="U3190" t="s">
        <v>1416</v>
      </c>
      <c r="V3190" t="s">
        <v>823</v>
      </c>
      <c r="W3190" t="s">
        <v>41</v>
      </c>
      <c r="X3190" t="s">
        <v>42</v>
      </c>
      <c r="Y3190" t="s">
        <v>614</v>
      </c>
      <c r="Z3190" t="s">
        <v>614</v>
      </c>
      <c r="AA3190" t="s">
        <v>614</v>
      </c>
      <c r="AB3190" s="1"/>
      <c r="AD3190" t="s">
        <v>45</v>
      </c>
      <c r="AE3190" t="s">
        <v>46</v>
      </c>
      <c r="AF3190" t="s">
        <v>47</v>
      </c>
    </row>
    <row r="3191" spans="1:32" hidden="1" collapsed="1" x14ac:dyDescent="0.35"/>
    <row r="3192" spans="1:32" hidden="1" x14ac:dyDescent="0.35">
      <c r="A3192" t="s">
        <v>32</v>
      </c>
      <c r="B3192">
        <v>1014378</v>
      </c>
      <c r="C3192" t="s">
        <v>33</v>
      </c>
      <c r="H3192" t="s">
        <v>34</v>
      </c>
      <c r="I3192">
        <v>31</v>
      </c>
      <c r="J3192" t="s">
        <v>35</v>
      </c>
      <c r="K3192">
        <v>182</v>
      </c>
      <c r="L3192" t="s">
        <v>35</v>
      </c>
      <c r="M3192" t="s">
        <v>35</v>
      </c>
      <c r="N3192" t="s">
        <v>35</v>
      </c>
      <c r="O3192">
        <v>549</v>
      </c>
      <c r="Q3192" t="s">
        <v>36</v>
      </c>
      <c r="R3192" t="s">
        <v>1417</v>
      </c>
      <c r="S3192" t="s">
        <v>1418</v>
      </c>
      <c r="U3192" t="s">
        <v>995</v>
      </c>
      <c r="V3192" t="s">
        <v>295</v>
      </c>
      <c r="W3192" t="s">
        <v>41</v>
      </c>
      <c r="X3192" t="s">
        <v>117</v>
      </c>
      <c r="Y3192" t="s">
        <v>686</v>
      </c>
      <c r="Z3192" t="s">
        <v>362</v>
      </c>
      <c r="AA3192" t="s">
        <v>362</v>
      </c>
      <c r="AB3192" s="1"/>
      <c r="AD3192" t="s">
        <v>45</v>
      </c>
      <c r="AE3192" t="s">
        <v>377</v>
      </c>
      <c r="AF3192" t="s">
        <v>47</v>
      </c>
    </row>
    <row r="3193" spans="1:32" hidden="1" outlineLevel="1" x14ac:dyDescent="0.35">
      <c r="A3193" t="s">
        <v>32</v>
      </c>
      <c r="B3193">
        <v>1014378</v>
      </c>
      <c r="C3193" t="s">
        <v>56</v>
      </c>
      <c r="E3193" t="s">
        <v>182</v>
      </c>
      <c r="H3193" t="s">
        <v>58</v>
      </c>
      <c r="I3193">
        <v>31</v>
      </c>
      <c r="J3193" t="s">
        <v>35</v>
      </c>
      <c r="K3193">
        <v>182</v>
      </c>
      <c r="L3193">
        <v>18</v>
      </c>
      <c r="M3193">
        <v>11</v>
      </c>
      <c r="N3193">
        <v>145</v>
      </c>
      <c r="O3193">
        <v>549</v>
      </c>
      <c r="Q3193" t="s">
        <v>59</v>
      </c>
      <c r="R3193" t="s">
        <v>1417</v>
      </c>
      <c r="S3193" t="s">
        <v>1418</v>
      </c>
      <c r="U3193" t="s">
        <v>995</v>
      </c>
      <c r="V3193" t="s">
        <v>295</v>
      </c>
      <c r="W3193" t="s">
        <v>41</v>
      </c>
      <c r="X3193" t="s">
        <v>117</v>
      </c>
      <c r="Y3193" t="s">
        <v>686</v>
      </c>
      <c r="Z3193" t="s">
        <v>362</v>
      </c>
      <c r="AA3193" t="s">
        <v>362</v>
      </c>
      <c r="AB3193" s="1"/>
      <c r="AD3193" t="s">
        <v>45</v>
      </c>
      <c r="AE3193" t="s">
        <v>377</v>
      </c>
      <c r="AF3193" t="s">
        <v>47</v>
      </c>
    </row>
    <row r="3194" spans="1:32" hidden="1" outlineLevel="2" x14ac:dyDescent="0.35">
      <c r="A3194" t="s">
        <v>32</v>
      </c>
      <c r="B3194">
        <v>1014378</v>
      </c>
      <c r="C3194">
        <v>1</v>
      </c>
      <c r="E3194" t="s">
        <v>182</v>
      </c>
      <c r="H3194" t="s">
        <v>1419</v>
      </c>
      <c r="I3194">
        <v>17</v>
      </c>
      <c r="J3194">
        <v>8</v>
      </c>
      <c r="K3194">
        <v>136</v>
      </c>
      <c r="L3194">
        <v>2</v>
      </c>
      <c r="M3194">
        <v>3</v>
      </c>
      <c r="N3194">
        <v>145</v>
      </c>
      <c r="O3194">
        <v>27</v>
      </c>
      <c r="P3194" t="s">
        <v>136</v>
      </c>
      <c r="Q3194" t="s">
        <v>1420</v>
      </c>
      <c r="R3194" t="s">
        <v>1417</v>
      </c>
      <c r="S3194" t="s">
        <v>1418</v>
      </c>
      <c r="U3194" t="s">
        <v>995</v>
      </c>
      <c r="V3194" t="s">
        <v>295</v>
      </c>
      <c r="W3194" t="s">
        <v>41</v>
      </c>
      <c r="X3194" t="s">
        <v>117</v>
      </c>
      <c r="Y3194" t="s">
        <v>686</v>
      </c>
      <c r="Z3194" t="s">
        <v>362</v>
      </c>
      <c r="AA3194" t="s">
        <v>362</v>
      </c>
      <c r="AB3194" s="1"/>
      <c r="AD3194" t="s">
        <v>45</v>
      </c>
      <c r="AE3194" t="s">
        <v>377</v>
      </c>
      <c r="AF3194" t="s">
        <v>47</v>
      </c>
    </row>
    <row r="3195" spans="1:32" hidden="1" outlineLevel="2" x14ac:dyDescent="0.35">
      <c r="A3195" t="s">
        <v>32</v>
      </c>
      <c r="B3195">
        <v>1014378</v>
      </c>
      <c r="C3195">
        <v>1</v>
      </c>
      <c r="E3195" t="s">
        <v>182</v>
      </c>
      <c r="H3195" t="s">
        <v>1421</v>
      </c>
      <c r="I3195">
        <v>1</v>
      </c>
      <c r="J3195">
        <v>2</v>
      </c>
      <c r="K3195">
        <v>2</v>
      </c>
      <c r="L3195">
        <v>0</v>
      </c>
      <c r="M3195">
        <v>3</v>
      </c>
      <c r="N3195">
        <v>145</v>
      </c>
      <c r="O3195">
        <v>5</v>
      </c>
      <c r="P3195" t="s">
        <v>52</v>
      </c>
      <c r="Q3195" t="s">
        <v>1422</v>
      </c>
      <c r="R3195" t="s">
        <v>1417</v>
      </c>
      <c r="S3195" t="s">
        <v>1418</v>
      </c>
      <c r="U3195" t="s">
        <v>995</v>
      </c>
      <c r="V3195" t="s">
        <v>295</v>
      </c>
      <c r="W3195" t="s">
        <v>41</v>
      </c>
      <c r="X3195" t="s">
        <v>117</v>
      </c>
      <c r="Y3195" t="s">
        <v>686</v>
      </c>
      <c r="Z3195" t="s">
        <v>362</v>
      </c>
      <c r="AA3195" t="s">
        <v>362</v>
      </c>
      <c r="AB3195" s="1"/>
      <c r="AD3195" t="s">
        <v>45</v>
      </c>
      <c r="AE3195" t="s">
        <v>377</v>
      </c>
      <c r="AF3195" t="s">
        <v>47</v>
      </c>
    </row>
    <row r="3196" spans="1:32" hidden="1" outlineLevel="2" x14ac:dyDescent="0.35">
      <c r="A3196" t="s">
        <v>32</v>
      </c>
      <c r="B3196">
        <v>1014378</v>
      </c>
      <c r="C3196">
        <v>1</v>
      </c>
      <c r="E3196" t="s">
        <v>182</v>
      </c>
      <c r="H3196" t="s">
        <v>1423</v>
      </c>
      <c r="I3196">
        <v>1</v>
      </c>
      <c r="J3196">
        <v>1</v>
      </c>
      <c r="K3196">
        <v>1</v>
      </c>
      <c r="L3196">
        <v>1</v>
      </c>
      <c r="M3196">
        <v>2</v>
      </c>
      <c r="N3196">
        <v>145</v>
      </c>
      <c r="O3196">
        <v>4</v>
      </c>
      <c r="P3196" t="s">
        <v>52</v>
      </c>
      <c r="Q3196" t="s">
        <v>1424</v>
      </c>
      <c r="R3196" t="s">
        <v>1417</v>
      </c>
      <c r="S3196" t="s">
        <v>1418</v>
      </c>
      <c r="U3196" t="s">
        <v>995</v>
      </c>
      <c r="V3196" t="s">
        <v>295</v>
      </c>
      <c r="W3196" t="s">
        <v>41</v>
      </c>
      <c r="X3196" t="s">
        <v>117</v>
      </c>
      <c r="Y3196" t="s">
        <v>686</v>
      </c>
      <c r="Z3196" t="s">
        <v>362</v>
      </c>
      <c r="AA3196" t="s">
        <v>362</v>
      </c>
      <c r="AB3196" s="1"/>
      <c r="AD3196" t="s">
        <v>45</v>
      </c>
      <c r="AE3196" t="s">
        <v>377</v>
      </c>
      <c r="AF3196" t="s">
        <v>47</v>
      </c>
    </row>
    <row r="3197" spans="1:32" hidden="1" outlineLevel="2" x14ac:dyDescent="0.35">
      <c r="A3197" t="s">
        <v>32</v>
      </c>
      <c r="B3197">
        <v>1014378</v>
      </c>
      <c r="C3197">
        <v>1</v>
      </c>
      <c r="E3197" t="s">
        <v>182</v>
      </c>
      <c r="H3197" t="s">
        <v>227</v>
      </c>
      <c r="I3197">
        <v>1</v>
      </c>
      <c r="J3197">
        <v>4</v>
      </c>
      <c r="K3197">
        <v>4</v>
      </c>
      <c r="L3197">
        <v>4</v>
      </c>
      <c r="M3197">
        <v>0</v>
      </c>
      <c r="N3197">
        <v>145</v>
      </c>
      <c r="O3197">
        <v>8</v>
      </c>
      <c r="P3197" t="s">
        <v>52</v>
      </c>
      <c r="Q3197" t="s">
        <v>228</v>
      </c>
      <c r="R3197" t="s">
        <v>1417</v>
      </c>
      <c r="S3197" t="s">
        <v>1418</v>
      </c>
      <c r="U3197" t="s">
        <v>995</v>
      </c>
      <c r="V3197" t="s">
        <v>295</v>
      </c>
      <c r="W3197" t="s">
        <v>41</v>
      </c>
      <c r="X3197" t="s">
        <v>117</v>
      </c>
      <c r="Y3197" t="s">
        <v>686</v>
      </c>
      <c r="Z3197" t="s">
        <v>362</v>
      </c>
      <c r="AA3197" t="s">
        <v>362</v>
      </c>
      <c r="AB3197" s="1"/>
      <c r="AD3197" t="s">
        <v>45</v>
      </c>
      <c r="AE3197" t="s">
        <v>377</v>
      </c>
      <c r="AF3197" t="s">
        <v>47</v>
      </c>
    </row>
    <row r="3198" spans="1:32" hidden="1" outlineLevel="2" x14ac:dyDescent="0.35">
      <c r="A3198" t="s">
        <v>32</v>
      </c>
      <c r="B3198">
        <v>1014378</v>
      </c>
      <c r="C3198">
        <v>1</v>
      </c>
      <c r="E3198" t="s">
        <v>182</v>
      </c>
      <c r="H3198" t="s">
        <v>1425</v>
      </c>
      <c r="I3198">
        <v>1</v>
      </c>
      <c r="J3198">
        <v>6</v>
      </c>
      <c r="K3198">
        <v>6</v>
      </c>
      <c r="L3198">
        <v>0</v>
      </c>
      <c r="M3198">
        <v>2</v>
      </c>
      <c r="N3198">
        <v>145</v>
      </c>
      <c r="O3198">
        <v>6</v>
      </c>
      <c r="P3198" t="s">
        <v>52</v>
      </c>
      <c r="Q3198" t="s">
        <v>1426</v>
      </c>
      <c r="R3198" t="s">
        <v>1417</v>
      </c>
      <c r="S3198" t="s">
        <v>1418</v>
      </c>
      <c r="U3198" t="s">
        <v>995</v>
      </c>
      <c r="V3198" t="s">
        <v>295</v>
      </c>
      <c r="W3198" t="s">
        <v>41</v>
      </c>
      <c r="X3198" t="s">
        <v>117</v>
      </c>
      <c r="Y3198" t="s">
        <v>686</v>
      </c>
      <c r="Z3198" t="s">
        <v>362</v>
      </c>
      <c r="AA3198" t="s">
        <v>362</v>
      </c>
      <c r="AB3198" s="1"/>
      <c r="AD3198" t="s">
        <v>45</v>
      </c>
      <c r="AE3198" t="s">
        <v>377</v>
      </c>
      <c r="AF3198" t="s">
        <v>47</v>
      </c>
    </row>
    <row r="3199" spans="1:32" hidden="1" outlineLevel="2" x14ac:dyDescent="0.35">
      <c r="A3199" t="s">
        <v>32</v>
      </c>
      <c r="B3199">
        <v>1014378</v>
      </c>
      <c r="C3199">
        <v>1</v>
      </c>
      <c r="E3199" t="s">
        <v>182</v>
      </c>
      <c r="H3199" t="s">
        <v>1427</v>
      </c>
      <c r="I3199">
        <v>1</v>
      </c>
      <c r="J3199">
        <v>10</v>
      </c>
      <c r="K3199">
        <v>10</v>
      </c>
      <c r="L3199">
        <v>3</v>
      </c>
      <c r="M3199">
        <v>1</v>
      </c>
      <c r="N3199">
        <v>145</v>
      </c>
      <c r="O3199">
        <v>23</v>
      </c>
      <c r="P3199" t="s">
        <v>52</v>
      </c>
      <c r="Q3199" t="s">
        <v>1422</v>
      </c>
      <c r="R3199" t="s">
        <v>1417</v>
      </c>
      <c r="S3199" t="s">
        <v>1418</v>
      </c>
      <c r="U3199" t="s">
        <v>995</v>
      </c>
      <c r="V3199" t="s">
        <v>295</v>
      </c>
      <c r="W3199" t="s">
        <v>41</v>
      </c>
      <c r="X3199" t="s">
        <v>117</v>
      </c>
      <c r="Y3199" t="s">
        <v>686</v>
      </c>
      <c r="Z3199" t="s">
        <v>362</v>
      </c>
      <c r="AA3199" t="s">
        <v>362</v>
      </c>
      <c r="AB3199" s="1"/>
      <c r="AD3199" t="s">
        <v>45</v>
      </c>
      <c r="AE3199" t="s">
        <v>377</v>
      </c>
      <c r="AF3199" t="s">
        <v>47</v>
      </c>
    </row>
    <row r="3200" spans="1:32" hidden="1" outlineLevel="2" x14ac:dyDescent="0.35">
      <c r="A3200" t="s">
        <v>32</v>
      </c>
      <c r="B3200">
        <v>1014378</v>
      </c>
      <c r="C3200">
        <v>1</v>
      </c>
      <c r="E3200" t="s">
        <v>182</v>
      </c>
      <c r="H3200" t="s">
        <v>1428</v>
      </c>
      <c r="I3200">
        <v>1</v>
      </c>
      <c r="J3200">
        <v>6</v>
      </c>
      <c r="K3200">
        <v>6</v>
      </c>
      <c r="L3200">
        <v>3</v>
      </c>
      <c r="M3200">
        <v>1</v>
      </c>
      <c r="N3200">
        <v>145</v>
      </c>
      <c r="O3200">
        <v>11</v>
      </c>
      <c r="P3200" t="s">
        <v>52</v>
      </c>
      <c r="Q3200" t="s">
        <v>1429</v>
      </c>
      <c r="R3200" t="s">
        <v>1417</v>
      </c>
      <c r="S3200" t="s">
        <v>1418</v>
      </c>
      <c r="U3200" t="s">
        <v>995</v>
      </c>
      <c r="V3200" t="s">
        <v>295</v>
      </c>
      <c r="W3200" t="s">
        <v>41</v>
      </c>
      <c r="X3200" t="s">
        <v>117</v>
      </c>
      <c r="Y3200" t="s">
        <v>686</v>
      </c>
      <c r="Z3200" t="s">
        <v>362</v>
      </c>
      <c r="AA3200" t="s">
        <v>362</v>
      </c>
      <c r="AB3200" s="1"/>
      <c r="AD3200" t="s">
        <v>45</v>
      </c>
      <c r="AE3200" t="s">
        <v>377</v>
      </c>
      <c r="AF3200" t="s">
        <v>47</v>
      </c>
    </row>
    <row r="3201" spans="1:32" hidden="1" outlineLevel="2" x14ac:dyDescent="0.35">
      <c r="A3201" t="s">
        <v>32</v>
      </c>
      <c r="B3201">
        <v>1014378</v>
      </c>
      <c r="C3201">
        <v>1</v>
      </c>
      <c r="E3201" t="s">
        <v>182</v>
      </c>
      <c r="H3201" t="s">
        <v>333</v>
      </c>
      <c r="I3201">
        <v>1</v>
      </c>
      <c r="J3201">
        <v>1</v>
      </c>
      <c r="K3201">
        <v>1</v>
      </c>
      <c r="L3201">
        <v>5</v>
      </c>
      <c r="M3201">
        <v>0</v>
      </c>
      <c r="N3201">
        <v>7</v>
      </c>
      <c r="O3201">
        <v>0</v>
      </c>
      <c r="P3201" t="s">
        <v>52</v>
      </c>
      <c r="Q3201" t="s">
        <v>332</v>
      </c>
      <c r="R3201" t="s">
        <v>1417</v>
      </c>
      <c r="S3201" t="s">
        <v>1418</v>
      </c>
      <c r="U3201" t="s">
        <v>995</v>
      </c>
      <c r="V3201" t="s">
        <v>295</v>
      </c>
      <c r="W3201" t="s">
        <v>41</v>
      </c>
      <c r="X3201" t="s">
        <v>117</v>
      </c>
      <c r="Y3201" t="s">
        <v>686</v>
      </c>
      <c r="Z3201" t="s">
        <v>362</v>
      </c>
      <c r="AA3201" t="s">
        <v>362</v>
      </c>
      <c r="AB3201" s="1"/>
      <c r="AD3201" t="s">
        <v>45</v>
      </c>
      <c r="AE3201" t="s">
        <v>377</v>
      </c>
      <c r="AF3201" t="s">
        <v>47</v>
      </c>
    </row>
    <row r="3202" spans="1:32" hidden="1" outlineLevel="3" x14ac:dyDescent="0.35">
      <c r="A3202" t="s">
        <v>32</v>
      </c>
      <c r="B3202">
        <v>1014378</v>
      </c>
      <c r="C3202">
        <v>1</v>
      </c>
      <c r="E3202" t="s">
        <v>182</v>
      </c>
      <c r="H3202" t="s">
        <v>100</v>
      </c>
      <c r="I3202">
        <v>1</v>
      </c>
      <c r="J3202">
        <v>4</v>
      </c>
      <c r="K3202">
        <v>4</v>
      </c>
      <c r="L3202">
        <v>3</v>
      </c>
      <c r="M3202">
        <v>0</v>
      </c>
      <c r="N3202">
        <v>144</v>
      </c>
      <c r="O3202">
        <v>12</v>
      </c>
      <c r="Q3202" t="s">
        <v>101</v>
      </c>
      <c r="R3202" t="s">
        <v>1417</v>
      </c>
      <c r="S3202" t="s">
        <v>1418</v>
      </c>
      <c r="U3202" t="s">
        <v>995</v>
      </c>
      <c r="V3202" t="s">
        <v>295</v>
      </c>
      <c r="W3202" t="s">
        <v>41</v>
      </c>
      <c r="X3202" t="s">
        <v>117</v>
      </c>
      <c r="Y3202" t="s">
        <v>686</v>
      </c>
      <c r="Z3202" t="s">
        <v>362</v>
      </c>
      <c r="AA3202" t="s">
        <v>362</v>
      </c>
      <c r="AB3202" s="1"/>
      <c r="AD3202" t="s">
        <v>45</v>
      </c>
      <c r="AE3202" t="s">
        <v>377</v>
      </c>
      <c r="AF3202" t="s">
        <v>47</v>
      </c>
    </row>
    <row r="3203" spans="1:32" hidden="1" outlineLevel="3" x14ac:dyDescent="0.35">
      <c r="A3203" t="s">
        <v>32</v>
      </c>
      <c r="B3203">
        <v>1014378</v>
      </c>
      <c r="C3203">
        <v>1</v>
      </c>
      <c r="E3203" t="s">
        <v>182</v>
      </c>
      <c r="H3203" t="s">
        <v>102</v>
      </c>
      <c r="I3203">
        <v>1</v>
      </c>
      <c r="J3203">
        <v>2</v>
      </c>
      <c r="K3203">
        <v>2</v>
      </c>
      <c r="L3203">
        <v>4</v>
      </c>
      <c r="M3203">
        <v>1</v>
      </c>
      <c r="N3203">
        <v>19</v>
      </c>
      <c r="O3203">
        <v>2</v>
      </c>
      <c r="Q3203" t="s">
        <v>103</v>
      </c>
      <c r="R3203" t="s">
        <v>1417</v>
      </c>
      <c r="S3203" t="s">
        <v>1418</v>
      </c>
      <c r="U3203" t="s">
        <v>995</v>
      </c>
      <c r="V3203" t="s">
        <v>295</v>
      </c>
      <c r="W3203" t="s">
        <v>41</v>
      </c>
      <c r="X3203" t="s">
        <v>117</v>
      </c>
      <c r="Y3203" t="s">
        <v>686</v>
      </c>
      <c r="Z3203" t="s">
        <v>362</v>
      </c>
      <c r="AA3203" t="s">
        <v>362</v>
      </c>
      <c r="AB3203" s="1"/>
      <c r="AD3203" t="s">
        <v>45</v>
      </c>
      <c r="AE3203" t="s">
        <v>377</v>
      </c>
      <c r="AF3203" t="s">
        <v>47</v>
      </c>
    </row>
    <row r="3204" spans="1:32" hidden="1" outlineLevel="3" x14ac:dyDescent="0.35">
      <c r="A3204" t="s">
        <v>32</v>
      </c>
      <c r="B3204">
        <v>1014378</v>
      </c>
      <c r="C3204">
        <v>1</v>
      </c>
      <c r="E3204" t="s">
        <v>182</v>
      </c>
      <c r="H3204" t="s">
        <v>104</v>
      </c>
      <c r="I3204">
        <v>1</v>
      </c>
      <c r="J3204">
        <v>2</v>
      </c>
      <c r="K3204">
        <v>2</v>
      </c>
      <c r="L3204">
        <v>3</v>
      </c>
      <c r="M3204">
        <v>1</v>
      </c>
      <c r="N3204">
        <v>19</v>
      </c>
      <c r="O3204">
        <v>4</v>
      </c>
      <c r="Q3204" t="s">
        <v>105</v>
      </c>
      <c r="R3204" t="s">
        <v>1417</v>
      </c>
      <c r="S3204" t="s">
        <v>1418</v>
      </c>
      <c r="U3204" t="s">
        <v>995</v>
      </c>
      <c r="V3204" t="s">
        <v>295</v>
      </c>
      <c r="W3204" t="s">
        <v>41</v>
      </c>
      <c r="X3204" t="s">
        <v>117</v>
      </c>
      <c r="Y3204" t="s">
        <v>686</v>
      </c>
      <c r="Z3204" t="s">
        <v>362</v>
      </c>
      <c r="AA3204" t="s">
        <v>362</v>
      </c>
      <c r="AB3204" s="1"/>
      <c r="AD3204" t="s">
        <v>45</v>
      </c>
      <c r="AE3204" t="s">
        <v>377</v>
      </c>
      <c r="AF3204" t="s">
        <v>47</v>
      </c>
    </row>
    <row r="3205" spans="1:32" hidden="1" outlineLevel="3" x14ac:dyDescent="0.35">
      <c r="A3205" t="s">
        <v>32</v>
      </c>
      <c r="B3205">
        <v>1014378</v>
      </c>
      <c r="C3205">
        <v>1</v>
      </c>
      <c r="E3205" t="s">
        <v>182</v>
      </c>
      <c r="H3205" t="s">
        <v>106</v>
      </c>
      <c r="I3205">
        <v>1</v>
      </c>
      <c r="J3205">
        <v>2</v>
      </c>
      <c r="K3205">
        <v>2</v>
      </c>
      <c r="L3205">
        <v>19</v>
      </c>
      <c r="M3205">
        <v>0</v>
      </c>
      <c r="N3205">
        <v>144</v>
      </c>
      <c r="O3205">
        <v>5</v>
      </c>
      <c r="Q3205" t="s">
        <v>107</v>
      </c>
      <c r="R3205" t="s">
        <v>1417</v>
      </c>
      <c r="S3205" t="s">
        <v>1418</v>
      </c>
      <c r="U3205" t="s">
        <v>995</v>
      </c>
      <c r="V3205" t="s">
        <v>295</v>
      </c>
      <c r="W3205" t="s">
        <v>41</v>
      </c>
      <c r="X3205" t="s">
        <v>117</v>
      </c>
      <c r="Y3205" t="s">
        <v>686</v>
      </c>
      <c r="Z3205" t="s">
        <v>362</v>
      </c>
      <c r="AA3205" t="s">
        <v>362</v>
      </c>
      <c r="AB3205" s="1"/>
      <c r="AD3205" t="s">
        <v>45</v>
      </c>
      <c r="AE3205" t="s">
        <v>377</v>
      </c>
      <c r="AF3205" t="s">
        <v>47</v>
      </c>
    </row>
    <row r="3206" spans="1:32" hidden="1" outlineLevel="3" x14ac:dyDescent="0.35">
      <c r="A3206" t="s">
        <v>32</v>
      </c>
      <c r="B3206">
        <v>1014378</v>
      </c>
      <c r="C3206">
        <v>1</v>
      </c>
      <c r="E3206" t="s">
        <v>182</v>
      </c>
      <c r="H3206" t="s">
        <v>108</v>
      </c>
      <c r="I3206">
        <v>1</v>
      </c>
      <c r="J3206">
        <v>2</v>
      </c>
      <c r="K3206">
        <v>2</v>
      </c>
      <c r="L3206">
        <v>19</v>
      </c>
      <c r="M3206">
        <v>0</v>
      </c>
      <c r="N3206">
        <v>144</v>
      </c>
      <c r="O3206">
        <v>1</v>
      </c>
      <c r="Q3206" t="s">
        <v>109</v>
      </c>
      <c r="R3206" t="s">
        <v>1417</v>
      </c>
      <c r="S3206" t="s">
        <v>1418</v>
      </c>
      <c r="U3206" t="s">
        <v>995</v>
      </c>
      <c r="V3206" t="s">
        <v>295</v>
      </c>
      <c r="W3206" t="s">
        <v>41</v>
      </c>
      <c r="X3206" t="s">
        <v>117</v>
      </c>
      <c r="Y3206" t="s">
        <v>686</v>
      </c>
      <c r="Z3206" t="s">
        <v>362</v>
      </c>
      <c r="AA3206" t="s">
        <v>362</v>
      </c>
      <c r="AB3206" s="1"/>
      <c r="AD3206" t="s">
        <v>45</v>
      </c>
      <c r="AE3206" t="s">
        <v>377</v>
      </c>
      <c r="AF3206" t="s">
        <v>47</v>
      </c>
    </row>
    <row r="3207" spans="1:32" hidden="1" outlineLevel="3" x14ac:dyDescent="0.35">
      <c r="A3207" t="s">
        <v>32</v>
      </c>
      <c r="B3207">
        <v>1014378</v>
      </c>
      <c r="C3207">
        <v>1</v>
      </c>
      <c r="E3207" t="s">
        <v>182</v>
      </c>
      <c r="H3207" t="s">
        <v>248</v>
      </c>
      <c r="I3207">
        <v>1</v>
      </c>
      <c r="J3207">
        <v>2</v>
      </c>
      <c r="K3207">
        <v>2</v>
      </c>
      <c r="L3207">
        <v>19</v>
      </c>
      <c r="M3207">
        <v>0</v>
      </c>
      <c r="N3207">
        <v>144</v>
      </c>
      <c r="O3207">
        <v>6</v>
      </c>
      <c r="Q3207" t="s">
        <v>144</v>
      </c>
      <c r="R3207" t="s">
        <v>1417</v>
      </c>
      <c r="S3207" t="s">
        <v>1418</v>
      </c>
      <c r="U3207" t="s">
        <v>995</v>
      </c>
      <c r="V3207" t="s">
        <v>295</v>
      </c>
      <c r="W3207" t="s">
        <v>41</v>
      </c>
      <c r="X3207" t="s">
        <v>117</v>
      </c>
      <c r="Y3207" t="s">
        <v>686</v>
      </c>
      <c r="Z3207" t="s">
        <v>362</v>
      </c>
      <c r="AA3207" t="s">
        <v>362</v>
      </c>
      <c r="AB3207" s="1"/>
      <c r="AD3207" t="s">
        <v>45</v>
      </c>
      <c r="AE3207" t="s">
        <v>377</v>
      </c>
      <c r="AF3207" t="s">
        <v>47</v>
      </c>
    </row>
    <row r="3208" spans="1:32" hidden="1" outlineLevel="2" x14ac:dyDescent="0.35">
      <c r="A3208" t="s">
        <v>32</v>
      </c>
      <c r="B3208">
        <v>1014378</v>
      </c>
      <c r="C3208">
        <v>1</v>
      </c>
      <c r="E3208" t="s">
        <v>182</v>
      </c>
      <c r="H3208" t="s">
        <v>110</v>
      </c>
      <c r="I3208">
        <v>1</v>
      </c>
      <c r="J3208">
        <v>2</v>
      </c>
      <c r="K3208">
        <v>2</v>
      </c>
      <c r="L3208">
        <v>8</v>
      </c>
      <c r="M3208">
        <v>0</v>
      </c>
      <c r="N3208">
        <v>144</v>
      </c>
      <c r="O3208">
        <v>2</v>
      </c>
      <c r="Q3208" t="s">
        <v>111</v>
      </c>
      <c r="R3208" t="s">
        <v>1417</v>
      </c>
      <c r="S3208" t="s">
        <v>1418</v>
      </c>
      <c r="U3208" t="s">
        <v>995</v>
      </c>
      <c r="V3208" t="s">
        <v>295</v>
      </c>
      <c r="W3208" t="s">
        <v>41</v>
      </c>
      <c r="X3208" t="s">
        <v>117</v>
      </c>
      <c r="Y3208" t="s">
        <v>686</v>
      </c>
      <c r="Z3208" t="s">
        <v>362</v>
      </c>
      <c r="AA3208" t="s">
        <v>362</v>
      </c>
      <c r="AB3208" s="1"/>
      <c r="AD3208" t="s">
        <v>45</v>
      </c>
      <c r="AE3208" t="s">
        <v>377</v>
      </c>
      <c r="AF3208" t="s">
        <v>47</v>
      </c>
    </row>
    <row r="3209" spans="1:32" hidden="1" collapsed="1" x14ac:dyDescent="0.35"/>
    <row r="3210" spans="1:32" hidden="1" x14ac:dyDescent="0.35">
      <c r="A3210" t="s">
        <v>32</v>
      </c>
      <c r="B3210">
        <v>1014369</v>
      </c>
      <c r="C3210" t="s">
        <v>33</v>
      </c>
      <c r="H3210" t="s">
        <v>34</v>
      </c>
      <c r="I3210">
        <v>194</v>
      </c>
      <c r="J3210" t="s">
        <v>35</v>
      </c>
      <c r="K3210">
        <v>1385</v>
      </c>
      <c r="L3210" t="s">
        <v>35</v>
      </c>
      <c r="M3210" t="s">
        <v>35</v>
      </c>
      <c r="N3210" t="s">
        <v>35</v>
      </c>
      <c r="O3210">
        <v>12154</v>
      </c>
      <c r="Q3210" t="s">
        <v>36</v>
      </c>
      <c r="R3210" t="s">
        <v>1430</v>
      </c>
      <c r="S3210" t="s">
        <v>1431</v>
      </c>
      <c r="U3210" t="s">
        <v>1432</v>
      </c>
      <c r="V3210" t="s">
        <v>541</v>
      </c>
      <c r="W3210" t="s">
        <v>41</v>
      </c>
      <c r="X3210" t="s">
        <v>42</v>
      </c>
      <c r="Y3210" t="s">
        <v>686</v>
      </c>
      <c r="Z3210" t="s">
        <v>43</v>
      </c>
      <c r="AA3210" t="s">
        <v>43</v>
      </c>
      <c r="AB3210" s="1"/>
      <c r="AD3210" t="s">
        <v>45</v>
      </c>
      <c r="AE3210" t="s">
        <v>46</v>
      </c>
      <c r="AF3210" t="s">
        <v>47</v>
      </c>
    </row>
    <row r="3211" spans="1:32" hidden="1" outlineLevel="1" x14ac:dyDescent="0.35">
      <c r="A3211" t="s">
        <v>32</v>
      </c>
      <c r="B3211">
        <v>1014369</v>
      </c>
      <c r="C3211" t="s">
        <v>48</v>
      </c>
      <c r="H3211" t="s">
        <v>49</v>
      </c>
      <c r="I3211">
        <v>2</v>
      </c>
      <c r="J3211" t="s">
        <v>35</v>
      </c>
      <c r="K3211" t="s">
        <v>35</v>
      </c>
      <c r="L3211" t="s">
        <v>35</v>
      </c>
      <c r="M3211" t="s">
        <v>35</v>
      </c>
      <c r="N3211" t="s">
        <v>35</v>
      </c>
      <c r="O3211" t="s">
        <v>35</v>
      </c>
      <c r="Q3211" t="s">
        <v>50</v>
      </c>
      <c r="R3211" t="s">
        <v>1430</v>
      </c>
      <c r="S3211" t="s">
        <v>1431</v>
      </c>
      <c r="U3211" t="s">
        <v>1432</v>
      </c>
      <c r="V3211" t="s">
        <v>541</v>
      </c>
      <c r="W3211" t="s">
        <v>41</v>
      </c>
      <c r="X3211" t="s">
        <v>42</v>
      </c>
      <c r="Y3211" t="s">
        <v>686</v>
      </c>
      <c r="Z3211" t="s">
        <v>43</v>
      </c>
      <c r="AA3211" t="s">
        <v>43</v>
      </c>
      <c r="AB3211" s="1"/>
      <c r="AD3211" t="s">
        <v>45</v>
      </c>
      <c r="AE3211" t="s">
        <v>46</v>
      </c>
      <c r="AF3211" t="s">
        <v>47</v>
      </c>
    </row>
    <row r="3212" spans="1:32" hidden="1" outlineLevel="2" x14ac:dyDescent="0.35">
      <c r="A3212" t="s">
        <v>32</v>
      </c>
      <c r="B3212">
        <v>1014369</v>
      </c>
      <c r="C3212">
        <v>0</v>
      </c>
      <c r="H3212" t="s">
        <v>834</v>
      </c>
      <c r="I3212">
        <v>3</v>
      </c>
      <c r="J3212" t="s">
        <v>35</v>
      </c>
      <c r="K3212" t="s">
        <v>35</v>
      </c>
      <c r="L3212" t="s">
        <v>35</v>
      </c>
      <c r="M3212" t="s">
        <v>35</v>
      </c>
      <c r="N3212" t="s">
        <v>35</v>
      </c>
      <c r="O3212" t="s">
        <v>35</v>
      </c>
      <c r="P3212" t="s">
        <v>52</v>
      </c>
      <c r="Q3212" t="s">
        <v>835</v>
      </c>
      <c r="R3212" t="s">
        <v>1430</v>
      </c>
      <c r="S3212" t="s">
        <v>1431</v>
      </c>
      <c r="U3212" t="s">
        <v>1432</v>
      </c>
      <c r="V3212" t="s">
        <v>541</v>
      </c>
      <c r="W3212" t="s">
        <v>41</v>
      </c>
      <c r="X3212" t="s">
        <v>42</v>
      </c>
      <c r="Y3212" t="s">
        <v>686</v>
      </c>
      <c r="Z3212" t="s">
        <v>43</v>
      </c>
      <c r="AA3212" t="s">
        <v>43</v>
      </c>
      <c r="AB3212" s="1"/>
      <c r="AD3212" t="s">
        <v>45</v>
      </c>
      <c r="AE3212" t="s">
        <v>46</v>
      </c>
      <c r="AF3212" t="s">
        <v>47</v>
      </c>
    </row>
    <row r="3213" spans="1:32" hidden="1" outlineLevel="2" x14ac:dyDescent="0.35">
      <c r="A3213" t="s">
        <v>32</v>
      </c>
      <c r="B3213">
        <v>1014369</v>
      </c>
      <c r="C3213">
        <v>0</v>
      </c>
      <c r="H3213" t="s">
        <v>1433</v>
      </c>
      <c r="I3213">
        <v>1</v>
      </c>
      <c r="J3213" t="s">
        <v>35</v>
      </c>
      <c r="K3213" t="s">
        <v>35</v>
      </c>
      <c r="L3213" t="s">
        <v>35</v>
      </c>
      <c r="M3213" t="s">
        <v>35</v>
      </c>
      <c r="N3213" t="s">
        <v>35</v>
      </c>
      <c r="O3213" t="s">
        <v>35</v>
      </c>
      <c r="P3213" t="s">
        <v>52</v>
      </c>
      <c r="Q3213" t="s">
        <v>1434</v>
      </c>
      <c r="R3213" t="s">
        <v>1430</v>
      </c>
      <c r="S3213" t="s">
        <v>1431</v>
      </c>
      <c r="U3213" t="s">
        <v>1432</v>
      </c>
      <c r="V3213" t="s">
        <v>541</v>
      </c>
      <c r="W3213" t="s">
        <v>41</v>
      </c>
      <c r="X3213" t="s">
        <v>42</v>
      </c>
      <c r="Y3213" t="s">
        <v>686</v>
      </c>
      <c r="Z3213" t="s">
        <v>43</v>
      </c>
      <c r="AA3213" t="s">
        <v>43</v>
      </c>
      <c r="AB3213" s="1"/>
      <c r="AD3213" t="s">
        <v>45</v>
      </c>
      <c r="AE3213" t="s">
        <v>46</v>
      </c>
      <c r="AF3213" t="s">
        <v>47</v>
      </c>
    </row>
    <row r="3214" spans="1:32" hidden="1" outlineLevel="1" x14ac:dyDescent="0.35">
      <c r="A3214" t="s">
        <v>32</v>
      </c>
      <c r="B3214">
        <v>1014369</v>
      </c>
      <c r="C3214" t="s">
        <v>56</v>
      </c>
      <c r="E3214" t="s">
        <v>134</v>
      </c>
      <c r="H3214" t="s">
        <v>58</v>
      </c>
      <c r="I3214">
        <v>21</v>
      </c>
      <c r="J3214" t="s">
        <v>35</v>
      </c>
      <c r="K3214">
        <v>130</v>
      </c>
      <c r="L3214">
        <v>21</v>
      </c>
      <c r="M3214">
        <v>12</v>
      </c>
      <c r="N3214">
        <v>289</v>
      </c>
      <c r="O3214">
        <v>1500</v>
      </c>
      <c r="Q3214" t="s">
        <v>59</v>
      </c>
      <c r="R3214" t="s">
        <v>1430</v>
      </c>
      <c r="S3214" t="s">
        <v>1431</v>
      </c>
      <c r="U3214" t="s">
        <v>1432</v>
      </c>
      <c r="V3214" t="s">
        <v>541</v>
      </c>
      <c r="W3214" t="s">
        <v>41</v>
      </c>
      <c r="X3214" t="s">
        <v>42</v>
      </c>
      <c r="Y3214" t="s">
        <v>686</v>
      </c>
      <c r="Z3214" t="s">
        <v>43</v>
      </c>
      <c r="AA3214" t="s">
        <v>43</v>
      </c>
      <c r="AB3214" s="1"/>
      <c r="AD3214" t="s">
        <v>45</v>
      </c>
      <c r="AE3214" t="s">
        <v>46</v>
      </c>
      <c r="AF3214" t="s">
        <v>47</v>
      </c>
    </row>
    <row r="3215" spans="1:32" hidden="1" outlineLevel="2" x14ac:dyDescent="0.35">
      <c r="A3215" t="s">
        <v>32</v>
      </c>
      <c r="B3215">
        <v>1014369</v>
      </c>
      <c r="C3215">
        <v>1</v>
      </c>
      <c r="E3215" t="s">
        <v>134</v>
      </c>
      <c r="H3215" t="s">
        <v>1435</v>
      </c>
      <c r="I3215">
        <v>11</v>
      </c>
      <c r="J3215">
        <v>8</v>
      </c>
      <c r="K3215">
        <v>88</v>
      </c>
      <c r="L3215">
        <v>2</v>
      </c>
      <c r="M3215">
        <v>7</v>
      </c>
      <c r="N3215">
        <v>289</v>
      </c>
      <c r="O3215">
        <v>118</v>
      </c>
      <c r="P3215" t="s">
        <v>136</v>
      </c>
      <c r="Q3215" t="s">
        <v>1436</v>
      </c>
      <c r="R3215" t="s">
        <v>1430</v>
      </c>
      <c r="S3215" t="s">
        <v>1431</v>
      </c>
      <c r="U3215" t="s">
        <v>1432</v>
      </c>
      <c r="V3215" t="s">
        <v>541</v>
      </c>
      <c r="W3215" t="s">
        <v>41</v>
      </c>
      <c r="X3215" t="s">
        <v>42</v>
      </c>
      <c r="Y3215" t="s">
        <v>686</v>
      </c>
      <c r="Z3215" t="s">
        <v>43</v>
      </c>
      <c r="AA3215" t="s">
        <v>43</v>
      </c>
      <c r="AB3215" s="1"/>
      <c r="AD3215" t="s">
        <v>45</v>
      </c>
      <c r="AE3215" t="s">
        <v>46</v>
      </c>
      <c r="AF3215" t="s">
        <v>47</v>
      </c>
    </row>
    <row r="3216" spans="1:32" hidden="1" outlineLevel="2" x14ac:dyDescent="0.35">
      <c r="A3216" t="s">
        <v>32</v>
      </c>
      <c r="B3216">
        <v>1014369</v>
      </c>
      <c r="C3216">
        <v>1</v>
      </c>
      <c r="E3216" t="s">
        <v>134</v>
      </c>
      <c r="H3216" t="s">
        <v>1437</v>
      </c>
      <c r="I3216">
        <v>1</v>
      </c>
      <c r="J3216">
        <v>8</v>
      </c>
      <c r="K3216">
        <v>8</v>
      </c>
      <c r="L3216">
        <v>7</v>
      </c>
      <c r="M3216">
        <v>2</v>
      </c>
      <c r="N3216">
        <v>289</v>
      </c>
      <c r="O3216">
        <v>118</v>
      </c>
      <c r="P3216" t="s">
        <v>136</v>
      </c>
      <c r="Q3216" t="s">
        <v>1438</v>
      </c>
      <c r="R3216" t="s">
        <v>1430</v>
      </c>
      <c r="S3216" t="s">
        <v>1431</v>
      </c>
      <c r="U3216" t="s">
        <v>1432</v>
      </c>
      <c r="V3216" t="s">
        <v>541</v>
      </c>
      <c r="W3216" t="s">
        <v>41</v>
      </c>
      <c r="X3216" t="s">
        <v>42</v>
      </c>
      <c r="Y3216" t="s">
        <v>686</v>
      </c>
      <c r="Z3216" t="s">
        <v>43</v>
      </c>
      <c r="AA3216" t="s">
        <v>43</v>
      </c>
      <c r="AB3216" s="1"/>
      <c r="AD3216" t="s">
        <v>45</v>
      </c>
      <c r="AE3216" t="s">
        <v>46</v>
      </c>
      <c r="AF3216" t="s">
        <v>47</v>
      </c>
    </row>
    <row r="3217" spans="1:32" hidden="1" outlineLevel="2" x14ac:dyDescent="0.35">
      <c r="A3217" t="s">
        <v>32</v>
      </c>
      <c r="B3217">
        <v>1014369</v>
      </c>
      <c r="C3217">
        <v>1</v>
      </c>
      <c r="E3217" t="s">
        <v>134</v>
      </c>
      <c r="H3217" t="s">
        <v>98</v>
      </c>
      <c r="I3217">
        <v>2</v>
      </c>
      <c r="J3217">
        <v>1</v>
      </c>
      <c r="K3217">
        <v>2</v>
      </c>
      <c r="L3217">
        <v>6</v>
      </c>
      <c r="M3217">
        <v>2</v>
      </c>
      <c r="N3217">
        <v>144</v>
      </c>
      <c r="O3217">
        <v>5</v>
      </c>
      <c r="Q3217" t="s">
        <v>99</v>
      </c>
      <c r="R3217" t="s">
        <v>1430</v>
      </c>
      <c r="S3217" t="s">
        <v>1431</v>
      </c>
      <c r="U3217" t="s">
        <v>1432</v>
      </c>
      <c r="V3217" t="s">
        <v>541</v>
      </c>
      <c r="W3217" t="s">
        <v>41</v>
      </c>
      <c r="X3217" t="s">
        <v>42</v>
      </c>
      <c r="Y3217" t="s">
        <v>686</v>
      </c>
      <c r="Z3217" t="s">
        <v>43</v>
      </c>
      <c r="AA3217" t="s">
        <v>43</v>
      </c>
      <c r="AB3217" s="1"/>
      <c r="AD3217" t="s">
        <v>45</v>
      </c>
      <c r="AE3217" t="s">
        <v>46</v>
      </c>
      <c r="AF3217" t="s">
        <v>47</v>
      </c>
    </row>
    <row r="3218" spans="1:32" hidden="1" outlineLevel="3" x14ac:dyDescent="0.35">
      <c r="A3218" t="s">
        <v>32</v>
      </c>
      <c r="B3218">
        <v>1014369</v>
      </c>
      <c r="C3218">
        <v>1</v>
      </c>
      <c r="E3218" t="s">
        <v>134</v>
      </c>
      <c r="H3218" t="s">
        <v>138</v>
      </c>
      <c r="I3218">
        <v>1</v>
      </c>
      <c r="J3218">
        <v>8</v>
      </c>
      <c r="K3218">
        <v>8</v>
      </c>
      <c r="L3218">
        <v>3</v>
      </c>
      <c r="M3218">
        <v>0</v>
      </c>
      <c r="N3218">
        <v>288</v>
      </c>
      <c r="O3218">
        <v>24</v>
      </c>
      <c r="Q3218" t="s">
        <v>101</v>
      </c>
      <c r="R3218" t="s">
        <v>1430</v>
      </c>
      <c r="S3218" t="s">
        <v>1431</v>
      </c>
      <c r="U3218" t="s">
        <v>1432</v>
      </c>
      <c r="V3218" t="s">
        <v>541</v>
      </c>
      <c r="W3218" t="s">
        <v>41</v>
      </c>
      <c r="X3218" t="s">
        <v>42</v>
      </c>
      <c r="Y3218" t="s">
        <v>686</v>
      </c>
      <c r="Z3218" t="s">
        <v>43</v>
      </c>
      <c r="AA3218" t="s">
        <v>43</v>
      </c>
      <c r="AB3218" s="1"/>
      <c r="AD3218" t="s">
        <v>45</v>
      </c>
      <c r="AE3218" t="s">
        <v>46</v>
      </c>
      <c r="AF3218" t="s">
        <v>47</v>
      </c>
    </row>
    <row r="3219" spans="1:32" hidden="1" outlineLevel="3" x14ac:dyDescent="0.35">
      <c r="A3219" t="s">
        <v>32</v>
      </c>
      <c r="B3219">
        <v>1014369</v>
      </c>
      <c r="C3219">
        <v>1</v>
      </c>
      <c r="E3219" t="s">
        <v>134</v>
      </c>
      <c r="H3219" t="s">
        <v>139</v>
      </c>
      <c r="I3219">
        <v>1</v>
      </c>
      <c r="J3219">
        <v>4</v>
      </c>
      <c r="K3219">
        <v>4</v>
      </c>
      <c r="L3219">
        <v>4</v>
      </c>
      <c r="M3219">
        <v>1</v>
      </c>
      <c r="N3219">
        <v>38</v>
      </c>
      <c r="O3219">
        <v>4</v>
      </c>
      <c r="Q3219" t="s">
        <v>103</v>
      </c>
      <c r="R3219" t="s">
        <v>1430</v>
      </c>
      <c r="S3219" t="s">
        <v>1431</v>
      </c>
      <c r="U3219" t="s">
        <v>1432</v>
      </c>
      <c r="V3219" t="s">
        <v>541</v>
      </c>
      <c r="W3219" t="s">
        <v>41</v>
      </c>
      <c r="X3219" t="s">
        <v>42</v>
      </c>
      <c r="Y3219" t="s">
        <v>686</v>
      </c>
      <c r="Z3219" t="s">
        <v>43</v>
      </c>
      <c r="AA3219" t="s">
        <v>43</v>
      </c>
      <c r="AB3219" s="1"/>
      <c r="AD3219" t="s">
        <v>45</v>
      </c>
      <c r="AE3219" t="s">
        <v>46</v>
      </c>
      <c r="AF3219" t="s">
        <v>47</v>
      </c>
    </row>
    <row r="3220" spans="1:32" hidden="1" outlineLevel="3" x14ac:dyDescent="0.35">
      <c r="A3220" t="s">
        <v>32</v>
      </c>
      <c r="B3220">
        <v>1014369</v>
      </c>
      <c r="C3220">
        <v>1</v>
      </c>
      <c r="E3220" t="s">
        <v>134</v>
      </c>
      <c r="H3220" t="s">
        <v>140</v>
      </c>
      <c r="I3220">
        <v>1</v>
      </c>
      <c r="J3220">
        <v>4</v>
      </c>
      <c r="K3220">
        <v>4</v>
      </c>
      <c r="L3220">
        <v>3</v>
      </c>
      <c r="M3220">
        <v>1</v>
      </c>
      <c r="N3220">
        <v>38</v>
      </c>
      <c r="O3220">
        <v>8</v>
      </c>
      <c r="Q3220" t="s">
        <v>105</v>
      </c>
      <c r="R3220" t="s">
        <v>1430</v>
      </c>
      <c r="S3220" t="s">
        <v>1431</v>
      </c>
      <c r="U3220" t="s">
        <v>1432</v>
      </c>
      <c r="V3220" t="s">
        <v>541</v>
      </c>
      <c r="W3220" t="s">
        <v>41</v>
      </c>
      <c r="X3220" t="s">
        <v>42</v>
      </c>
      <c r="Y3220" t="s">
        <v>686</v>
      </c>
      <c r="Z3220" t="s">
        <v>43</v>
      </c>
      <c r="AA3220" t="s">
        <v>43</v>
      </c>
      <c r="AB3220" s="1"/>
      <c r="AD3220" t="s">
        <v>45</v>
      </c>
      <c r="AE3220" t="s">
        <v>46</v>
      </c>
      <c r="AF3220" t="s">
        <v>47</v>
      </c>
    </row>
    <row r="3221" spans="1:32" hidden="1" outlineLevel="3" x14ac:dyDescent="0.35">
      <c r="A3221" t="s">
        <v>32</v>
      </c>
      <c r="B3221">
        <v>1014369</v>
      </c>
      <c r="C3221">
        <v>1</v>
      </c>
      <c r="E3221" t="s">
        <v>134</v>
      </c>
      <c r="H3221" t="s">
        <v>141</v>
      </c>
      <c r="I3221">
        <v>1</v>
      </c>
      <c r="J3221">
        <v>4</v>
      </c>
      <c r="K3221">
        <v>4</v>
      </c>
      <c r="L3221">
        <v>19</v>
      </c>
      <c r="M3221">
        <v>0</v>
      </c>
      <c r="N3221">
        <v>288</v>
      </c>
      <c r="O3221">
        <v>10</v>
      </c>
      <c r="Q3221" t="s">
        <v>107</v>
      </c>
      <c r="R3221" t="s">
        <v>1430</v>
      </c>
      <c r="S3221" t="s">
        <v>1431</v>
      </c>
      <c r="U3221" t="s">
        <v>1432</v>
      </c>
      <c r="V3221" t="s">
        <v>541</v>
      </c>
      <c r="W3221" t="s">
        <v>41</v>
      </c>
      <c r="X3221" t="s">
        <v>42</v>
      </c>
      <c r="Y3221" t="s">
        <v>686</v>
      </c>
      <c r="Z3221" t="s">
        <v>43</v>
      </c>
      <c r="AA3221" t="s">
        <v>43</v>
      </c>
      <c r="AB3221" s="1"/>
      <c r="AD3221" t="s">
        <v>45</v>
      </c>
      <c r="AE3221" t="s">
        <v>46</v>
      </c>
      <c r="AF3221" t="s">
        <v>47</v>
      </c>
    </row>
    <row r="3222" spans="1:32" hidden="1" outlineLevel="3" x14ac:dyDescent="0.35">
      <c r="A3222" t="s">
        <v>32</v>
      </c>
      <c r="B3222">
        <v>1014369</v>
      </c>
      <c r="C3222">
        <v>1</v>
      </c>
      <c r="E3222" t="s">
        <v>134</v>
      </c>
      <c r="H3222" t="s">
        <v>142</v>
      </c>
      <c r="I3222">
        <v>1</v>
      </c>
      <c r="J3222">
        <v>4</v>
      </c>
      <c r="K3222">
        <v>4</v>
      </c>
      <c r="L3222">
        <v>19</v>
      </c>
      <c r="M3222">
        <v>0</v>
      </c>
      <c r="N3222">
        <v>288</v>
      </c>
      <c r="O3222">
        <v>2</v>
      </c>
      <c r="Q3222" t="s">
        <v>109</v>
      </c>
      <c r="R3222" t="s">
        <v>1430</v>
      </c>
      <c r="S3222" t="s">
        <v>1431</v>
      </c>
      <c r="U3222" t="s">
        <v>1432</v>
      </c>
      <c r="V3222" t="s">
        <v>541</v>
      </c>
      <c r="W3222" t="s">
        <v>41</v>
      </c>
      <c r="X3222" t="s">
        <v>42</v>
      </c>
      <c r="Y3222" t="s">
        <v>686</v>
      </c>
      <c r="Z3222" t="s">
        <v>43</v>
      </c>
      <c r="AA3222" t="s">
        <v>43</v>
      </c>
      <c r="AB3222" s="1"/>
      <c r="AD3222" t="s">
        <v>45</v>
      </c>
      <c r="AE3222" t="s">
        <v>46</v>
      </c>
      <c r="AF3222" t="s">
        <v>47</v>
      </c>
    </row>
    <row r="3223" spans="1:32" hidden="1" outlineLevel="3" x14ac:dyDescent="0.35">
      <c r="A3223" t="s">
        <v>32</v>
      </c>
      <c r="B3223">
        <v>1014369</v>
      </c>
      <c r="C3223">
        <v>1</v>
      </c>
      <c r="E3223" t="s">
        <v>134</v>
      </c>
      <c r="H3223" t="s">
        <v>143</v>
      </c>
      <c r="I3223">
        <v>1</v>
      </c>
      <c r="J3223">
        <v>4</v>
      </c>
      <c r="K3223">
        <v>4</v>
      </c>
      <c r="L3223">
        <v>19</v>
      </c>
      <c r="M3223">
        <v>0</v>
      </c>
      <c r="N3223">
        <v>288</v>
      </c>
      <c r="O3223">
        <v>12</v>
      </c>
      <c r="Q3223" t="s">
        <v>144</v>
      </c>
      <c r="R3223" t="s">
        <v>1430</v>
      </c>
      <c r="S3223" t="s">
        <v>1431</v>
      </c>
      <c r="U3223" t="s">
        <v>1432</v>
      </c>
      <c r="V3223" t="s">
        <v>541</v>
      </c>
      <c r="W3223" t="s">
        <v>41</v>
      </c>
      <c r="X3223" t="s">
        <v>42</v>
      </c>
      <c r="Y3223" t="s">
        <v>686</v>
      </c>
      <c r="Z3223" t="s">
        <v>43</v>
      </c>
      <c r="AA3223" t="s">
        <v>43</v>
      </c>
      <c r="AB3223" s="1"/>
      <c r="AD3223" t="s">
        <v>45</v>
      </c>
      <c r="AE3223" t="s">
        <v>46</v>
      </c>
      <c r="AF3223" t="s">
        <v>47</v>
      </c>
    </row>
    <row r="3224" spans="1:32" hidden="1" outlineLevel="2" x14ac:dyDescent="0.35">
      <c r="A3224" t="s">
        <v>32</v>
      </c>
      <c r="B3224">
        <v>1014369</v>
      </c>
      <c r="C3224">
        <v>1</v>
      </c>
      <c r="E3224" t="s">
        <v>134</v>
      </c>
      <c r="H3224" t="s">
        <v>405</v>
      </c>
      <c r="I3224">
        <v>1</v>
      </c>
      <c r="J3224">
        <v>4</v>
      </c>
      <c r="K3224">
        <v>4</v>
      </c>
      <c r="L3224">
        <v>10</v>
      </c>
      <c r="M3224">
        <v>0</v>
      </c>
      <c r="N3224">
        <v>288</v>
      </c>
      <c r="O3224">
        <v>9</v>
      </c>
      <c r="Q3224" t="s">
        <v>322</v>
      </c>
      <c r="R3224" t="s">
        <v>1430</v>
      </c>
      <c r="S3224" t="s">
        <v>1431</v>
      </c>
      <c r="U3224" t="s">
        <v>1432</v>
      </c>
      <c r="V3224" t="s">
        <v>541</v>
      </c>
      <c r="W3224" t="s">
        <v>41</v>
      </c>
      <c r="X3224" t="s">
        <v>42</v>
      </c>
      <c r="Y3224" t="s">
        <v>686</v>
      </c>
      <c r="Z3224" t="s">
        <v>43</v>
      </c>
      <c r="AA3224" t="s">
        <v>43</v>
      </c>
      <c r="AB3224" s="1"/>
      <c r="AD3224" t="s">
        <v>45</v>
      </c>
      <c r="AE3224" t="s">
        <v>46</v>
      </c>
      <c r="AF3224" t="s">
        <v>47</v>
      </c>
    </row>
    <row r="3225" spans="1:32" hidden="1" outlineLevel="1" x14ac:dyDescent="0.35">
      <c r="A3225" t="s">
        <v>32</v>
      </c>
      <c r="B3225">
        <v>1014369</v>
      </c>
      <c r="C3225" t="s">
        <v>147</v>
      </c>
      <c r="E3225" t="s">
        <v>134</v>
      </c>
      <c r="H3225" t="s">
        <v>148</v>
      </c>
      <c r="I3225">
        <v>27</v>
      </c>
      <c r="J3225" t="s">
        <v>35</v>
      </c>
      <c r="K3225">
        <v>178</v>
      </c>
      <c r="L3225">
        <v>22</v>
      </c>
      <c r="M3225">
        <v>16</v>
      </c>
      <c r="N3225">
        <v>289</v>
      </c>
      <c r="O3225">
        <v>2210</v>
      </c>
      <c r="Q3225" t="s">
        <v>149</v>
      </c>
      <c r="R3225" t="s">
        <v>1430</v>
      </c>
      <c r="S3225" t="s">
        <v>1431</v>
      </c>
      <c r="U3225" t="s">
        <v>1432</v>
      </c>
      <c r="V3225" t="s">
        <v>541</v>
      </c>
      <c r="W3225" t="s">
        <v>41</v>
      </c>
      <c r="X3225" t="s">
        <v>42</v>
      </c>
      <c r="Y3225" t="s">
        <v>686</v>
      </c>
      <c r="Z3225" t="s">
        <v>43</v>
      </c>
      <c r="AA3225" t="s">
        <v>43</v>
      </c>
      <c r="AB3225" s="1"/>
      <c r="AD3225" t="s">
        <v>45</v>
      </c>
      <c r="AE3225" t="s">
        <v>46</v>
      </c>
      <c r="AF3225" t="s">
        <v>47</v>
      </c>
    </row>
    <row r="3226" spans="1:32" hidden="1" outlineLevel="2" x14ac:dyDescent="0.35">
      <c r="A3226" t="s">
        <v>32</v>
      </c>
      <c r="B3226">
        <v>1014369</v>
      </c>
      <c r="C3226">
        <v>2</v>
      </c>
      <c r="E3226" t="s">
        <v>134</v>
      </c>
      <c r="H3226" t="s">
        <v>1439</v>
      </c>
      <c r="I3226">
        <v>18</v>
      </c>
      <c r="J3226">
        <v>8</v>
      </c>
      <c r="K3226">
        <v>144</v>
      </c>
      <c r="L3226">
        <v>2</v>
      </c>
      <c r="M3226">
        <v>7</v>
      </c>
      <c r="N3226">
        <v>289</v>
      </c>
      <c r="O3226">
        <v>118</v>
      </c>
      <c r="P3226" t="s">
        <v>136</v>
      </c>
      <c r="Q3226" t="s">
        <v>1440</v>
      </c>
      <c r="R3226" t="s">
        <v>1430</v>
      </c>
      <c r="S3226" t="s">
        <v>1431</v>
      </c>
      <c r="U3226" t="s">
        <v>1432</v>
      </c>
      <c r="V3226" t="s">
        <v>541</v>
      </c>
      <c r="W3226" t="s">
        <v>41</v>
      </c>
      <c r="X3226" t="s">
        <v>42</v>
      </c>
      <c r="Y3226" t="s">
        <v>686</v>
      </c>
      <c r="Z3226" t="s">
        <v>43</v>
      </c>
      <c r="AA3226" t="s">
        <v>43</v>
      </c>
      <c r="AB3226" s="1"/>
      <c r="AD3226" t="s">
        <v>45</v>
      </c>
      <c r="AE3226" t="s">
        <v>46</v>
      </c>
      <c r="AF3226" t="s">
        <v>47</v>
      </c>
    </row>
    <row r="3227" spans="1:32" hidden="1" outlineLevel="2" x14ac:dyDescent="0.35">
      <c r="A3227" t="s">
        <v>32</v>
      </c>
      <c r="B3227">
        <v>1014369</v>
      </c>
      <c r="C3227">
        <v>2</v>
      </c>
      <c r="E3227" t="s">
        <v>134</v>
      </c>
      <c r="H3227" t="s">
        <v>98</v>
      </c>
      <c r="I3227">
        <v>2</v>
      </c>
      <c r="J3227">
        <v>1</v>
      </c>
      <c r="K3227">
        <v>2</v>
      </c>
      <c r="L3227">
        <v>6</v>
      </c>
      <c r="M3227">
        <v>2</v>
      </c>
      <c r="N3227">
        <v>144</v>
      </c>
      <c r="O3227">
        <v>5</v>
      </c>
      <c r="Q3227" t="s">
        <v>99</v>
      </c>
      <c r="R3227" t="s">
        <v>1430</v>
      </c>
      <c r="S3227" t="s">
        <v>1431</v>
      </c>
      <c r="U3227" t="s">
        <v>1432</v>
      </c>
      <c r="V3227" t="s">
        <v>541</v>
      </c>
      <c r="W3227" t="s">
        <v>41</v>
      </c>
      <c r="X3227" t="s">
        <v>42</v>
      </c>
      <c r="Y3227" t="s">
        <v>686</v>
      </c>
      <c r="Z3227" t="s">
        <v>43</v>
      </c>
      <c r="AA3227" t="s">
        <v>43</v>
      </c>
      <c r="AB3227" s="1"/>
      <c r="AD3227" t="s">
        <v>45</v>
      </c>
      <c r="AE3227" t="s">
        <v>46</v>
      </c>
      <c r="AF3227" t="s">
        <v>47</v>
      </c>
    </row>
    <row r="3228" spans="1:32" hidden="1" outlineLevel="3" x14ac:dyDescent="0.35">
      <c r="A3228" t="s">
        <v>32</v>
      </c>
      <c r="B3228">
        <v>1014369</v>
      </c>
      <c r="C3228">
        <v>2</v>
      </c>
      <c r="E3228" t="s">
        <v>134</v>
      </c>
      <c r="H3228" t="s">
        <v>138</v>
      </c>
      <c r="I3228">
        <v>1</v>
      </c>
      <c r="J3228">
        <v>8</v>
      </c>
      <c r="K3228">
        <v>8</v>
      </c>
      <c r="L3228">
        <v>3</v>
      </c>
      <c r="M3228">
        <v>0</v>
      </c>
      <c r="N3228">
        <v>288</v>
      </c>
      <c r="O3228">
        <v>24</v>
      </c>
      <c r="Q3228" t="s">
        <v>101</v>
      </c>
      <c r="R3228" t="s">
        <v>1430</v>
      </c>
      <c r="S3228" t="s">
        <v>1431</v>
      </c>
      <c r="U3228" t="s">
        <v>1432</v>
      </c>
      <c r="V3228" t="s">
        <v>541</v>
      </c>
      <c r="W3228" t="s">
        <v>41</v>
      </c>
      <c r="X3228" t="s">
        <v>42</v>
      </c>
      <c r="Y3228" t="s">
        <v>686</v>
      </c>
      <c r="Z3228" t="s">
        <v>43</v>
      </c>
      <c r="AA3228" t="s">
        <v>43</v>
      </c>
      <c r="AB3228" s="1"/>
      <c r="AD3228" t="s">
        <v>45</v>
      </c>
      <c r="AE3228" t="s">
        <v>46</v>
      </c>
      <c r="AF3228" t="s">
        <v>47</v>
      </c>
    </row>
    <row r="3229" spans="1:32" hidden="1" outlineLevel="3" x14ac:dyDescent="0.35">
      <c r="A3229" t="s">
        <v>32</v>
      </c>
      <c r="B3229">
        <v>1014369</v>
      </c>
      <c r="C3229">
        <v>2</v>
      </c>
      <c r="E3229" t="s">
        <v>134</v>
      </c>
      <c r="H3229" t="s">
        <v>139</v>
      </c>
      <c r="I3229">
        <v>1</v>
      </c>
      <c r="J3229">
        <v>4</v>
      </c>
      <c r="K3229">
        <v>4</v>
      </c>
      <c r="L3229">
        <v>4</v>
      </c>
      <c r="M3229">
        <v>1</v>
      </c>
      <c r="N3229">
        <v>38</v>
      </c>
      <c r="O3229">
        <v>4</v>
      </c>
      <c r="Q3229" t="s">
        <v>103</v>
      </c>
      <c r="R3229" t="s">
        <v>1430</v>
      </c>
      <c r="S3229" t="s">
        <v>1431</v>
      </c>
      <c r="U3229" t="s">
        <v>1432</v>
      </c>
      <c r="V3229" t="s">
        <v>541</v>
      </c>
      <c r="W3229" t="s">
        <v>41</v>
      </c>
      <c r="X3229" t="s">
        <v>42</v>
      </c>
      <c r="Y3229" t="s">
        <v>686</v>
      </c>
      <c r="Z3229" t="s">
        <v>43</v>
      </c>
      <c r="AA3229" t="s">
        <v>43</v>
      </c>
      <c r="AB3229" s="1"/>
      <c r="AD3229" t="s">
        <v>45</v>
      </c>
      <c r="AE3229" t="s">
        <v>46</v>
      </c>
      <c r="AF3229" t="s">
        <v>47</v>
      </c>
    </row>
    <row r="3230" spans="1:32" hidden="1" outlineLevel="3" x14ac:dyDescent="0.35">
      <c r="A3230" t="s">
        <v>32</v>
      </c>
      <c r="B3230">
        <v>1014369</v>
      </c>
      <c r="C3230">
        <v>2</v>
      </c>
      <c r="E3230" t="s">
        <v>134</v>
      </c>
      <c r="H3230" t="s">
        <v>140</v>
      </c>
      <c r="I3230">
        <v>1</v>
      </c>
      <c r="J3230">
        <v>4</v>
      </c>
      <c r="K3230">
        <v>4</v>
      </c>
      <c r="L3230">
        <v>3</v>
      </c>
      <c r="M3230">
        <v>1</v>
      </c>
      <c r="N3230">
        <v>38</v>
      </c>
      <c r="O3230">
        <v>8</v>
      </c>
      <c r="Q3230" t="s">
        <v>105</v>
      </c>
      <c r="R3230" t="s">
        <v>1430</v>
      </c>
      <c r="S3230" t="s">
        <v>1431</v>
      </c>
      <c r="U3230" t="s">
        <v>1432</v>
      </c>
      <c r="V3230" t="s">
        <v>541</v>
      </c>
      <c r="W3230" t="s">
        <v>41</v>
      </c>
      <c r="X3230" t="s">
        <v>42</v>
      </c>
      <c r="Y3230" t="s">
        <v>686</v>
      </c>
      <c r="Z3230" t="s">
        <v>43</v>
      </c>
      <c r="AA3230" t="s">
        <v>43</v>
      </c>
      <c r="AB3230" s="1"/>
      <c r="AD3230" t="s">
        <v>45</v>
      </c>
      <c r="AE3230" t="s">
        <v>46</v>
      </c>
      <c r="AF3230" t="s">
        <v>47</v>
      </c>
    </row>
    <row r="3231" spans="1:32" hidden="1" outlineLevel="3" x14ac:dyDescent="0.35">
      <c r="A3231" t="s">
        <v>32</v>
      </c>
      <c r="B3231">
        <v>1014369</v>
      </c>
      <c r="C3231">
        <v>2</v>
      </c>
      <c r="E3231" t="s">
        <v>134</v>
      </c>
      <c r="H3231" t="s">
        <v>141</v>
      </c>
      <c r="I3231">
        <v>1</v>
      </c>
      <c r="J3231">
        <v>4</v>
      </c>
      <c r="K3231">
        <v>4</v>
      </c>
      <c r="L3231">
        <v>19</v>
      </c>
      <c r="M3231">
        <v>0</v>
      </c>
      <c r="N3231">
        <v>288</v>
      </c>
      <c r="O3231">
        <v>10</v>
      </c>
      <c r="Q3231" t="s">
        <v>107</v>
      </c>
      <c r="R3231" t="s">
        <v>1430</v>
      </c>
      <c r="S3231" t="s">
        <v>1431</v>
      </c>
      <c r="U3231" t="s">
        <v>1432</v>
      </c>
      <c r="V3231" t="s">
        <v>541</v>
      </c>
      <c r="W3231" t="s">
        <v>41</v>
      </c>
      <c r="X3231" t="s">
        <v>42</v>
      </c>
      <c r="Y3231" t="s">
        <v>686</v>
      </c>
      <c r="Z3231" t="s">
        <v>43</v>
      </c>
      <c r="AA3231" t="s">
        <v>43</v>
      </c>
      <c r="AB3231" s="1"/>
      <c r="AD3231" t="s">
        <v>45</v>
      </c>
      <c r="AE3231" t="s">
        <v>46</v>
      </c>
      <c r="AF3231" t="s">
        <v>47</v>
      </c>
    </row>
    <row r="3232" spans="1:32" hidden="1" outlineLevel="3" x14ac:dyDescent="0.35">
      <c r="A3232" t="s">
        <v>32</v>
      </c>
      <c r="B3232">
        <v>1014369</v>
      </c>
      <c r="C3232">
        <v>2</v>
      </c>
      <c r="E3232" t="s">
        <v>134</v>
      </c>
      <c r="H3232" t="s">
        <v>142</v>
      </c>
      <c r="I3232">
        <v>1</v>
      </c>
      <c r="J3232">
        <v>4</v>
      </c>
      <c r="K3232">
        <v>4</v>
      </c>
      <c r="L3232">
        <v>19</v>
      </c>
      <c r="M3232">
        <v>0</v>
      </c>
      <c r="N3232">
        <v>288</v>
      </c>
      <c r="O3232">
        <v>2</v>
      </c>
      <c r="Q3232" t="s">
        <v>109</v>
      </c>
      <c r="R3232" t="s">
        <v>1430</v>
      </c>
      <c r="S3232" t="s">
        <v>1431</v>
      </c>
      <c r="U3232" t="s">
        <v>1432</v>
      </c>
      <c r="V3232" t="s">
        <v>541</v>
      </c>
      <c r="W3232" t="s">
        <v>41</v>
      </c>
      <c r="X3232" t="s">
        <v>42</v>
      </c>
      <c r="Y3232" t="s">
        <v>686</v>
      </c>
      <c r="Z3232" t="s">
        <v>43</v>
      </c>
      <c r="AA3232" t="s">
        <v>43</v>
      </c>
      <c r="AB3232" s="1"/>
      <c r="AD3232" t="s">
        <v>45</v>
      </c>
      <c r="AE3232" t="s">
        <v>46</v>
      </c>
      <c r="AF3232" t="s">
        <v>47</v>
      </c>
    </row>
    <row r="3233" spans="1:32" hidden="1" outlineLevel="3" x14ac:dyDescent="0.35">
      <c r="A3233" t="s">
        <v>32</v>
      </c>
      <c r="B3233">
        <v>1014369</v>
      </c>
      <c r="C3233">
        <v>2</v>
      </c>
      <c r="E3233" t="s">
        <v>134</v>
      </c>
      <c r="H3233" t="s">
        <v>143</v>
      </c>
      <c r="I3233">
        <v>1</v>
      </c>
      <c r="J3233">
        <v>4</v>
      </c>
      <c r="K3233">
        <v>4</v>
      </c>
      <c r="L3233">
        <v>19</v>
      </c>
      <c r="M3233">
        <v>0</v>
      </c>
      <c r="N3233">
        <v>288</v>
      </c>
      <c r="O3233">
        <v>12</v>
      </c>
      <c r="Q3233" t="s">
        <v>144</v>
      </c>
      <c r="R3233" t="s">
        <v>1430</v>
      </c>
      <c r="S3233" t="s">
        <v>1431</v>
      </c>
      <c r="U3233" t="s">
        <v>1432</v>
      </c>
      <c r="V3233" t="s">
        <v>541</v>
      </c>
      <c r="W3233" t="s">
        <v>41</v>
      </c>
      <c r="X3233" t="s">
        <v>42</v>
      </c>
      <c r="Y3233" t="s">
        <v>686</v>
      </c>
      <c r="Z3233" t="s">
        <v>43</v>
      </c>
      <c r="AA3233" t="s">
        <v>43</v>
      </c>
      <c r="AB3233" s="1"/>
      <c r="AD3233" t="s">
        <v>45</v>
      </c>
      <c r="AE3233" t="s">
        <v>46</v>
      </c>
      <c r="AF3233" t="s">
        <v>47</v>
      </c>
    </row>
    <row r="3234" spans="1:32" hidden="1" outlineLevel="2" x14ac:dyDescent="0.35">
      <c r="A3234" t="s">
        <v>32</v>
      </c>
      <c r="B3234">
        <v>1014369</v>
      </c>
      <c r="C3234">
        <v>2</v>
      </c>
      <c r="E3234" t="s">
        <v>134</v>
      </c>
      <c r="H3234" t="s">
        <v>145</v>
      </c>
      <c r="I3234">
        <v>1</v>
      </c>
      <c r="J3234">
        <v>4</v>
      </c>
      <c r="K3234">
        <v>4</v>
      </c>
      <c r="L3234">
        <v>13</v>
      </c>
      <c r="M3234">
        <v>0</v>
      </c>
      <c r="N3234">
        <v>288</v>
      </c>
      <c r="O3234">
        <v>9</v>
      </c>
      <c r="Q3234" t="s">
        <v>146</v>
      </c>
      <c r="R3234" t="s">
        <v>1430</v>
      </c>
      <c r="S3234" t="s">
        <v>1431</v>
      </c>
      <c r="U3234" t="s">
        <v>1432</v>
      </c>
      <c r="V3234" t="s">
        <v>541</v>
      </c>
      <c r="W3234" t="s">
        <v>41</v>
      </c>
      <c r="X3234" t="s">
        <v>42</v>
      </c>
      <c r="Y3234" t="s">
        <v>686</v>
      </c>
      <c r="Z3234" t="s">
        <v>43</v>
      </c>
      <c r="AA3234" t="s">
        <v>43</v>
      </c>
      <c r="AB3234" s="1"/>
      <c r="AD3234" t="s">
        <v>45</v>
      </c>
      <c r="AE3234" t="s">
        <v>46</v>
      </c>
      <c r="AF3234" t="s">
        <v>47</v>
      </c>
    </row>
    <row r="3235" spans="1:32" hidden="1" outlineLevel="1" x14ac:dyDescent="0.35">
      <c r="A3235" t="s">
        <v>32</v>
      </c>
      <c r="B3235">
        <v>1014369</v>
      </c>
      <c r="C3235" t="s">
        <v>150</v>
      </c>
      <c r="E3235" t="s">
        <v>134</v>
      </c>
      <c r="H3235" t="s">
        <v>151</v>
      </c>
      <c r="I3235">
        <v>27</v>
      </c>
      <c r="J3235" t="s">
        <v>35</v>
      </c>
      <c r="K3235">
        <v>178</v>
      </c>
      <c r="L3235">
        <v>22</v>
      </c>
      <c r="M3235">
        <v>16</v>
      </c>
      <c r="N3235">
        <v>289</v>
      </c>
      <c r="O3235">
        <v>2210</v>
      </c>
      <c r="Q3235" t="s">
        <v>152</v>
      </c>
      <c r="R3235" t="s">
        <v>1430</v>
      </c>
      <c r="S3235" t="s">
        <v>1431</v>
      </c>
      <c r="U3235" t="s">
        <v>1432</v>
      </c>
      <c r="V3235" t="s">
        <v>541</v>
      </c>
      <c r="W3235" t="s">
        <v>41</v>
      </c>
      <c r="X3235" t="s">
        <v>42</v>
      </c>
      <c r="Y3235" t="s">
        <v>686</v>
      </c>
      <c r="Z3235" t="s">
        <v>43</v>
      </c>
      <c r="AA3235" t="s">
        <v>43</v>
      </c>
      <c r="AB3235" s="1"/>
      <c r="AD3235" t="s">
        <v>45</v>
      </c>
      <c r="AE3235" t="s">
        <v>46</v>
      </c>
      <c r="AF3235" t="s">
        <v>47</v>
      </c>
    </row>
    <row r="3236" spans="1:32" hidden="1" outlineLevel="2" x14ac:dyDescent="0.35">
      <c r="A3236" t="s">
        <v>32</v>
      </c>
      <c r="B3236">
        <v>1014369</v>
      </c>
      <c r="C3236">
        <v>3</v>
      </c>
      <c r="E3236" t="s">
        <v>134</v>
      </c>
      <c r="H3236" t="s">
        <v>1439</v>
      </c>
      <c r="I3236">
        <v>18</v>
      </c>
      <c r="J3236">
        <v>8</v>
      </c>
      <c r="K3236">
        <v>144</v>
      </c>
      <c r="L3236">
        <v>2</v>
      </c>
      <c r="M3236">
        <v>7</v>
      </c>
      <c r="N3236">
        <v>289</v>
      </c>
      <c r="O3236">
        <v>118</v>
      </c>
      <c r="P3236" t="s">
        <v>136</v>
      </c>
      <c r="Q3236" t="s">
        <v>1440</v>
      </c>
      <c r="R3236" t="s">
        <v>1430</v>
      </c>
      <c r="S3236" t="s">
        <v>1431</v>
      </c>
      <c r="U3236" t="s">
        <v>1432</v>
      </c>
      <c r="V3236" t="s">
        <v>541</v>
      </c>
      <c r="W3236" t="s">
        <v>41</v>
      </c>
      <c r="X3236" t="s">
        <v>42</v>
      </c>
      <c r="Y3236" t="s">
        <v>686</v>
      </c>
      <c r="Z3236" t="s">
        <v>43</v>
      </c>
      <c r="AA3236" t="s">
        <v>43</v>
      </c>
      <c r="AB3236" s="1"/>
      <c r="AD3236" t="s">
        <v>45</v>
      </c>
      <c r="AE3236" t="s">
        <v>46</v>
      </c>
      <c r="AF3236" t="s">
        <v>47</v>
      </c>
    </row>
    <row r="3237" spans="1:32" hidden="1" outlineLevel="2" x14ac:dyDescent="0.35">
      <c r="A3237" t="s">
        <v>32</v>
      </c>
      <c r="B3237">
        <v>1014369</v>
      </c>
      <c r="C3237">
        <v>3</v>
      </c>
      <c r="E3237" t="s">
        <v>134</v>
      </c>
      <c r="H3237" t="s">
        <v>98</v>
      </c>
      <c r="I3237">
        <v>2</v>
      </c>
      <c r="J3237">
        <v>1</v>
      </c>
      <c r="K3237">
        <v>2</v>
      </c>
      <c r="L3237">
        <v>6</v>
      </c>
      <c r="M3237">
        <v>2</v>
      </c>
      <c r="N3237">
        <v>144</v>
      </c>
      <c r="O3237">
        <v>5</v>
      </c>
      <c r="Q3237" t="s">
        <v>99</v>
      </c>
      <c r="R3237" t="s">
        <v>1430</v>
      </c>
      <c r="S3237" t="s">
        <v>1431</v>
      </c>
      <c r="U3237" t="s">
        <v>1432</v>
      </c>
      <c r="V3237" t="s">
        <v>541</v>
      </c>
      <c r="W3237" t="s">
        <v>41</v>
      </c>
      <c r="X3237" t="s">
        <v>42</v>
      </c>
      <c r="Y3237" t="s">
        <v>686</v>
      </c>
      <c r="Z3237" t="s">
        <v>43</v>
      </c>
      <c r="AA3237" t="s">
        <v>43</v>
      </c>
      <c r="AB3237" s="1"/>
      <c r="AD3237" t="s">
        <v>45</v>
      </c>
      <c r="AE3237" t="s">
        <v>46</v>
      </c>
      <c r="AF3237" t="s">
        <v>47</v>
      </c>
    </row>
    <row r="3238" spans="1:32" hidden="1" outlineLevel="3" x14ac:dyDescent="0.35">
      <c r="A3238" t="s">
        <v>32</v>
      </c>
      <c r="B3238">
        <v>1014369</v>
      </c>
      <c r="C3238">
        <v>3</v>
      </c>
      <c r="E3238" t="s">
        <v>134</v>
      </c>
      <c r="H3238" t="s">
        <v>138</v>
      </c>
      <c r="I3238">
        <v>1</v>
      </c>
      <c r="J3238">
        <v>8</v>
      </c>
      <c r="K3238">
        <v>8</v>
      </c>
      <c r="L3238">
        <v>3</v>
      </c>
      <c r="M3238">
        <v>0</v>
      </c>
      <c r="N3238">
        <v>288</v>
      </c>
      <c r="O3238">
        <v>24</v>
      </c>
      <c r="Q3238" t="s">
        <v>101</v>
      </c>
      <c r="R3238" t="s">
        <v>1430</v>
      </c>
      <c r="S3238" t="s">
        <v>1431</v>
      </c>
      <c r="U3238" t="s">
        <v>1432</v>
      </c>
      <c r="V3238" t="s">
        <v>541</v>
      </c>
      <c r="W3238" t="s">
        <v>41</v>
      </c>
      <c r="X3238" t="s">
        <v>42</v>
      </c>
      <c r="Y3238" t="s">
        <v>686</v>
      </c>
      <c r="Z3238" t="s">
        <v>43</v>
      </c>
      <c r="AA3238" t="s">
        <v>43</v>
      </c>
      <c r="AB3238" s="1"/>
      <c r="AD3238" t="s">
        <v>45</v>
      </c>
      <c r="AE3238" t="s">
        <v>46</v>
      </c>
      <c r="AF3238" t="s">
        <v>47</v>
      </c>
    </row>
    <row r="3239" spans="1:32" hidden="1" outlineLevel="3" x14ac:dyDescent="0.35">
      <c r="A3239" t="s">
        <v>32</v>
      </c>
      <c r="B3239">
        <v>1014369</v>
      </c>
      <c r="C3239">
        <v>3</v>
      </c>
      <c r="E3239" t="s">
        <v>134</v>
      </c>
      <c r="H3239" t="s">
        <v>139</v>
      </c>
      <c r="I3239">
        <v>1</v>
      </c>
      <c r="J3239">
        <v>4</v>
      </c>
      <c r="K3239">
        <v>4</v>
      </c>
      <c r="L3239">
        <v>4</v>
      </c>
      <c r="M3239">
        <v>1</v>
      </c>
      <c r="N3239">
        <v>38</v>
      </c>
      <c r="O3239">
        <v>4</v>
      </c>
      <c r="Q3239" t="s">
        <v>103</v>
      </c>
      <c r="R3239" t="s">
        <v>1430</v>
      </c>
      <c r="S3239" t="s">
        <v>1431</v>
      </c>
      <c r="U3239" t="s">
        <v>1432</v>
      </c>
      <c r="V3239" t="s">
        <v>541</v>
      </c>
      <c r="W3239" t="s">
        <v>41</v>
      </c>
      <c r="X3239" t="s">
        <v>42</v>
      </c>
      <c r="Y3239" t="s">
        <v>686</v>
      </c>
      <c r="Z3239" t="s">
        <v>43</v>
      </c>
      <c r="AA3239" t="s">
        <v>43</v>
      </c>
      <c r="AB3239" s="1"/>
      <c r="AD3239" t="s">
        <v>45</v>
      </c>
      <c r="AE3239" t="s">
        <v>46</v>
      </c>
      <c r="AF3239" t="s">
        <v>47</v>
      </c>
    </row>
    <row r="3240" spans="1:32" hidden="1" outlineLevel="3" x14ac:dyDescent="0.35">
      <c r="A3240" t="s">
        <v>32</v>
      </c>
      <c r="B3240">
        <v>1014369</v>
      </c>
      <c r="C3240">
        <v>3</v>
      </c>
      <c r="E3240" t="s">
        <v>134</v>
      </c>
      <c r="H3240" t="s">
        <v>140</v>
      </c>
      <c r="I3240">
        <v>1</v>
      </c>
      <c r="J3240">
        <v>4</v>
      </c>
      <c r="K3240">
        <v>4</v>
      </c>
      <c r="L3240">
        <v>3</v>
      </c>
      <c r="M3240">
        <v>1</v>
      </c>
      <c r="N3240">
        <v>38</v>
      </c>
      <c r="O3240">
        <v>8</v>
      </c>
      <c r="Q3240" t="s">
        <v>105</v>
      </c>
      <c r="R3240" t="s">
        <v>1430</v>
      </c>
      <c r="S3240" t="s">
        <v>1431</v>
      </c>
      <c r="U3240" t="s">
        <v>1432</v>
      </c>
      <c r="V3240" t="s">
        <v>541</v>
      </c>
      <c r="W3240" t="s">
        <v>41</v>
      </c>
      <c r="X3240" t="s">
        <v>42</v>
      </c>
      <c r="Y3240" t="s">
        <v>686</v>
      </c>
      <c r="Z3240" t="s">
        <v>43</v>
      </c>
      <c r="AA3240" t="s">
        <v>43</v>
      </c>
      <c r="AB3240" s="1"/>
      <c r="AD3240" t="s">
        <v>45</v>
      </c>
      <c r="AE3240" t="s">
        <v>46</v>
      </c>
      <c r="AF3240" t="s">
        <v>47</v>
      </c>
    </row>
    <row r="3241" spans="1:32" hidden="1" outlineLevel="3" x14ac:dyDescent="0.35">
      <c r="A3241" t="s">
        <v>32</v>
      </c>
      <c r="B3241">
        <v>1014369</v>
      </c>
      <c r="C3241">
        <v>3</v>
      </c>
      <c r="E3241" t="s">
        <v>134</v>
      </c>
      <c r="H3241" t="s">
        <v>141</v>
      </c>
      <c r="I3241">
        <v>1</v>
      </c>
      <c r="J3241">
        <v>4</v>
      </c>
      <c r="K3241">
        <v>4</v>
      </c>
      <c r="L3241">
        <v>19</v>
      </c>
      <c r="M3241">
        <v>0</v>
      </c>
      <c r="N3241">
        <v>288</v>
      </c>
      <c r="O3241">
        <v>10</v>
      </c>
      <c r="Q3241" t="s">
        <v>107</v>
      </c>
      <c r="R3241" t="s">
        <v>1430</v>
      </c>
      <c r="S3241" t="s">
        <v>1431</v>
      </c>
      <c r="U3241" t="s">
        <v>1432</v>
      </c>
      <c r="V3241" t="s">
        <v>541</v>
      </c>
      <c r="W3241" t="s">
        <v>41</v>
      </c>
      <c r="X3241" t="s">
        <v>42</v>
      </c>
      <c r="Y3241" t="s">
        <v>686</v>
      </c>
      <c r="Z3241" t="s">
        <v>43</v>
      </c>
      <c r="AA3241" t="s">
        <v>43</v>
      </c>
      <c r="AB3241" s="1"/>
      <c r="AD3241" t="s">
        <v>45</v>
      </c>
      <c r="AE3241" t="s">
        <v>46</v>
      </c>
      <c r="AF3241" t="s">
        <v>47</v>
      </c>
    </row>
    <row r="3242" spans="1:32" hidden="1" outlineLevel="3" x14ac:dyDescent="0.35">
      <c r="A3242" t="s">
        <v>32</v>
      </c>
      <c r="B3242">
        <v>1014369</v>
      </c>
      <c r="C3242">
        <v>3</v>
      </c>
      <c r="E3242" t="s">
        <v>134</v>
      </c>
      <c r="H3242" t="s">
        <v>142</v>
      </c>
      <c r="I3242">
        <v>1</v>
      </c>
      <c r="J3242">
        <v>4</v>
      </c>
      <c r="K3242">
        <v>4</v>
      </c>
      <c r="L3242">
        <v>19</v>
      </c>
      <c r="M3242">
        <v>0</v>
      </c>
      <c r="N3242">
        <v>288</v>
      </c>
      <c r="O3242">
        <v>2</v>
      </c>
      <c r="Q3242" t="s">
        <v>109</v>
      </c>
      <c r="R3242" t="s">
        <v>1430</v>
      </c>
      <c r="S3242" t="s">
        <v>1431</v>
      </c>
      <c r="U3242" t="s">
        <v>1432</v>
      </c>
      <c r="V3242" t="s">
        <v>541</v>
      </c>
      <c r="W3242" t="s">
        <v>41</v>
      </c>
      <c r="X3242" t="s">
        <v>42</v>
      </c>
      <c r="Y3242" t="s">
        <v>686</v>
      </c>
      <c r="Z3242" t="s">
        <v>43</v>
      </c>
      <c r="AA3242" t="s">
        <v>43</v>
      </c>
      <c r="AB3242" s="1"/>
      <c r="AD3242" t="s">
        <v>45</v>
      </c>
      <c r="AE3242" t="s">
        <v>46</v>
      </c>
      <c r="AF3242" t="s">
        <v>47</v>
      </c>
    </row>
    <row r="3243" spans="1:32" hidden="1" outlineLevel="3" x14ac:dyDescent="0.35">
      <c r="A3243" t="s">
        <v>32</v>
      </c>
      <c r="B3243">
        <v>1014369</v>
      </c>
      <c r="C3243">
        <v>3</v>
      </c>
      <c r="E3243" t="s">
        <v>134</v>
      </c>
      <c r="H3243" t="s">
        <v>143</v>
      </c>
      <c r="I3243">
        <v>1</v>
      </c>
      <c r="J3243">
        <v>4</v>
      </c>
      <c r="K3243">
        <v>4</v>
      </c>
      <c r="L3243">
        <v>19</v>
      </c>
      <c r="M3243">
        <v>0</v>
      </c>
      <c r="N3243">
        <v>288</v>
      </c>
      <c r="O3243">
        <v>12</v>
      </c>
      <c r="Q3243" t="s">
        <v>144</v>
      </c>
      <c r="R3243" t="s">
        <v>1430</v>
      </c>
      <c r="S3243" t="s">
        <v>1431</v>
      </c>
      <c r="U3243" t="s">
        <v>1432</v>
      </c>
      <c r="V3243" t="s">
        <v>541</v>
      </c>
      <c r="W3243" t="s">
        <v>41</v>
      </c>
      <c r="X3243" t="s">
        <v>42</v>
      </c>
      <c r="Y3243" t="s">
        <v>686</v>
      </c>
      <c r="Z3243" t="s">
        <v>43</v>
      </c>
      <c r="AA3243" t="s">
        <v>43</v>
      </c>
      <c r="AB3243" s="1"/>
      <c r="AD3243" t="s">
        <v>45</v>
      </c>
      <c r="AE3243" t="s">
        <v>46</v>
      </c>
      <c r="AF3243" t="s">
        <v>47</v>
      </c>
    </row>
    <row r="3244" spans="1:32" hidden="1" outlineLevel="2" x14ac:dyDescent="0.35">
      <c r="A3244" t="s">
        <v>32</v>
      </c>
      <c r="B3244">
        <v>1014369</v>
      </c>
      <c r="C3244">
        <v>3</v>
      </c>
      <c r="E3244" t="s">
        <v>134</v>
      </c>
      <c r="H3244" t="s">
        <v>145</v>
      </c>
      <c r="I3244">
        <v>1</v>
      </c>
      <c r="J3244">
        <v>4</v>
      </c>
      <c r="K3244">
        <v>4</v>
      </c>
      <c r="L3244">
        <v>13</v>
      </c>
      <c r="M3244">
        <v>0</v>
      </c>
      <c r="N3244">
        <v>288</v>
      </c>
      <c r="O3244">
        <v>9</v>
      </c>
      <c r="Q3244" t="s">
        <v>146</v>
      </c>
      <c r="R3244" t="s">
        <v>1430</v>
      </c>
      <c r="S3244" t="s">
        <v>1431</v>
      </c>
      <c r="U3244" t="s">
        <v>1432</v>
      </c>
      <c r="V3244" t="s">
        <v>541</v>
      </c>
      <c r="W3244" t="s">
        <v>41</v>
      </c>
      <c r="X3244" t="s">
        <v>42</v>
      </c>
      <c r="Y3244" t="s">
        <v>686</v>
      </c>
      <c r="Z3244" t="s">
        <v>43</v>
      </c>
      <c r="AA3244" t="s">
        <v>43</v>
      </c>
      <c r="AB3244" s="1"/>
      <c r="AD3244" t="s">
        <v>45</v>
      </c>
      <c r="AE3244" t="s">
        <v>46</v>
      </c>
      <c r="AF3244" t="s">
        <v>47</v>
      </c>
    </row>
    <row r="3245" spans="1:32" hidden="1" outlineLevel="1" x14ac:dyDescent="0.35">
      <c r="A3245" t="s">
        <v>32</v>
      </c>
      <c r="B3245">
        <v>1014369</v>
      </c>
      <c r="C3245" t="s">
        <v>153</v>
      </c>
      <c r="E3245" t="s">
        <v>134</v>
      </c>
      <c r="H3245" t="s">
        <v>154</v>
      </c>
      <c r="I3245">
        <v>27</v>
      </c>
      <c r="J3245" t="s">
        <v>35</v>
      </c>
      <c r="K3245">
        <v>178</v>
      </c>
      <c r="L3245">
        <v>22</v>
      </c>
      <c r="M3245">
        <v>16</v>
      </c>
      <c r="N3245">
        <v>289</v>
      </c>
      <c r="O3245">
        <v>2210</v>
      </c>
      <c r="Q3245" t="s">
        <v>155</v>
      </c>
      <c r="R3245" t="s">
        <v>1430</v>
      </c>
      <c r="S3245" t="s">
        <v>1431</v>
      </c>
      <c r="U3245" t="s">
        <v>1432</v>
      </c>
      <c r="V3245" t="s">
        <v>541</v>
      </c>
      <c r="W3245" t="s">
        <v>41</v>
      </c>
      <c r="X3245" t="s">
        <v>42</v>
      </c>
      <c r="Y3245" t="s">
        <v>686</v>
      </c>
      <c r="Z3245" t="s">
        <v>43</v>
      </c>
      <c r="AA3245" t="s">
        <v>43</v>
      </c>
      <c r="AB3245" s="1"/>
      <c r="AD3245" t="s">
        <v>45</v>
      </c>
      <c r="AE3245" t="s">
        <v>46</v>
      </c>
      <c r="AF3245" t="s">
        <v>47</v>
      </c>
    </row>
    <row r="3246" spans="1:32" hidden="1" outlineLevel="2" x14ac:dyDescent="0.35">
      <c r="A3246" t="s">
        <v>32</v>
      </c>
      <c r="B3246">
        <v>1014369</v>
      </c>
      <c r="C3246">
        <v>4</v>
      </c>
      <c r="E3246" t="s">
        <v>134</v>
      </c>
      <c r="H3246" t="s">
        <v>1439</v>
      </c>
      <c r="I3246">
        <v>18</v>
      </c>
      <c r="J3246">
        <v>8</v>
      </c>
      <c r="K3246">
        <v>144</v>
      </c>
      <c r="L3246">
        <v>2</v>
      </c>
      <c r="M3246">
        <v>7</v>
      </c>
      <c r="N3246">
        <v>289</v>
      </c>
      <c r="O3246">
        <v>118</v>
      </c>
      <c r="P3246" t="s">
        <v>136</v>
      </c>
      <c r="Q3246" t="s">
        <v>1440</v>
      </c>
      <c r="R3246" t="s">
        <v>1430</v>
      </c>
      <c r="S3246" t="s">
        <v>1431</v>
      </c>
      <c r="U3246" t="s">
        <v>1432</v>
      </c>
      <c r="V3246" t="s">
        <v>541</v>
      </c>
      <c r="W3246" t="s">
        <v>41</v>
      </c>
      <c r="X3246" t="s">
        <v>42</v>
      </c>
      <c r="Y3246" t="s">
        <v>686</v>
      </c>
      <c r="Z3246" t="s">
        <v>43</v>
      </c>
      <c r="AA3246" t="s">
        <v>43</v>
      </c>
      <c r="AB3246" s="1"/>
      <c r="AD3246" t="s">
        <v>45</v>
      </c>
      <c r="AE3246" t="s">
        <v>46</v>
      </c>
      <c r="AF3246" t="s">
        <v>47</v>
      </c>
    </row>
    <row r="3247" spans="1:32" hidden="1" outlineLevel="2" x14ac:dyDescent="0.35">
      <c r="A3247" t="s">
        <v>32</v>
      </c>
      <c r="B3247">
        <v>1014369</v>
      </c>
      <c r="C3247">
        <v>4</v>
      </c>
      <c r="E3247" t="s">
        <v>134</v>
      </c>
      <c r="H3247" t="s">
        <v>98</v>
      </c>
      <c r="I3247">
        <v>2</v>
      </c>
      <c r="J3247">
        <v>1</v>
      </c>
      <c r="K3247">
        <v>2</v>
      </c>
      <c r="L3247">
        <v>6</v>
      </c>
      <c r="M3247">
        <v>2</v>
      </c>
      <c r="N3247">
        <v>144</v>
      </c>
      <c r="O3247">
        <v>5</v>
      </c>
      <c r="Q3247" t="s">
        <v>99</v>
      </c>
      <c r="R3247" t="s">
        <v>1430</v>
      </c>
      <c r="S3247" t="s">
        <v>1431</v>
      </c>
      <c r="U3247" t="s">
        <v>1432</v>
      </c>
      <c r="V3247" t="s">
        <v>541</v>
      </c>
      <c r="W3247" t="s">
        <v>41</v>
      </c>
      <c r="X3247" t="s">
        <v>42</v>
      </c>
      <c r="Y3247" t="s">
        <v>686</v>
      </c>
      <c r="Z3247" t="s">
        <v>43</v>
      </c>
      <c r="AA3247" t="s">
        <v>43</v>
      </c>
      <c r="AB3247" s="1"/>
      <c r="AD3247" t="s">
        <v>45</v>
      </c>
      <c r="AE3247" t="s">
        <v>46</v>
      </c>
      <c r="AF3247" t="s">
        <v>47</v>
      </c>
    </row>
    <row r="3248" spans="1:32" hidden="1" outlineLevel="3" x14ac:dyDescent="0.35">
      <c r="A3248" t="s">
        <v>32</v>
      </c>
      <c r="B3248">
        <v>1014369</v>
      </c>
      <c r="C3248">
        <v>4</v>
      </c>
      <c r="E3248" t="s">
        <v>134</v>
      </c>
      <c r="H3248" t="s">
        <v>138</v>
      </c>
      <c r="I3248">
        <v>1</v>
      </c>
      <c r="J3248">
        <v>8</v>
      </c>
      <c r="K3248">
        <v>8</v>
      </c>
      <c r="L3248">
        <v>3</v>
      </c>
      <c r="M3248">
        <v>0</v>
      </c>
      <c r="N3248">
        <v>288</v>
      </c>
      <c r="O3248">
        <v>24</v>
      </c>
      <c r="Q3248" t="s">
        <v>101</v>
      </c>
      <c r="R3248" t="s">
        <v>1430</v>
      </c>
      <c r="S3248" t="s">
        <v>1431</v>
      </c>
      <c r="U3248" t="s">
        <v>1432</v>
      </c>
      <c r="V3248" t="s">
        <v>541</v>
      </c>
      <c r="W3248" t="s">
        <v>41</v>
      </c>
      <c r="X3248" t="s">
        <v>42</v>
      </c>
      <c r="Y3248" t="s">
        <v>686</v>
      </c>
      <c r="Z3248" t="s">
        <v>43</v>
      </c>
      <c r="AA3248" t="s">
        <v>43</v>
      </c>
      <c r="AB3248" s="1"/>
      <c r="AD3248" t="s">
        <v>45</v>
      </c>
      <c r="AE3248" t="s">
        <v>46</v>
      </c>
      <c r="AF3248" t="s">
        <v>47</v>
      </c>
    </row>
    <row r="3249" spans="1:32" hidden="1" outlineLevel="3" x14ac:dyDescent="0.35">
      <c r="A3249" t="s">
        <v>32</v>
      </c>
      <c r="B3249">
        <v>1014369</v>
      </c>
      <c r="C3249">
        <v>4</v>
      </c>
      <c r="E3249" t="s">
        <v>134</v>
      </c>
      <c r="H3249" t="s">
        <v>139</v>
      </c>
      <c r="I3249">
        <v>1</v>
      </c>
      <c r="J3249">
        <v>4</v>
      </c>
      <c r="K3249">
        <v>4</v>
      </c>
      <c r="L3249">
        <v>4</v>
      </c>
      <c r="M3249">
        <v>1</v>
      </c>
      <c r="N3249">
        <v>38</v>
      </c>
      <c r="O3249">
        <v>4</v>
      </c>
      <c r="Q3249" t="s">
        <v>103</v>
      </c>
      <c r="R3249" t="s">
        <v>1430</v>
      </c>
      <c r="S3249" t="s">
        <v>1431</v>
      </c>
      <c r="U3249" t="s">
        <v>1432</v>
      </c>
      <c r="V3249" t="s">
        <v>541</v>
      </c>
      <c r="W3249" t="s">
        <v>41</v>
      </c>
      <c r="X3249" t="s">
        <v>42</v>
      </c>
      <c r="Y3249" t="s">
        <v>686</v>
      </c>
      <c r="Z3249" t="s">
        <v>43</v>
      </c>
      <c r="AA3249" t="s">
        <v>43</v>
      </c>
      <c r="AB3249" s="1"/>
      <c r="AD3249" t="s">
        <v>45</v>
      </c>
      <c r="AE3249" t="s">
        <v>46</v>
      </c>
      <c r="AF3249" t="s">
        <v>47</v>
      </c>
    </row>
    <row r="3250" spans="1:32" hidden="1" outlineLevel="3" x14ac:dyDescent="0.35">
      <c r="A3250" t="s">
        <v>32</v>
      </c>
      <c r="B3250">
        <v>1014369</v>
      </c>
      <c r="C3250">
        <v>4</v>
      </c>
      <c r="E3250" t="s">
        <v>134</v>
      </c>
      <c r="H3250" t="s">
        <v>140</v>
      </c>
      <c r="I3250">
        <v>1</v>
      </c>
      <c r="J3250">
        <v>4</v>
      </c>
      <c r="K3250">
        <v>4</v>
      </c>
      <c r="L3250">
        <v>3</v>
      </c>
      <c r="M3250">
        <v>1</v>
      </c>
      <c r="N3250">
        <v>38</v>
      </c>
      <c r="O3250">
        <v>8</v>
      </c>
      <c r="Q3250" t="s">
        <v>105</v>
      </c>
      <c r="R3250" t="s">
        <v>1430</v>
      </c>
      <c r="S3250" t="s">
        <v>1431</v>
      </c>
      <c r="U3250" t="s">
        <v>1432</v>
      </c>
      <c r="V3250" t="s">
        <v>541</v>
      </c>
      <c r="W3250" t="s">
        <v>41</v>
      </c>
      <c r="X3250" t="s">
        <v>42</v>
      </c>
      <c r="Y3250" t="s">
        <v>686</v>
      </c>
      <c r="Z3250" t="s">
        <v>43</v>
      </c>
      <c r="AA3250" t="s">
        <v>43</v>
      </c>
      <c r="AB3250" s="1"/>
      <c r="AD3250" t="s">
        <v>45</v>
      </c>
      <c r="AE3250" t="s">
        <v>46</v>
      </c>
      <c r="AF3250" t="s">
        <v>47</v>
      </c>
    </row>
    <row r="3251" spans="1:32" hidden="1" outlineLevel="3" x14ac:dyDescent="0.35">
      <c r="A3251" t="s">
        <v>32</v>
      </c>
      <c r="B3251">
        <v>1014369</v>
      </c>
      <c r="C3251">
        <v>4</v>
      </c>
      <c r="E3251" t="s">
        <v>134</v>
      </c>
      <c r="H3251" t="s">
        <v>141</v>
      </c>
      <c r="I3251">
        <v>1</v>
      </c>
      <c r="J3251">
        <v>4</v>
      </c>
      <c r="K3251">
        <v>4</v>
      </c>
      <c r="L3251">
        <v>19</v>
      </c>
      <c r="M3251">
        <v>0</v>
      </c>
      <c r="N3251">
        <v>288</v>
      </c>
      <c r="O3251">
        <v>10</v>
      </c>
      <c r="Q3251" t="s">
        <v>107</v>
      </c>
      <c r="R3251" t="s">
        <v>1430</v>
      </c>
      <c r="S3251" t="s">
        <v>1431</v>
      </c>
      <c r="U3251" t="s">
        <v>1432</v>
      </c>
      <c r="V3251" t="s">
        <v>541</v>
      </c>
      <c r="W3251" t="s">
        <v>41</v>
      </c>
      <c r="X3251" t="s">
        <v>42</v>
      </c>
      <c r="Y3251" t="s">
        <v>686</v>
      </c>
      <c r="Z3251" t="s">
        <v>43</v>
      </c>
      <c r="AA3251" t="s">
        <v>43</v>
      </c>
      <c r="AB3251" s="1"/>
      <c r="AD3251" t="s">
        <v>45</v>
      </c>
      <c r="AE3251" t="s">
        <v>46</v>
      </c>
      <c r="AF3251" t="s">
        <v>47</v>
      </c>
    </row>
    <row r="3252" spans="1:32" hidden="1" outlineLevel="3" x14ac:dyDescent="0.35">
      <c r="A3252" t="s">
        <v>32</v>
      </c>
      <c r="B3252">
        <v>1014369</v>
      </c>
      <c r="C3252">
        <v>4</v>
      </c>
      <c r="E3252" t="s">
        <v>134</v>
      </c>
      <c r="H3252" t="s">
        <v>142</v>
      </c>
      <c r="I3252">
        <v>1</v>
      </c>
      <c r="J3252">
        <v>4</v>
      </c>
      <c r="K3252">
        <v>4</v>
      </c>
      <c r="L3252">
        <v>19</v>
      </c>
      <c r="M3252">
        <v>0</v>
      </c>
      <c r="N3252">
        <v>288</v>
      </c>
      <c r="O3252">
        <v>2</v>
      </c>
      <c r="Q3252" t="s">
        <v>109</v>
      </c>
      <c r="R3252" t="s">
        <v>1430</v>
      </c>
      <c r="S3252" t="s">
        <v>1431</v>
      </c>
      <c r="U3252" t="s">
        <v>1432</v>
      </c>
      <c r="V3252" t="s">
        <v>541</v>
      </c>
      <c r="W3252" t="s">
        <v>41</v>
      </c>
      <c r="X3252" t="s">
        <v>42</v>
      </c>
      <c r="Y3252" t="s">
        <v>686</v>
      </c>
      <c r="Z3252" t="s">
        <v>43</v>
      </c>
      <c r="AA3252" t="s">
        <v>43</v>
      </c>
      <c r="AB3252" s="1"/>
      <c r="AD3252" t="s">
        <v>45</v>
      </c>
      <c r="AE3252" t="s">
        <v>46</v>
      </c>
      <c r="AF3252" t="s">
        <v>47</v>
      </c>
    </row>
    <row r="3253" spans="1:32" hidden="1" outlineLevel="3" x14ac:dyDescent="0.35">
      <c r="A3253" t="s">
        <v>32</v>
      </c>
      <c r="B3253">
        <v>1014369</v>
      </c>
      <c r="C3253">
        <v>4</v>
      </c>
      <c r="E3253" t="s">
        <v>134</v>
      </c>
      <c r="H3253" t="s">
        <v>143</v>
      </c>
      <c r="I3253">
        <v>1</v>
      </c>
      <c r="J3253">
        <v>4</v>
      </c>
      <c r="K3253">
        <v>4</v>
      </c>
      <c r="L3253">
        <v>19</v>
      </c>
      <c r="M3253">
        <v>0</v>
      </c>
      <c r="N3253">
        <v>288</v>
      </c>
      <c r="O3253">
        <v>12</v>
      </c>
      <c r="Q3253" t="s">
        <v>144</v>
      </c>
      <c r="R3253" t="s">
        <v>1430</v>
      </c>
      <c r="S3253" t="s">
        <v>1431</v>
      </c>
      <c r="U3253" t="s">
        <v>1432</v>
      </c>
      <c r="V3253" t="s">
        <v>541</v>
      </c>
      <c r="W3253" t="s">
        <v>41</v>
      </c>
      <c r="X3253" t="s">
        <v>42</v>
      </c>
      <c r="Y3253" t="s">
        <v>686</v>
      </c>
      <c r="Z3253" t="s">
        <v>43</v>
      </c>
      <c r="AA3253" t="s">
        <v>43</v>
      </c>
      <c r="AB3253" s="1"/>
      <c r="AD3253" t="s">
        <v>45</v>
      </c>
      <c r="AE3253" t="s">
        <v>46</v>
      </c>
      <c r="AF3253" t="s">
        <v>47</v>
      </c>
    </row>
    <row r="3254" spans="1:32" hidden="1" outlineLevel="2" x14ac:dyDescent="0.35">
      <c r="A3254" t="s">
        <v>32</v>
      </c>
      <c r="B3254">
        <v>1014369</v>
      </c>
      <c r="C3254">
        <v>4</v>
      </c>
      <c r="E3254" t="s">
        <v>134</v>
      </c>
      <c r="H3254" t="s">
        <v>145</v>
      </c>
      <c r="I3254">
        <v>1</v>
      </c>
      <c r="J3254">
        <v>4</v>
      </c>
      <c r="K3254">
        <v>4</v>
      </c>
      <c r="L3254">
        <v>13</v>
      </c>
      <c r="M3254">
        <v>0</v>
      </c>
      <c r="N3254">
        <v>288</v>
      </c>
      <c r="O3254">
        <v>9</v>
      </c>
      <c r="Q3254" t="s">
        <v>146</v>
      </c>
      <c r="R3254" t="s">
        <v>1430</v>
      </c>
      <c r="S3254" t="s">
        <v>1431</v>
      </c>
      <c r="U3254" t="s">
        <v>1432</v>
      </c>
      <c r="V3254" t="s">
        <v>541</v>
      </c>
      <c r="W3254" t="s">
        <v>41</v>
      </c>
      <c r="X3254" t="s">
        <v>42</v>
      </c>
      <c r="Y3254" t="s">
        <v>686</v>
      </c>
      <c r="Z3254" t="s">
        <v>43</v>
      </c>
      <c r="AA3254" t="s">
        <v>43</v>
      </c>
      <c r="AB3254" s="1"/>
      <c r="AD3254" t="s">
        <v>45</v>
      </c>
      <c r="AE3254" t="s">
        <v>46</v>
      </c>
      <c r="AF3254" t="s">
        <v>47</v>
      </c>
    </row>
    <row r="3255" spans="1:32" hidden="1" outlineLevel="1" x14ac:dyDescent="0.35">
      <c r="A3255" t="s">
        <v>32</v>
      </c>
      <c r="B3255">
        <v>1014369</v>
      </c>
      <c r="C3255" t="s">
        <v>156</v>
      </c>
      <c r="E3255" t="s">
        <v>134</v>
      </c>
      <c r="H3255" t="s">
        <v>157</v>
      </c>
      <c r="I3255">
        <v>27</v>
      </c>
      <c r="J3255" t="s">
        <v>35</v>
      </c>
      <c r="K3255">
        <v>178</v>
      </c>
      <c r="L3255">
        <v>22</v>
      </c>
      <c r="M3255">
        <v>16</v>
      </c>
      <c r="N3255">
        <v>289</v>
      </c>
      <c r="O3255">
        <v>2210</v>
      </c>
      <c r="Q3255" t="s">
        <v>158</v>
      </c>
      <c r="R3255" t="s">
        <v>1430</v>
      </c>
      <c r="S3255" t="s">
        <v>1431</v>
      </c>
      <c r="U3255" t="s">
        <v>1432</v>
      </c>
      <c r="V3255" t="s">
        <v>541</v>
      </c>
      <c r="W3255" t="s">
        <v>41</v>
      </c>
      <c r="X3255" t="s">
        <v>42</v>
      </c>
      <c r="Y3255" t="s">
        <v>686</v>
      </c>
      <c r="Z3255" t="s">
        <v>43</v>
      </c>
      <c r="AA3255" t="s">
        <v>43</v>
      </c>
      <c r="AB3255" s="1"/>
      <c r="AD3255" t="s">
        <v>45</v>
      </c>
      <c r="AE3255" t="s">
        <v>46</v>
      </c>
      <c r="AF3255" t="s">
        <v>47</v>
      </c>
    </row>
    <row r="3256" spans="1:32" hidden="1" outlineLevel="2" x14ac:dyDescent="0.35">
      <c r="A3256" t="s">
        <v>32</v>
      </c>
      <c r="B3256">
        <v>1014369</v>
      </c>
      <c r="C3256">
        <v>5</v>
      </c>
      <c r="E3256" t="s">
        <v>134</v>
      </c>
      <c r="H3256" t="s">
        <v>1439</v>
      </c>
      <c r="I3256">
        <v>18</v>
      </c>
      <c r="J3256">
        <v>8</v>
      </c>
      <c r="K3256">
        <v>144</v>
      </c>
      <c r="L3256">
        <v>2</v>
      </c>
      <c r="M3256">
        <v>7</v>
      </c>
      <c r="N3256">
        <v>289</v>
      </c>
      <c r="O3256">
        <v>118</v>
      </c>
      <c r="P3256" t="s">
        <v>136</v>
      </c>
      <c r="Q3256" t="s">
        <v>1440</v>
      </c>
      <c r="R3256" t="s">
        <v>1430</v>
      </c>
      <c r="S3256" t="s">
        <v>1431</v>
      </c>
      <c r="U3256" t="s">
        <v>1432</v>
      </c>
      <c r="V3256" t="s">
        <v>541</v>
      </c>
      <c r="W3256" t="s">
        <v>41</v>
      </c>
      <c r="X3256" t="s">
        <v>42</v>
      </c>
      <c r="Y3256" t="s">
        <v>686</v>
      </c>
      <c r="Z3256" t="s">
        <v>43</v>
      </c>
      <c r="AA3256" t="s">
        <v>43</v>
      </c>
      <c r="AB3256" s="1"/>
      <c r="AD3256" t="s">
        <v>45</v>
      </c>
      <c r="AE3256" t="s">
        <v>46</v>
      </c>
      <c r="AF3256" t="s">
        <v>47</v>
      </c>
    </row>
    <row r="3257" spans="1:32" hidden="1" outlineLevel="2" x14ac:dyDescent="0.35">
      <c r="A3257" t="s">
        <v>32</v>
      </c>
      <c r="B3257">
        <v>1014369</v>
      </c>
      <c r="C3257">
        <v>5</v>
      </c>
      <c r="E3257" t="s">
        <v>134</v>
      </c>
      <c r="H3257" t="s">
        <v>98</v>
      </c>
      <c r="I3257">
        <v>2</v>
      </c>
      <c r="J3257">
        <v>1</v>
      </c>
      <c r="K3257">
        <v>2</v>
      </c>
      <c r="L3257">
        <v>6</v>
      </c>
      <c r="M3257">
        <v>2</v>
      </c>
      <c r="N3257">
        <v>144</v>
      </c>
      <c r="O3257">
        <v>5</v>
      </c>
      <c r="Q3257" t="s">
        <v>99</v>
      </c>
      <c r="R3257" t="s">
        <v>1430</v>
      </c>
      <c r="S3257" t="s">
        <v>1431</v>
      </c>
      <c r="U3257" t="s">
        <v>1432</v>
      </c>
      <c r="V3257" t="s">
        <v>541</v>
      </c>
      <c r="W3257" t="s">
        <v>41</v>
      </c>
      <c r="X3257" t="s">
        <v>42</v>
      </c>
      <c r="Y3257" t="s">
        <v>686</v>
      </c>
      <c r="Z3257" t="s">
        <v>43</v>
      </c>
      <c r="AA3257" t="s">
        <v>43</v>
      </c>
      <c r="AB3257" s="1"/>
      <c r="AD3257" t="s">
        <v>45</v>
      </c>
      <c r="AE3257" t="s">
        <v>46</v>
      </c>
      <c r="AF3257" t="s">
        <v>47</v>
      </c>
    </row>
    <row r="3258" spans="1:32" hidden="1" outlineLevel="3" x14ac:dyDescent="0.35">
      <c r="A3258" t="s">
        <v>32</v>
      </c>
      <c r="B3258">
        <v>1014369</v>
      </c>
      <c r="C3258">
        <v>5</v>
      </c>
      <c r="E3258" t="s">
        <v>134</v>
      </c>
      <c r="H3258" t="s">
        <v>138</v>
      </c>
      <c r="I3258">
        <v>1</v>
      </c>
      <c r="J3258">
        <v>8</v>
      </c>
      <c r="K3258">
        <v>8</v>
      </c>
      <c r="L3258">
        <v>3</v>
      </c>
      <c r="M3258">
        <v>0</v>
      </c>
      <c r="N3258">
        <v>288</v>
      </c>
      <c r="O3258">
        <v>24</v>
      </c>
      <c r="Q3258" t="s">
        <v>101</v>
      </c>
      <c r="R3258" t="s">
        <v>1430</v>
      </c>
      <c r="S3258" t="s">
        <v>1431</v>
      </c>
      <c r="U3258" t="s">
        <v>1432</v>
      </c>
      <c r="V3258" t="s">
        <v>541</v>
      </c>
      <c r="W3258" t="s">
        <v>41</v>
      </c>
      <c r="X3258" t="s">
        <v>42</v>
      </c>
      <c r="Y3258" t="s">
        <v>686</v>
      </c>
      <c r="Z3258" t="s">
        <v>43</v>
      </c>
      <c r="AA3258" t="s">
        <v>43</v>
      </c>
      <c r="AB3258" s="1"/>
      <c r="AD3258" t="s">
        <v>45</v>
      </c>
      <c r="AE3258" t="s">
        <v>46</v>
      </c>
      <c r="AF3258" t="s">
        <v>47</v>
      </c>
    </row>
    <row r="3259" spans="1:32" hidden="1" outlineLevel="3" x14ac:dyDescent="0.35">
      <c r="A3259" t="s">
        <v>32</v>
      </c>
      <c r="B3259">
        <v>1014369</v>
      </c>
      <c r="C3259">
        <v>5</v>
      </c>
      <c r="E3259" t="s">
        <v>134</v>
      </c>
      <c r="H3259" t="s">
        <v>139</v>
      </c>
      <c r="I3259">
        <v>1</v>
      </c>
      <c r="J3259">
        <v>4</v>
      </c>
      <c r="K3259">
        <v>4</v>
      </c>
      <c r="L3259">
        <v>4</v>
      </c>
      <c r="M3259">
        <v>1</v>
      </c>
      <c r="N3259">
        <v>38</v>
      </c>
      <c r="O3259">
        <v>4</v>
      </c>
      <c r="Q3259" t="s">
        <v>103</v>
      </c>
      <c r="R3259" t="s">
        <v>1430</v>
      </c>
      <c r="S3259" t="s">
        <v>1431</v>
      </c>
      <c r="U3259" t="s">
        <v>1432</v>
      </c>
      <c r="V3259" t="s">
        <v>541</v>
      </c>
      <c r="W3259" t="s">
        <v>41</v>
      </c>
      <c r="X3259" t="s">
        <v>42</v>
      </c>
      <c r="Y3259" t="s">
        <v>686</v>
      </c>
      <c r="Z3259" t="s">
        <v>43</v>
      </c>
      <c r="AA3259" t="s">
        <v>43</v>
      </c>
      <c r="AB3259" s="1"/>
      <c r="AD3259" t="s">
        <v>45</v>
      </c>
      <c r="AE3259" t="s">
        <v>46</v>
      </c>
      <c r="AF3259" t="s">
        <v>47</v>
      </c>
    </row>
    <row r="3260" spans="1:32" hidden="1" outlineLevel="3" x14ac:dyDescent="0.35">
      <c r="A3260" t="s">
        <v>32</v>
      </c>
      <c r="B3260">
        <v>1014369</v>
      </c>
      <c r="C3260">
        <v>5</v>
      </c>
      <c r="E3260" t="s">
        <v>134</v>
      </c>
      <c r="H3260" t="s">
        <v>140</v>
      </c>
      <c r="I3260">
        <v>1</v>
      </c>
      <c r="J3260">
        <v>4</v>
      </c>
      <c r="K3260">
        <v>4</v>
      </c>
      <c r="L3260">
        <v>3</v>
      </c>
      <c r="M3260">
        <v>1</v>
      </c>
      <c r="N3260">
        <v>38</v>
      </c>
      <c r="O3260">
        <v>8</v>
      </c>
      <c r="Q3260" t="s">
        <v>105</v>
      </c>
      <c r="R3260" t="s">
        <v>1430</v>
      </c>
      <c r="S3260" t="s">
        <v>1431</v>
      </c>
      <c r="U3260" t="s">
        <v>1432</v>
      </c>
      <c r="V3260" t="s">
        <v>541</v>
      </c>
      <c r="W3260" t="s">
        <v>41</v>
      </c>
      <c r="X3260" t="s">
        <v>42</v>
      </c>
      <c r="Y3260" t="s">
        <v>686</v>
      </c>
      <c r="Z3260" t="s">
        <v>43</v>
      </c>
      <c r="AA3260" t="s">
        <v>43</v>
      </c>
      <c r="AB3260" s="1"/>
      <c r="AD3260" t="s">
        <v>45</v>
      </c>
      <c r="AE3260" t="s">
        <v>46</v>
      </c>
      <c r="AF3260" t="s">
        <v>47</v>
      </c>
    </row>
    <row r="3261" spans="1:32" hidden="1" outlineLevel="3" x14ac:dyDescent="0.35">
      <c r="A3261" t="s">
        <v>32</v>
      </c>
      <c r="B3261">
        <v>1014369</v>
      </c>
      <c r="C3261">
        <v>5</v>
      </c>
      <c r="E3261" t="s">
        <v>134</v>
      </c>
      <c r="H3261" t="s">
        <v>141</v>
      </c>
      <c r="I3261">
        <v>1</v>
      </c>
      <c r="J3261">
        <v>4</v>
      </c>
      <c r="K3261">
        <v>4</v>
      </c>
      <c r="L3261">
        <v>19</v>
      </c>
      <c r="M3261">
        <v>0</v>
      </c>
      <c r="N3261">
        <v>288</v>
      </c>
      <c r="O3261">
        <v>10</v>
      </c>
      <c r="Q3261" t="s">
        <v>107</v>
      </c>
      <c r="R3261" t="s">
        <v>1430</v>
      </c>
      <c r="S3261" t="s">
        <v>1431</v>
      </c>
      <c r="U3261" t="s">
        <v>1432</v>
      </c>
      <c r="V3261" t="s">
        <v>541</v>
      </c>
      <c r="W3261" t="s">
        <v>41</v>
      </c>
      <c r="X3261" t="s">
        <v>42</v>
      </c>
      <c r="Y3261" t="s">
        <v>686</v>
      </c>
      <c r="Z3261" t="s">
        <v>43</v>
      </c>
      <c r="AA3261" t="s">
        <v>43</v>
      </c>
      <c r="AB3261" s="1"/>
      <c r="AD3261" t="s">
        <v>45</v>
      </c>
      <c r="AE3261" t="s">
        <v>46</v>
      </c>
      <c r="AF3261" t="s">
        <v>47</v>
      </c>
    </row>
    <row r="3262" spans="1:32" hidden="1" outlineLevel="3" x14ac:dyDescent="0.35">
      <c r="A3262" t="s">
        <v>32</v>
      </c>
      <c r="B3262">
        <v>1014369</v>
      </c>
      <c r="C3262">
        <v>5</v>
      </c>
      <c r="E3262" t="s">
        <v>134</v>
      </c>
      <c r="H3262" t="s">
        <v>142</v>
      </c>
      <c r="I3262">
        <v>1</v>
      </c>
      <c r="J3262">
        <v>4</v>
      </c>
      <c r="K3262">
        <v>4</v>
      </c>
      <c r="L3262">
        <v>19</v>
      </c>
      <c r="M3262">
        <v>0</v>
      </c>
      <c r="N3262">
        <v>288</v>
      </c>
      <c r="O3262">
        <v>2</v>
      </c>
      <c r="Q3262" t="s">
        <v>109</v>
      </c>
      <c r="R3262" t="s">
        <v>1430</v>
      </c>
      <c r="S3262" t="s">
        <v>1431</v>
      </c>
      <c r="U3262" t="s">
        <v>1432</v>
      </c>
      <c r="V3262" t="s">
        <v>541</v>
      </c>
      <c r="W3262" t="s">
        <v>41</v>
      </c>
      <c r="X3262" t="s">
        <v>42</v>
      </c>
      <c r="Y3262" t="s">
        <v>686</v>
      </c>
      <c r="Z3262" t="s">
        <v>43</v>
      </c>
      <c r="AA3262" t="s">
        <v>43</v>
      </c>
      <c r="AB3262" s="1"/>
      <c r="AD3262" t="s">
        <v>45</v>
      </c>
      <c r="AE3262" t="s">
        <v>46</v>
      </c>
      <c r="AF3262" t="s">
        <v>47</v>
      </c>
    </row>
    <row r="3263" spans="1:32" hidden="1" outlineLevel="3" x14ac:dyDescent="0.35">
      <c r="A3263" t="s">
        <v>32</v>
      </c>
      <c r="B3263">
        <v>1014369</v>
      </c>
      <c r="C3263">
        <v>5</v>
      </c>
      <c r="E3263" t="s">
        <v>134</v>
      </c>
      <c r="H3263" t="s">
        <v>143</v>
      </c>
      <c r="I3263">
        <v>1</v>
      </c>
      <c r="J3263">
        <v>4</v>
      </c>
      <c r="K3263">
        <v>4</v>
      </c>
      <c r="L3263">
        <v>19</v>
      </c>
      <c r="M3263">
        <v>0</v>
      </c>
      <c r="N3263">
        <v>288</v>
      </c>
      <c r="O3263">
        <v>12</v>
      </c>
      <c r="Q3263" t="s">
        <v>144</v>
      </c>
      <c r="R3263" t="s">
        <v>1430</v>
      </c>
      <c r="S3263" t="s">
        <v>1431</v>
      </c>
      <c r="U3263" t="s">
        <v>1432</v>
      </c>
      <c r="V3263" t="s">
        <v>541</v>
      </c>
      <c r="W3263" t="s">
        <v>41</v>
      </c>
      <c r="X3263" t="s">
        <v>42</v>
      </c>
      <c r="Y3263" t="s">
        <v>686</v>
      </c>
      <c r="Z3263" t="s">
        <v>43</v>
      </c>
      <c r="AA3263" t="s">
        <v>43</v>
      </c>
      <c r="AB3263" s="1"/>
      <c r="AD3263" t="s">
        <v>45</v>
      </c>
      <c r="AE3263" t="s">
        <v>46</v>
      </c>
      <c r="AF3263" t="s">
        <v>47</v>
      </c>
    </row>
    <row r="3264" spans="1:32" hidden="1" outlineLevel="2" x14ac:dyDescent="0.35">
      <c r="A3264" t="s">
        <v>32</v>
      </c>
      <c r="B3264">
        <v>1014369</v>
      </c>
      <c r="C3264">
        <v>5</v>
      </c>
      <c r="E3264" t="s">
        <v>134</v>
      </c>
      <c r="H3264" t="s">
        <v>145</v>
      </c>
      <c r="I3264">
        <v>1</v>
      </c>
      <c r="J3264">
        <v>4</v>
      </c>
      <c r="K3264">
        <v>4</v>
      </c>
      <c r="L3264">
        <v>13</v>
      </c>
      <c r="M3264">
        <v>0</v>
      </c>
      <c r="N3264">
        <v>288</v>
      </c>
      <c r="O3264">
        <v>9</v>
      </c>
      <c r="Q3264" t="s">
        <v>146</v>
      </c>
      <c r="R3264" t="s">
        <v>1430</v>
      </c>
      <c r="S3264" t="s">
        <v>1431</v>
      </c>
      <c r="U3264" t="s">
        <v>1432</v>
      </c>
      <c r="V3264" t="s">
        <v>541</v>
      </c>
      <c r="W3264" t="s">
        <v>41</v>
      </c>
      <c r="X3264" t="s">
        <v>42</v>
      </c>
      <c r="Y3264" t="s">
        <v>686</v>
      </c>
      <c r="Z3264" t="s">
        <v>43</v>
      </c>
      <c r="AA3264" t="s">
        <v>43</v>
      </c>
      <c r="AB3264" s="1"/>
      <c r="AD3264" t="s">
        <v>45</v>
      </c>
      <c r="AE3264" t="s">
        <v>46</v>
      </c>
      <c r="AF3264" t="s">
        <v>47</v>
      </c>
    </row>
    <row r="3265" spans="1:32" hidden="1" outlineLevel="1" x14ac:dyDescent="0.35">
      <c r="A3265" t="s">
        <v>32</v>
      </c>
      <c r="B3265">
        <v>1014369</v>
      </c>
      <c r="C3265" t="s">
        <v>163</v>
      </c>
      <c r="E3265" t="s">
        <v>57</v>
      </c>
      <c r="H3265" t="s">
        <v>164</v>
      </c>
      <c r="I3265">
        <v>11</v>
      </c>
      <c r="J3265" t="s">
        <v>35</v>
      </c>
      <c r="K3265">
        <v>74</v>
      </c>
      <c r="L3265">
        <v>10</v>
      </c>
      <c r="M3265">
        <v>6</v>
      </c>
      <c r="N3265">
        <v>145</v>
      </c>
      <c r="O3265">
        <v>133</v>
      </c>
      <c r="Q3265" t="s">
        <v>165</v>
      </c>
      <c r="R3265" t="s">
        <v>1430</v>
      </c>
      <c r="S3265" t="s">
        <v>1431</v>
      </c>
      <c r="U3265" t="s">
        <v>1432</v>
      </c>
      <c r="V3265" t="s">
        <v>541</v>
      </c>
      <c r="W3265" t="s">
        <v>41</v>
      </c>
      <c r="X3265" t="s">
        <v>42</v>
      </c>
      <c r="Y3265" t="s">
        <v>686</v>
      </c>
      <c r="Z3265" t="s">
        <v>43</v>
      </c>
      <c r="AA3265" t="s">
        <v>43</v>
      </c>
      <c r="AB3265" s="1"/>
      <c r="AD3265" t="s">
        <v>45</v>
      </c>
      <c r="AE3265" t="s">
        <v>46</v>
      </c>
      <c r="AF3265" t="s">
        <v>47</v>
      </c>
    </row>
    <row r="3266" spans="1:32" hidden="1" outlineLevel="2" x14ac:dyDescent="0.35">
      <c r="A3266" t="s">
        <v>32</v>
      </c>
      <c r="B3266">
        <v>1014369</v>
      </c>
      <c r="C3266">
        <v>6</v>
      </c>
      <c r="E3266" t="s">
        <v>57</v>
      </c>
      <c r="H3266" t="s">
        <v>1441</v>
      </c>
      <c r="I3266">
        <v>2</v>
      </c>
      <c r="J3266">
        <v>10</v>
      </c>
      <c r="K3266">
        <v>20</v>
      </c>
      <c r="L3266">
        <v>2</v>
      </c>
      <c r="M3266">
        <v>3</v>
      </c>
      <c r="N3266">
        <v>145</v>
      </c>
      <c r="O3266">
        <v>20</v>
      </c>
      <c r="P3266" t="s">
        <v>52</v>
      </c>
      <c r="Q3266" t="s">
        <v>1442</v>
      </c>
      <c r="R3266" t="s">
        <v>1430</v>
      </c>
      <c r="S3266" t="s">
        <v>1431</v>
      </c>
      <c r="U3266" t="s">
        <v>1432</v>
      </c>
      <c r="V3266" t="s">
        <v>541</v>
      </c>
      <c r="W3266" t="s">
        <v>41</v>
      </c>
      <c r="X3266" t="s">
        <v>42</v>
      </c>
      <c r="Y3266" t="s">
        <v>686</v>
      </c>
      <c r="Z3266" t="s">
        <v>43</v>
      </c>
      <c r="AA3266" t="s">
        <v>43</v>
      </c>
      <c r="AB3266" s="1"/>
      <c r="AD3266" t="s">
        <v>45</v>
      </c>
      <c r="AE3266" t="s">
        <v>46</v>
      </c>
      <c r="AF3266" t="s">
        <v>47</v>
      </c>
    </row>
    <row r="3267" spans="1:32" hidden="1" outlineLevel="2" x14ac:dyDescent="0.35">
      <c r="A3267" t="s">
        <v>32</v>
      </c>
      <c r="B3267">
        <v>1014369</v>
      </c>
      <c r="C3267">
        <v>6</v>
      </c>
      <c r="E3267" t="s">
        <v>57</v>
      </c>
      <c r="H3267" t="s">
        <v>349</v>
      </c>
      <c r="I3267">
        <v>1</v>
      </c>
      <c r="J3267">
        <v>10</v>
      </c>
      <c r="K3267">
        <v>10</v>
      </c>
      <c r="L3267">
        <v>2</v>
      </c>
      <c r="M3267">
        <v>3</v>
      </c>
      <c r="N3267">
        <v>145</v>
      </c>
      <c r="O3267">
        <v>22</v>
      </c>
      <c r="P3267" t="s">
        <v>52</v>
      </c>
      <c r="Q3267" t="s">
        <v>222</v>
      </c>
      <c r="R3267" t="s">
        <v>1430</v>
      </c>
      <c r="S3267" t="s">
        <v>1431</v>
      </c>
      <c r="U3267" t="s">
        <v>1432</v>
      </c>
      <c r="V3267" t="s">
        <v>541</v>
      </c>
      <c r="W3267" t="s">
        <v>41</v>
      </c>
      <c r="X3267" t="s">
        <v>42</v>
      </c>
      <c r="Y3267" t="s">
        <v>686</v>
      </c>
      <c r="Z3267" t="s">
        <v>43</v>
      </c>
      <c r="AA3267" t="s">
        <v>43</v>
      </c>
      <c r="AB3267" s="1"/>
      <c r="AD3267" t="s">
        <v>45</v>
      </c>
      <c r="AE3267" t="s">
        <v>46</v>
      </c>
      <c r="AF3267" t="s">
        <v>47</v>
      </c>
    </row>
    <row r="3268" spans="1:32" hidden="1" outlineLevel="2" x14ac:dyDescent="0.35">
      <c r="A3268" t="s">
        <v>32</v>
      </c>
      <c r="B3268">
        <v>1014369</v>
      </c>
      <c r="C3268">
        <v>6</v>
      </c>
      <c r="E3268" t="s">
        <v>57</v>
      </c>
      <c r="H3268" t="s">
        <v>1443</v>
      </c>
      <c r="I3268">
        <v>1</v>
      </c>
      <c r="J3268">
        <v>10</v>
      </c>
      <c r="K3268">
        <v>10</v>
      </c>
      <c r="L3268">
        <v>1</v>
      </c>
      <c r="M3268">
        <v>3</v>
      </c>
      <c r="N3268">
        <v>145</v>
      </c>
      <c r="O3268">
        <v>18</v>
      </c>
      <c r="P3268" t="s">
        <v>52</v>
      </c>
      <c r="Q3268" t="s">
        <v>1444</v>
      </c>
      <c r="R3268" t="s">
        <v>1430</v>
      </c>
      <c r="S3268" t="s">
        <v>1431</v>
      </c>
      <c r="U3268" t="s">
        <v>1432</v>
      </c>
      <c r="V3268" t="s">
        <v>541</v>
      </c>
      <c r="W3268" t="s">
        <v>41</v>
      </c>
      <c r="X3268" t="s">
        <v>42</v>
      </c>
      <c r="Y3268" t="s">
        <v>686</v>
      </c>
      <c r="Z3268" t="s">
        <v>43</v>
      </c>
      <c r="AA3268" t="s">
        <v>43</v>
      </c>
      <c r="AB3268" s="1"/>
      <c r="AD3268" t="s">
        <v>45</v>
      </c>
      <c r="AE3268" t="s">
        <v>46</v>
      </c>
      <c r="AF3268" t="s">
        <v>47</v>
      </c>
    </row>
    <row r="3269" spans="1:32" hidden="1" outlineLevel="2" x14ac:dyDescent="0.35">
      <c r="A3269" t="s">
        <v>32</v>
      </c>
      <c r="B3269">
        <v>1014369</v>
      </c>
      <c r="C3269">
        <v>6</v>
      </c>
      <c r="E3269" t="s">
        <v>57</v>
      </c>
      <c r="H3269" t="s">
        <v>1445</v>
      </c>
      <c r="I3269">
        <v>1</v>
      </c>
      <c r="J3269">
        <v>20</v>
      </c>
      <c r="K3269">
        <v>20</v>
      </c>
      <c r="L3269">
        <v>1</v>
      </c>
      <c r="M3269">
        <v>3</v>
      </c>
      <c r="N3269">
        <v>145</v>
      </c>
      <c r="O3269">
        <v>24</v>
      </c>
      <c r="P3269" t="s">
        <v>52</v>
      </c>
      <c r="Q3269" t="s">
        <v>1446</v>
      </c>
      <c r="R3269" t="s">
        <v>1430</v>
      </c>
      <c r="S3269" t="s">
        <v>1431</v>
      </c>
      <c r="U3269" t="s">
        <v>1432</v>
      </c>
      <c r="V3269" t="s">
        <v>541</v>
      </c>
      <c r="W3269" t="s">
        <v>41</v>
      </c>
      <c r="X3269" t="s">
        <v>42</v>
      </c>
      <c r="Y3269" t="s">
        <v>686</v>
      </c>
      <c r="Z3269" t="s">
        <v>43</v>
      </c>
      <c r="AA3269" t="s">
        <v>43</v>
      </c>
      <c r="AB3269" s="1"/>
      <c r="AD3269" t="s">
        <v>45</v>
      </c>
      <c r="AE3269" t="s">
        <v>46</v>
      </c>
      <c r="AF3269" t="s">
        <v>47</v>
      </c>
    </row>
    <row r="3270" spans="1:32" hidden="1" outlineLevel="3" x14ac:dyDescent="0.35">
      <c r="A3270" t="s">
        <v>32</v>
      </c>
      <c r="B3270">
        <v>1014369</v>
      </c>
      <c r="C3270">
        <v>6</v>
      </c>
      <c r="E3270" t="s">
        <v>57</v>
      </c>
      <c r="H3270" t="s">
        <v>100</v>
      </c>
      <c r="I3270">
        <v>1</v>
      </c>
      <c r="J3270">
        <v>4</v>
      </c>
      <c r="K3270">
        <v>4</v>
      </c>
      <c r="L3270">
        <v>3</v>
      </c>
      <c r="M3270">
        <v>0</v>
      </c>
      <c r="N3270">
        <v>144</v>
      </c>
      <c r="O3270">
        <v>12</v>
      </c>
      <c r="Q3270" t="s">
        <v>101</v>
      </c>
      <c r="R3270" t="s">
        <v>1430</v>
      </c>
      <c r="S3270" t="s">
        <v>1431</v>
      </c>
      <c r="U3270" t="s">
        <v>1432</v>
      </c>
      <c r="V3270" t="s">
        <v>541</v>
      </c>
      <c r="W3270" t="s">
        <v>41</v>
      </c>
      <c r="X3270" t="s">
        <v>42</v>
      </c>
      <c r="Y3270" t="s">
        <v>686</v>
      </c>
      <c r="Z3270" t="s">
        <v>43</v>
      </c>
      <c r="AA3270" t="s">
        <v>43</v>
      </c>
      <c r="AB3270" s="1"/>
      <c r="AD3270" t="s">
        <v>45</v>
      </c>
      <c r="AE3270" t="s">
        <v>46</v>
      </c>
      <c r="AF3270" t="s">
        <v>47</v>
      </c>
    </row>
    <row r="3271" spans="1:32" hidden="1" outlineLevel="3" x14ac:dyDescent="0.35">
      <c r="A3271" t="s">
        <v>32</v>
      </c>
      <c r="B3271">
        <v>1014369</v>
      </c>
      <c r="C3271">
        <v>6</v>
      </c>
      <c r="E3271" t="s">
        <v>57</v>
      </c>
      <c r="H3271" t="s">
        <v>102</v>
      </c>
      <c r="I3271">
        <v>1</v>
      </c>
      <c r="J3271">
        <v>2</v>
      </c>
      <c r="K3271">
        <v>2</v>
      </c>
      <c r="L3271">
        <v>4</v>
      </c>
      <c r="M3271">
        <v>1</v>
      </c>
      <c r="N3271">
        <v>19</v>
      </c>
      <c r="O3271">
        <v>2</v>
      </c>
      <c r="Q3271" t="s">
        <v>103</v>
      </c>
      <c r="R3271" t="s">
        <v>1430</v>
      </c>
      <c r="S3271" t="s">
        <v>1431</v>
      </c>
      <c r="U3271" t="s">
        <v>1432</v>
      </c>
      <c r="V3271" t="s">
        <v>541</v>
      </c>
      <c r="W3271" t="s">
        <v>41</v>
      </c>
      <c r="X3271" t="s">
        <v>42</v>
      </c>
      <c r="Y3271" t="s">
        <v>686</v>
      </c>
      <c r="Z3271" t="s">
        <v>43</v>
      </c>
      <c r="AA3271" t="s">
        <v>43</v>
      </c>
      <c r="AB3271" s="1"/>
      <c r="AD3271" t="s">
        <v>45</v>
      </c>
      <c r="AE3271" t="s">
        <v>46</v>
      </c>
      <c r="AF3271" t="s">
        <v>47</v>
      </c>
    </row>
    <row r="3272" spans="1:32" hidden="1" outlineLevel="3" x14ac:dyDescent="0.35">
      <c r="A3272" t="s">
        <v>32</v>
      </c>
      <c r="B3272">
        <v>1014369</v>
      </c>
      <c r="C3272">
        <v>6</v>
      </c>
      <c r="E3272" t="s">
        <v>57</v>
      </c>
      <c r="H3272" t="s">
        <v>104</v>
      </c>
      <c r="I3272">
        <v>1</v>
      </c>
      <c r="J3272">
        <v>2</v>
      </c>
      <c r="K3272">
        <v>2</v>
      </c>
      <c r="L3272">
        <v>3</v>
      </c>
      <c r="M3272">
        <v>1</v>
      </c>
      <c r="N3272">
        <v>19</v>
      </c>
      <c r="O3272">
        <v>4</v>
      </c>
      <c r="Q3272" t="s">
        <v>105</v>
      </c>
      <c r="R3272" t="s">
        <v>1430</v>
      </c>
      <c r="S3272" t="s">
        <v>1431</v>
      </c>
      <c r="U3272" t="s">
        <v>1432</v>
      </c>
      <c r="V3272" t="s">
        <v>541</v>
      </c>
      <c r="W3272" t="s">
        <v>41</v>
      </c>
      <c r="X3272" t="s">
        <v>42</v>
      </c>
      <c r="Y3272" t="s">
        <v>686</v>
      </c>
      <c r="Z3272" t="s">
        <v>43</v>
      </c>
      <c r="AA3272" t="s">
        <v>43</v>
      </c>
      <c r="AB3272" s="1"/>
      <c r="AD3272" t="s">
        <v>45</v>
      </c>
      <c r="AE3272" t="s">
        <v>46</v>
      </c>
      <c r="AF3272" t="s">
        <v>47</v>
      </c>
    </row>
    <row r="3273" spans="1:32" hidden="1" outlineLevel="3" x14ac:dyDescent="0.35">
      <c r="A3273" t="s">
        <v>32</v>
      </c>
      <c r="B3273">
        <v>1014369</v>
      </c>
      <c r="C3273">
        <v>6</v>
      </c>
      <c r="E3273" t="s">
        <v>57</v>
      </c>
      <c r="H3273" t="s">
        <v>106</v>
      </c>
      <c r="I3273">
        <v>1</v>
      </c>
      <c r="J3273">
        <v>2</v>
      </c>
      <c r="K3273">
        <v>2</v>
      </c>
      <c r="L3273">
        <v>19</v>
      </c>
      <c r="M3273">
        <v>0</v>
      </c>
      <c r="N3273">
        <v>144</v>
      </c>
      <c r="O3273">
        <v>5</v>
      </c>
      <c r="Q3273" t="s">
        <v>107</v>
      </c>
      <c r="R3273" t="s">
        <v>1430</v>
      </c>
      <c r="S3273" t="s">
        <v>1431</v>
      </c>
      <c r="U3273" t="s">
        <v>1432</v>
      </c>
      <c r="V3273" t="s">
        <v>541</v>
      </c>
      <c r="W3273" t="s">
        <v>41</v>
      </c>
      <c r="X3273" t="s">
        <v>42</v>
      </c>
      <c r="Y3273" t="s">
        <v>686</v>
      </c>
      <c r="Z3273" t="s">
        <v>43</v>
      </c>
      <c r="AA3273" t="s">
        <v>43</v>
      </c>
      <c r="AB3273" s="1"/>
      <c r="AD3273" t="s">
        <v>45</v>
      </c>
      <c r="AE3273" t="s">
        <v>46</v>
      </c>
      <c r="AF3273" t="s">
        <v>47</v>
      </c>
    </row>
    <row r="3274" spans="1:32" hidden="1" outlineLevel="3" x14ac:dyDescent="0.35">
      <c r="A3274" t="s">
        <v>32</v>
      </c>
      <c r="B3274">
        <v>1014369</v>
      </c>
      <c r="C3274">
        <v>6</v>
      </c>
      <c r="E3274" t="s">
        <v>57</v>
      </c>
      <c r="H3274" t="s">
        <v>108</v>
      </c>
      <c r="I3274">
        <v>1</v>
      </c>
      <c r="J3274">
        <v>2</v>
      </c>
      <c r="K3274">
        <v>2</v>
      </c>
      <c r="L3274">
        <v>19</v>
      </c>
      <c r="M3274">
        <v>0</v>
      </c>
      <c r="N3274">
        <v>144</v>
      </c>
      <c r="O3274">
        <v>1</v>
      </c>
      <c r="Q3274" t="s">
        <v>109</v>
      </c>
      <c r="R3274" t="s">
        <v>1430</v>
      </c>
      <c r="S3274" t="s">
        <v>1431</v>
      </c>
      <c r="U3274" t="s">
        <v>1432</v>
      </c>
      <c r="V3274" t="s">
        <v>541</v>
      </c>
      <c r="W3274" t="s">
        <v>41</v>
      </c>
      <c r="X3274" t="s">
        <v>42</v>
      </c>
      <c r="Y3274" t="s">
        <v>686</v>
      </c>
      <c r="Z3274" t="s">
        <v>43</v>
      </c>
      <c r="AA3274" t="s">
        <v>43</v>
      </c>
      <c r="AB3274" s="1"/>
      <c r="AD3274" t="s">
        <v>45</v>
      </c>
      <c r="AE3274" t="s">
        <v>46</v>
      </c>
      <c r="AF3274" t="s">
        <v>47</v>
      </c>
    </row>
    <row r="3275" spans="1:32" hidden="1" outlineLevel="2" x14ac:dyDescent="0.35">
      <c r="A3275" t="s">
        <v>32</v>
      </c>
      <c r="B3275">
        <v>1014369</v>
      </c>
      <c r="C3275">
        <v>6</v>
      </c>
      <c r="E3275" t="s">
        <v>57</v>
      </c>
      <c r="H3275" t="s">
        <v>321</v>
      </c>
      <c r="I3275">
        <v>1</v>
      </c>
      <c r="J3275">
        <v>2</v>
      </c>
      <c r="K3275">
        <v>2</v>
      </c>
      <c r="L3275">
        <v>10</v>
      </c>
      <c r="M3275">
        <v>0</v>
      </c>
      <c r="N3275">
        <v>144</v>
      </c>
      <c r="O3275">
        <v>4</v>
      </c>
      <c r="Q3275" t="s">
        <v>322</v>
      </c>
      <c r="R3275" t="s">
        <v>1430</v>
      </c>
      <c r="S3275" t="s">
        <v>1431</v>
      </c>
      <c r="U3275" t="s">
        <v>1432</v>
      </c>
      <c r="V3275" t="s">
        <v>541</v>
      </c>
      <c r="W3275" t="s">
        <v>41</v>
      </c>
      <c r="X3275" t="s">
        <v>42</v>
      </c>
      <c r="Y3275" t="s">
        <v>686</v>
      </c>
      <c r="Z3275" t="s">
        <v>43</v>
      </c>
      <c r="AA3275" t="s">
        <v>43</v>
      </c>
      <c r="AB3275" s="1"/>
      <c r="AD3275" t="s">
        <v>45</v>
      </c>
      <c r="AE3275" t="s">
        <v>46</v>
      </c>
      <c r="AF3275" t="s">
        <v>47</v>
      </c>
    </row>
    <row r="3276" spans="1:32" hidden="1" outlineLevel="1" x14ac:dyDescent="0.35">
      <c r="A3276" t="s">
        <v>32</v>
      </c>
      <c r="B3276">
        <v>1014369</v>
      </c>
      <c r="C3276" t="s">
        <v>169</v>
      </c>
      <c r="E3276" t="s">
        <v>182</v>
      </c>
      <c r="H3276" t="s">
        <v>170</v>
      </c>
      <c r="I3276">
        <v>12</v>
      </c>
      <c r="J3276" t="s">
        <v>35</v>
      </c>
      <c r="K3276">
        <v>91</v>
      </c>
      <c r="L3276">
        <v>8</v>
      </c>
      <c r="M3276">
        <v>8</v>
      </c>
      <c r="N3276">
        <v>145</v>
      </c>
      <c r="O3276">
        <v>126</v>
      </c>
      <c r="Q3276" t="s">
        <v>171</v>
      </c>
      <c r="R3276" t="s">
        <v>1430</v>
      </c>
      <c r="S3276" t="s">
        <v>1431</v>
      </c>
      <c r="U3276" t="s">
        <v>1432</v>
      </c>
      <c r="V3276" t="s">
        <v>541</v>
      </c>
      <c r="W3276" t="s">
        <v>41</v>
      </c>
      <c r="X3276" t="s">
        <v>42</v>
      </c>
      <c r="Y3276" t="s">
        <v>686</v>
      </c>
      <c r="Z3276" t="s">
        <v>43</v>
      </c>
      <c r="AA3276" t="s">
        <v>43</v>
      </c>
      <c r="AB3276" s="1"/>
      <c r="AD3276" t="s">
        <v>45</v>
      </c>
      <c r="AE3276" t="s">
        <v>46</v>
      </c>
      <c r="AF3276" t="s">
        <v>47</v>
      </c>
    </row>
    <row r="3277" spans="1:32" hidden="1" outlineLevel="2" x14ac:dyDescent="0.35">
      <c r="A3277" t="s">
        <v>32</v>
      </c>
      <c r="B3277">
        <v>1014369</v>
      </c>
      <c r="C3277">
        <v>7</v>
      </c>
      <c r="E3277" t="s">
        <v>182</v>
      </c>
      <c r="H3277" t="s">
        <v>1447</v>
      </c>
      <c r="I3277">
        <v>1</v>
      </c>
      <c r="J3277">
        <v>20</v>
      </c>
      <c r="K3277">
        <v>20</v>
      </c>
      <c r="L3277">
        <v>2</v>
      </c>
      <c r="M3277">
        <v>4</v>
      </c>
      <c r="N3277">
        <v>145</v>
      </c>
      <c r="O3277">
        <v>38</v>
      </c>
      <c r="P3277" t="s">
        <v>52</v>
      </c>
      <c r="Q3277" t="s">
        <v>1448</v>
      </c>
      <c r="R3277" t="s">
        <v>1430</v>
      </c>
      <c r="S3277" t="s">
        <v>1431</v>
      </c>
      <c r="U3277" t="s">
        <v>1432</v>
      </c>
      <c r="V3277" t="s">
        <v>541</v>
      </c>
      <c r="W3277" t="s">
        <v>41</v>
      </c>
      <c r="X3277" t="s">
        <v>42</v>
      </c>
      <c r="Y3277" t="s">
        <v>686</v>
      </c>
      <c r="Z3277" t="s">
        <v>43</v>
      </c>
      <c r="AA3277" t="s">
        <v>43</v>
      </c>
      <c r="AB3277" s="1"/>
      <c r="AD3277" t="s">
        <v>45</v>
      </c>
      <c r="AE3277" t="s">
        <v>46</v>
      </c>
      <c r="AF3277" t="s">
        <v>47</v>
      </c>
    </row>
    <row r="3278" spans="1:32" hidden="1" outlineLevel="2" x14ac:dyDescent="0.35">
      <c r="A3278" t="s">
        <v>32</v>
      </c>
      <c r="B3278">
        <v>1014369</v>
      </c>
      <c r="C3278">
        <v>7</v>
      </c>
      <c r="E3278" t="s">
        <v>182</v>
      </c>
      <c r="H3278" t="s">
        <v>1449</v>
      </c>
      <c r="I3278">
        <v>1</v>
      </c>
      <c r="J3278">
        <v>10</v>
      </c>
      <c r="K3278">
        <v>10</v>
      </c>
      <c r="L3278">
        <v>1</v>
      </c>
      <c r="M3278">
        <v>3</v>
      </c>
      <c r="N3278">
        <v>145</v>
      </c>
      <c r="O3278">
        <v>18</v>
      </c>
      <c r="P3278" t="s">
        <v>52</v>
      </c>
      <c r="Q3278" t="s">
        <v>1089</v>
      </c>
      <c r="R3278" t="s">
        <v>1430</v>
      </c>
      <c r="S3278" t="s">
        <v>1431</v>
      </c>
      <c r="U3278" t="s">
        <v>1432</v>
      </c>
      <c r="V3278" t="s">
        <v>541</v>
      </c>
      <c r="W3278" t="s">
        <v>41</v>
      </c>
      <c r="X3278" t="s">
        <v>42</v>
      </c>
      <c r="Y3278" t="s">
        <v>686</v>
      </c>
      <c r="Z3278" t="s">
        <v>43</v>
      </c>
      <c r="AA3278" t="s">
        <v>43</v>
      </c>
      <c r="AB3278" s="1"/>
      <c r="AD3278" t="s">
        <v>45</v>
      </c>
      <c r="AE3278" t="s">
        <v>46</v>
      </c>
      <c r="AF3278" t="s">
        <v>47</v>
      </c>
    </row>
    <row r="3279" spans="1:32" hidden="1" outlineLevel="2" x14ac:dyDescent="0.35">
      <c r="A3279" t="s">
        <v>32</v>
      </c>
      <c r="B3279">
        <v>1014369</v>
      </c>
      <c r="C3279">
        <v>7</v>
      </c>
      <c r="E3279" t="s">
        <v>182</v>
      </c>
      <c r="H3279" t="s">
        <v>1450</v>
      </c>
      <c r="I3279">
        <v>1</v>
      </c>
      <c r="J3279">
        <v>8</v>
      </c>
      <c r="K3279">
        <v>8</v>
      </c>
      <c r="L3279">
        <v>1</v>
      </c>
      <c r="M3279">
        <v>3</v>
      </c>
      <c r="N3279">
        <v>145</v>
      </c>
      <c r="O3279">
        <v>19</v>
      </c>
      <c r="P3279" t="s">
        <v>52</v>
      </c>
      <c r="Q3279" t="s">
        <v>1451</v>
      </c>
      <c r="R3279" t="s">
        <v>1430</v>
      </c>
      <c r="S3279" t="s">
        <v>1431</v>
      </c>
      <c r="U3279" t="s">
        <v>1432</v>
      </c>
      <c r="V3279" t="s">
        <v>541</v>
      </c>
      <c r="W3279" t="s">
        <v>41</v>
      </c>
      <c r="X3279" t="s">
        <v>42</v>
      </c>
      <c r="Y3279" t="s">
        <v>686</v>
      </c>
      <c r="Z3279" t="s">
        <v>43</v>
      </c>
      <c r="AA3279" t="s">
        <v>43</v>
      </c>
      <c r="AB3279" s="1"/>
      <c r="AD3279" t="s">
        <v>45</v>
      </c>
      <c r="AE3279" t="s">
        <v>46</v>
      </c>
      <c r="AF3279" t="s">
        <v>47</v>
      </c>
    </row>
    <row r="3280" spans="1:32" hidden="1" outlineLevel="2" x14ac:dyDescent="0.35">
      <c r="A3280" t="s">
        <v>32</v>
      </c>
      <c r="B3280">
        <v>1014369</v>
      </c>
      <c r="C3280">
        <v>7</v>
      </c>
      <c r="E3280" t="s">
        <v>182</v>
      </c>
      <c r="H3280" t="s">
        <v>1452</v>
      </c>
      <c r="I3280">
        <v>1</v>
      </c>
      <c r="J3280">
        <v>20</v>
      </c>
      <c r="K3280">
        <v>20</v>
      </c>
      <c r="L3280">
        <v>1</v>
      </c>
      <c r="M3280">
        <v>2</v>
      </c>
      <c r="N3280">
        <v>145</v>
      </c>
      <c r="O3280">
        <v>21</v>
      </c>
      <c r="P3280" t="s">
        <v>52</v>
      </c>
      <c r="Q3280" t="s">
        <v>1453</v>
      </c>
      <c r="R3280" t="s">
        <v>1430</v>
      </c>
      <c r="S3280" t="s">
        <v>1431</v>
      </c>
      <c r="U3280" t="s">
        <v>1432</v>
      </c>
      <c r="V3280" t="s">
        <v>541</v>
      </c>
      <c r="W3280" t="s">
        <v>41</v>
      </c>
      <c r="X3280" t="s">
        <v>42</v>
      </c>
      <c r="Y3280" t="s">
        <v>686</v>
      </c>
      <c r="Z3280" t="s">
        <v>43</v>
      </c>
      <c r="AA3280" t="s">
        <v>43</v>
      </c>
      <c r="AB3280" s="1"/>
      <c r="AD3280" t="s">
        <v>45</v>
      </c>
      <c r="AE3280" t="s">
        <v>46</v>
      </c>
      <c r="AF3280" t="s">
        <v>47</v>
      </c>
    </row>
    <row r="3281" spans="1:32" hidden="1" outlineLevel="2" x14ac:dyDescent="0.35">
      <c r="A3281" t="s">
        <v>32</v>
      </c>
      <c r="B3281">
        <v>1014369</v>
      </c>
      <c r="C3281">
        <v>7</v>
      </c>
      <c r="E3281" t="s">
        <v>182</v>
      </c>
      <c r="H3281" t="s">
        <v>331</v>
      </c>
      <c r="I3281">
        <v>1</v>
      </c>
      <c r="J3281">
        <v>10</v>
      </c>
      <c r="K3281">
        <v>10</v>
      </c>
      <c r="L3281">
        <v>5</v>
      </c>
      <c r="M3281">
        <v>2</v>
      </c>
      <c r="N3281">
        <v>7</v>
      </c>
      <c r="O3281">
        <v>2</v>
      </c>
      <c r="P3281" t="s">
        <v>52</v>
      </c>
      <c r="Q3281" t="s">
        <v>332</v>
      </c>
      <c r="R3281" t="s">
        <v>1430</v>
      </c>
      <c r="S3281" t="s">
        <v>1431</v>
      </c>
      <c r="U3281" t="s">
        <v>1432</v>
      </c>
      <c r="V3281" t="s">
        <v>541</v>
      </c>
      <c r="W3281" t="s">
        <v>41</v>
      </c>
      <c r="X3281" t="s">
        <v>42</v>
      </c>
      <c r="Y3281" t="s">
        <v>686</v>
      </c>
      <c r="Z3281" t="s">
        <v>43</v>
      </c>
      <c r="AA3281" t="s">
        <v>43</v>
      </c>
      <c r="AB3281" s="1"/>
      <c r="AD3281" t="s">
        <v>45</v>
      </c>
      <c r="AE3281" t="s">
        <v>46</v>
      </c>
      <c r="AF3281" t="s">
        <v>47</v>
      </c>
    </row>
    <row r="3282" spans="1:32" hidden="1" outlineLevel="2" x14ac:dyDescent="0.35">
      <c r="A3282" t="s">
        <v>32</v>
      </c>
      <c r="B3282">
        <v>1014369</v>
      </c>
      <c r="C3282">
        <v>7</v>
      </c>
      <c r="E3282" t="s">
        <v>182</v>
      </c>
      <c r="H3282" t="s">
        <v>333</v>
      </c>
      <c r="I3282">
        <v>1</v>
      </c>
      <c r="J3282">
        <v>9</v>
      </c>
      <c r="K3282">
        <v>9</v>
      </c>
      <c r="L3282">
        <v>5</v>
      </c>
      <c r="M3282">
        <v>2</v>
      </c>
      <c r="N3282">
        <v>7</v>
      </c>
      <c r="O3282">
        <v>2</v>
      </c>
      <c r="P3282" t="s">
        <v>52</v>
      </c>
      <c r="Q3282" t="s">
        <v>332</v>
      </c>
      <c r="R3282" t="s">
        <v>1430</v>
      </c>
      <c r="S3282" t="s">
        <v>1431</v>
      </c>
      <c r="U3282" t="s">
        <v>1432</v>
      </c>
      <c r="V3282" t="s">
        <v>541</v>
      </c>
      <c r="W3282" t="s">
        <v>41</v>
      </c>
      <c r="X3282" t="s">
        <v>42</v>
      </c>
      <c r="Y3282" t="s">
        <v>686</v>
      </c>
      <c r="Z3282" t="s">
        <v>43</v>
      </c>
      <c r="AA3282" t="s">
        <v>43</v>
      </c>
      <c r="AB3282" s="1"/>
      <c r="AD3282" t="s">
        <v>45</v>
      </c>
      <c r="AE3282" t="s">
        <v>46</v>
      </c>
      <c r="AF3282" t="s">
        <v>47</v>
      </c>
    </row>
    <row r="3283" spans="1:32" hidden="1" outlineLevel="3" x14ac:dyDescent="0.35">
      <c r="A3283" t="s">
        <v>32</v>
      </c>
      <c r="B3283">
        <v>1014369</v>
      </c>
      <c r="C3283">
        <v>7</v>
      </c>
      <c r="E3283" t="s">
        <v>182</v>
      </c>
      <c r="H3283" t="s">
        <v>100</v>
      </c>
      <c r="I3283">
        <v>1</v>
      </c>
      <c r="J3283">
        <v>4</v>
      </c>
      <c r="K3283">
        <v>4</v>
      </c>
      <c r="L3283">
        <v>3</v>
      </c>
      <c r="M3283">
        <v>0</v>
      </c>
      <c r="N3283">
        <v>144</v>
      </c>
      <c r="O3283">
        <v>12</v>
      </c>
      <c r="Q3283" t="s">
        <v>101</v>
      </c>
      <c r="R3283" t="s">
        <v>1430</v>
      </c>
      <c r="S3283" t="s">
        <v>1431</v>
      </c>
      <c r="U3283" t="s">
        <v>1432</v>
      </c>
      <c r="V3283" t="s">
        <v>541</v>
      </c>
      <c r="W3283" t="s">
        <v>41</v>
      </c>
      <c r="X3283" t="s">
        <v>42</v>
      </c>
      <c r="Y3283" t="s">
        <v>686</v>
      </c>
      <c r="Z3283" t="s">
        <v>43</v>
      </c>
      <c r="AA3283" t="s">
        <v>43</v>
      </c>
      <c r="AB3283" s="1"/>
      <c r="AD3283" t="s">
        <v>45</v>
      </c>
      <c r="AE3283" t="s">
        <v>46</v>
      </c>
      <c r="AF3283" t="s">
        <v>47</v>
      </c>
    </row>
    <row r="3284" spans="1:32" hidden="1" outlineLevel="3" x14ac:dyDescent="0.35">
      <c r="A3284" t="s">
        <v>32</v>
      </c>
      <c r="B3284">
        <v>1014369</v>
      </c>
      <c r="C3284">
        <v>7</v>
      </c>
      <c r="E3284" t="s">
        <v>182</v>
      </c>
      <c r="H3284" t="s">
        <v>102</v>
      </c>
      <c r="I3284">
        <v>1</v>
      </c>
      <c r="J3284">
        <v>2</v>
      </c>
      <c r="K3284">
        <v>2</v>
      </c>
      <c r="L3284">
        <v>4</v>
      </c>
      <c r="M3284">
        <v>1</v>
      </c>
      <c r="N3284">
        <v>19</v>
      </c>
      <c r="O3284">
        <v>2</v>
      </c>
      <c r="Q3284" t="s">
        <v>103</v>
      </c>
      <c r="R3284" t="s">
        <v>1430</v>
      </c>
      <c r="S3284" t="s">
        <v>1431</v>
      </c>
      <c r="U3284" t="s">
        <v>1432</v>
      </c>
      <c r="V3284" t="s">
        <v>541</v>
      </c>
      <c r="W3284" t="s">
        <v>41</v>
      </c>
      <c r="X3284" t="s">
        <v>42</v>
      </c>
      <c r="Y3284" t="s">
        <v>686</v>
      </c>
      <c r="Z3284" t="s">
        <v>43</v>
      </c>
      <c r="AA3284" t="s">
        <v>43</v>
      </c>
      <c r="AB3284" s="1"/>
      <c r="AD3284" t="s">
        <v>45</v>
      </c>
      <c r="AE3284" t="s">
        <v>46</v>
      </c>
      <c r="AF3284" t="s">
        <v>47</v>
      </c>
    </row>
    <row r="3285" spans="1:32" hidden="1" outlineLevel="3" x14ac:dyDescent="0.35">
      <c r="A3285" t="s">
        <v>32</v>
      </c>
      <c r="B3285">
        <v>1014369</v>
      </c>
      <c r="C3285">
        <v>7</v>
      </c>
      <c r="E3285" t="s">
        <v>182</v>
      </c>
      <c r="H3285" t="s">
        <v>104</v>
      </c>
      <c r="I3285">
        <v>1</v>
      </c>
      <c r="J3285">
        <v>2</v>
      </c>
      <c r="K3285">
        <v>2</v>
      </c>
      <c r="L3285">
        <v>3</v>
      </c>
      <c r="M3285">
        <v>1</v>
      </c>
      <c r="N3285">
        <v>19</v>
      </c>
      <c r="O3285">
        <v>4</v>
      </c>
      <c r="Q3285" t="s">
        <v>105</v>
      </c>
      <c r="R3285" t="s">
        <v>1430</v>
      </c>
      <c r="S3285" t="s">
        <v>1431</v>
      </c>
      <c r="U3285" t="s">
        <v>1432</v>
      </c>
      <c r="V3285" t="s">
        <v>541</v>
      </c>
      <c r="W3285" t="s">
        <v>41</v>
      </c>
      <c r="X3285" t="s">
        <v>42</v>
      </c>
      <c r="Y3285" t="s">
        <v>686</v>
      </c>
      <c r="Z3285" t="s">
        <v>43</v>
      </c>
      <c r="AA3285" t="s">
        <v>43</v>
      </c>
      <c r="AB3285" s="1"/>
      <c r="AD3285" t="s">
        <v>45</v>
      </c>
      <c r="AE3285" t="s">
        <v>46</v>
      </c>
      <c r="AF3285" t="s">
        <v>47</v>
      </c>
    </row>
    <row r="3286" spans="1:32" hidden="1" outlineLevel="3" x14ac:dyDescent="0.35">
      <c r="A3286" t="s">
        <v>32</v>
      </c>
      <c r="B3286">
        <v>1014369</v>
      </c>
      <c r="C3286">
        <v>7</v>
      </c>
      <c r="E3286" t="s">
        <v>182</v>
      </c>
      <c r="H3286" t="s">
        <v>106</v>
      </c>
      <c r="I3286">
        <v>1</v>
      </c>
      <c r="J3286">
        <v>2</v>
      </c>
      <c r="K3286">
        <v>2</v>
      </c>
      <c r="L3286">
        <v>19</v>
      </c>
      <c r="M3286">
        <v>0</v>
      </c>
      <c r="N3286">
        <v>144</v>
      </c>
      <c r="O3286">
        <v>5</v>
      </c>
      <c r="Q3286" t="s">
        <v>107</v>
      </c>
      <c r="R3286" t="s">
        <v>1430</v>
      </c>
      <c r="S3286" t="s">
        <v>1431</v>
      </c>
      <c r="U3286" t="s">
        <v>1432</v>
      </c>
      <c r="V3286" t="s">
        <v>541</v>
      </c>
      <c r="W3286" t="s">
        <v>41</v>
      </c>
      <c r="X3286" t="s">
        <v>42</v>
      </c>
      <c r="Y3286" t="s">
        <v>686</v>
      </c>
      <c r="Z3286" t="s">
        <v>43</v>
      </c>
      <c r="AA3286" t="s">
        <v>43</v>
      </c>
      <c r="AB3286" s="1"/>
      <c r="AD3286" t="s">
        <v>45</v>
      </c>
      <c r="AE3286" t="s">
        <v>46</v>
      </c>
      <c r="AF3286" t="s">
        <v>47</v>
      </c>
    </row>
    <row r="3287" spans="1:32" hidden="1" outlineLevel="3" x14ac:dyDescent="0.35">
      <c r="A3287" t="s">
        <v>32</v>
      </c>
      <c r="B3287">
        <v>1014369</v>
      </c>
      <c r="C3287">
        <v>7</v>
      </c>
      <c r="E3287" t="s">
        <v>182</v>
      </c>
      <c r="H3287" t="s">
        <v>108</v>
      </c>
      <c r="I3287">
        <v>1</v>
      </c>
      <c r="J3287">
        <v>2</v>
      </c>
      <c r="K3287">
        <v>2</v>
      </c>
      <c r="L3287">
        <v>19</v>
      </c>
      <c r="M3287">
        <v>0</v>
      </c>
      <c r="N3287">
        <v>144</v>
      </c>
      <c r="O3287">
        <v>1</v>
      </c>
      <c r="Q3287" t="s">
        <v>109</v>
      </c>
      <c r="R3287" t="s">
        <v>1430</v>
      </c>
      <c r="S3287" t="s">
        <v>1431</v>
      </c>
      <c r="U3287" t="s">
        <v>1432</v>
      </c>
      <c r="V3287" t="s">
        <v>541</v>
      </c>
      <c r="W3287" t="s">
        <v>41</v>
      </c>
      <c r="X3287" t="s">
        <v>42</v>
      </c>
      <c r="Y3287" t="s">
        <v>686</v>
      </c>
      <c r="Z3287" t="s">
        <v>43</v>
      </c>
      <c r="AA3287" t="s">
        <v>43</v>
      </c>
      <c r="AB3287" s="1"/>
      <c r="AD3287" t="s">
        <v>45</v>
      </c>
      <c r="AE3287" t="s">
        <v>46</v>
      </c>
      <c r="AF3287" t="s">
        <v>47</v>
      </c>
    </row>
    <row r="3288" spans="1:32" hidden="1" outlineLevel="2" x14ac:dyDescent="0.35">
      <c r="A3288" t="s">
        <v>32</v>
      </c>
      <c r="B3288">
        <v>1014369</v>
      </c>
      <c r="C3288">
        <v>7</v>
      </c>
      <c r="E3288" t="s">
        <v>182</v>
      </c>
      <c r="H3288" t="s">
        <v>110</v>
      </c>
      <c r="I3288">
        <v>1</v>
      </c>
      <c r="J3288">
        <v>2</v>
      </c>
      <c r="K3288">
        <v>2</v>
      </c>
      <c r="L3288">
        <v>8</v>
      </c>
      <c r="M3288">
        <v>0</v>
      </c>
      <c r="N3288">
        <v>144</v>
      </c>
      <c r="O3288">
        <v>2</v>
      </c>
      <c r="Q3288" t="s">
        <v>111</v>
      </c>
      <c r="R3288" t="s">
        <v>1430</v>
      </c>
      <c r="S3288" t="s">
        <v>1431</v>
      </c>
      <c r="U3288" t="s">
        <v>1432</v>
      </c>
      <c r="V3288" t="s">
        <v>541</v>
      </c>
      <c r="W3288" t="s">
        <v>41</v>
      </c>
      <c r="X3288" t="s">
        <v>42</v>
      </c>
      <c r="Y3288" t="s">
        <v>686</v>
      </c>
      <c r="Z3288" t="s">
        <v>43</v>
      </c>
      <c r="AA3288" t="s">
        <v>43</v>
      </c>
      <c r="AB3288" s="1"/>
      <c r="AD3288" t="s">
        <v>45</v>
      </c>
      <c r="AE3288" t="s">
        <v>46</v>
      </c>
      <c r="AF3288" t="s">
        <v>47</v>
      </c>
    </row>
    <row r="3289" spans="1:32" hidden="1" outlineLevel="1" x14ac:dyDescent="0.35">
      <c r="A3289" t="s">
        <v>32</v>
      </c>
      <c r="B3289">
        <v>1014369</v>
      </c>
      <c r="C3289" t="s">
        <v>172</v>
      </c>
      <c r="E3289" t="s">
        <v>57</v>
      </c>
      <c r="H3289" t="s">
        <v>173</v>
      </c>
      <c r="I3289">
        <v>42</v>
      </c>
      <c r="J3289" t="s">
        <v>35</v>
      </c>
      <c r="K3289">
        <v>378</v>
      </c>
      <c r="L3289">
        <v>22</v>
      </c>
      <c r="M3289">
        <v>12</v>
      </c>
      <c r="N3289">
        <v>289</v>
      </c>
      <c r="O3289">
        <v>1555</v>
      </c>
      <c r="Q3289" t="s">
        <v>174</v>
      </c>
      <c r="R3289" t="s">
        <v>1430</v>
      </c>
      <c r="S3289" t="s">
        <v>1431</v>
      </c>
      <c r="U3289" t="s">
        <v>1432</v>
      </c>
      <c r="V3289" t="s">
        <v>541</v>
      </c>
      <c r="W3289" t="s">
        <v>41</v>
      </c>
      <c r="X3289" t="s">
        <v>42</v>
      </c>
      <c r="Y3289" t="s">
        <v>686</v>
      </c>
      <c r="Z3289" t="s">
        <v>43</v>
      </c>
      <c r="AA3289" t="s">
        <v>43</v>
      </c>
      <c r="AB3289" s="1"/>
      <c r="AD3289" t="s">
        <v>45</v>
      </c>
      <c r="AE3289" t="s">
        <v>46</v>
      </c>
      <c r="AF3289" t="s">
        <v>47</v>
      </c>
    </row>
    <row r="3290" spans="1:32" hidden="1" outlineLevel="2" x14ac:dyDescent="0.35">
      <c r="A3290" t="s">
        <v>32</v>
      </c>
      <c r="B3290">
        <v>1014369</v>
      </c>
      <c r="C3290">
        <v>8</v>
      </c>
      <c r="E3290" t="s">
        <v>57</v>
      </c>
      <c r="H3290" t="s">
        <v>1439</v>
      </c>
      <c r="I3290">
        <v>6</v>
      </c>
      <c r="J3290">
        <v>8</v>
      </c>
      <c r="K3290">
        <v>48</v>
      </c>
      <c r="L3290">
        <v>2</v>
      </c>
      <c r="M3290">
        <v>7</v>
      </c>
      <c r="N3290">
        <v>289</v>
      </c>
      <c r="O3290">
        <v>118</v>
      </c>
      <c r="P3290" t="s">
        <v>136</v>
      </c>
      <c r="Q3290" t="s">
        <v>1440</v>
      </c>
      <c r="R3290" t="s">
        <v>1430</v>
      </c>
      <c r="S3290" t="s">
        <v>1431</v>
      </c>
      <c r="U3290" t="s">
        <v>1432</v>
      </c>
      <c r="V3290" t="s">
        <v>541</v>
      </c>
      <c r="W3290" t="s">
        <v>41</v>
      </c>
      <c r="X3290" t="s">
        <v>42</v>
      </c>
      <c r="Y3290" t="s">
        <v>686</v>
      </c>
      <c r="Z3290" t="s">
        <v>43</v>
      </c>
      <c r="AA3290" t="s">
        <v>43</v>
      </c>
      <c r="AB3290" s="1"/>
      <c r="AD3290" t="s">
        <v>45</v>
      </c>
      <c r="AE3290" t="s">
        <v>46</v>
      </c>
      <c r="AF3290" t="s">
        <v>47</v>
      </c>
    </row>
    <row r="3291" spans="1:32" hidden="1" outlineLevel="2" x14ac:dyDescent="0.35">
      <c r="A3291" t="s">
        <v>32</v>
      </c>
      <c r="B3291">
        <v>1014369</v>
      </c>
      <c r="C3291">
        <v>8</v>
      </c>
      <c r="E3291" t="s">
        <v>57</v>
      </c>
      <c r="H3291" t="s">
        <v>1454</v>
      </c>
      <c r="I3291">
        <v>3</v>
      </c>
      <c r="J3291">
        <v>8</v>
      </c>
      <c r="K3291">
        <v>24</v>
      </c>
      <c r="L3291">
        <v>2</v>
      </c>
      <c r="M3291">
        <v>7</v>
      </c>
      <c r="N3291">
        <v>289</v>
      </c>
      <c r="O3291">
        <v>118</v>
      </c>
      <c r="P3291" t="s">
        <v>136</v>
      </c>
      <c r="Q3291" t="s">
        <v>1455</v>
      </c>
      <c r="R3291" t="s">
        <v>1430</v>
      </c>
      <c r="S3291" t="s">
        <v>1431</v>
      </c>
      <c r="U3291" t="s">
        <v>1432</v>
      </c>
      <c r="V3291" t="s">
        <v>541</v>
      </c>
      <c r="W3291" t="s">
        <v>41</v>
      </c>
      <c r="X3291" t="s">
        <v>42</v>
      </c>
      <c r="Y3291" t="s">
        <v>686</v>
      </c>
      <c r="Z3291" t="s">
        <v>43</v>
      </c>
      <c r="AA3291" t="s">
        <v>43</v>
      </c>
      <c r="AB3291" s="1"/>
      <c r="AD3291" t="s">
        <v>45</v>
      </c>
      <c r="AE3291" t="s">
        <v>46</v>
      </c>
      <c r="AF3291" t="s">
        <v>47</v>
      </c>
    </row>
    <row r="3292" spans="1:32" hidden="1" outlineLevel="2" x14ac:dyDescent="0.35">
      <c r="A3292" t="s">
        <v>32</v>
      </c>
      <c r="B3292">
        <v>1014369</v>
      </c>
      <c r="C3292">
        <v>8</v>
      </c>
      <c r="E3292" t="s">
        <v>57</v>
      </c>
      <c r="H3292" t="s">
        <v>520</v>
      </c>
      <c r="I3292">
        <v>6</v>
      </c>
      <c r="J3292">
        <v>10</v>
      </c>
      <c r="K3292">
        <v>60</v>
      </c>
      <c r="L3292">
        <v>1</v>
      </c>
      <c r="M3292">
        <v>3</v>
      </c>
      <c r="N3292">
        <v>145</v>
      </c>
      <c r="O3292">
        <v>23</v>
      </c>
      <c r="P3292" t="s">
        <v>52</v>
      </c>
      <c r="Q3292" t="s">
        <v>506</v>
      </c>
      <c r="R3292" t="s">
        <v>1430</v>
      </c>
      <c r="S3292" t="s">
        <v>1431</v>
      </c>
      <c r="U3292" t="s">
        <v>1432</v>
      </c>
      <c r="V3292" t="s">
        <v>541</v>
      </c>
      <c r="W3292" t="s">
        <v>41</v>
      </c>
      <c r="X3292" t="s">
        <v>42</v>
      </c>
      <c r="Y3292" t="s">
        <v>686</v>
      </c>
      <c r="Z3292" t="s">
        <v>43</v>
      </c>
      <c r="AA3292" t="s">
        <v>43</v>
      </c>
      <c r="AB3292" s="1"/>
      <c r="AD3292" t="s">
        <v>45</v>
      </c>
      <c r="AE3292" t="s">
        <v>46</v>
      </c>
      <c r="AF3292" t="s">
        <v>47</v>
      </c>
    </row>
    <row r="3293" spans="1:32" hidden="1" outlineLevel="2" x14ac:dyDescent="0.35">
      <c r="A3293" t="s">
        <v>32</v>
      </c>
      <c r="B3293">
        <v>1014369</v>
      </c>
      <c r="C3293">
        <v>8</v>
      </c>
      <c r="E3293" t="s">
        <v>57</v>
      </c>
      <c r="H3293" t="s">
        <v>1085</v>
      </c>
      <c r="I3293">
        <v>4</v>
      </c>
      <c r="J3293">
        <v>20</v>
      </c>
      <c r="K3293">
        <v>80</v>
      </c>
      <c r="L3293">
        <v>3</v>
      </c>
      <c r="M3293">
        <v>1</v>
      </c>
      <c r="N3293">
        <v>145</v>
      </c>
      <c r="O3293">
        <v>24</v>
      </c>
      <c r="P3293" t="s">
        <v>52</v>
      </c>
      <c r="Q3293" t="s">
        <v>515</v>
      </c>
      <c r="R3293" t="s">
        <v>1430</v>
      </c>
      <c r="S3293" t="s">
        <v>1431</v>
      </c>
      <c r="U3293" t="s">
        <v>1432</v>
      </c>
      <c r="V3293" t="s">
        <v>541</v>
      </c>
      <c r="W3293" t="s">
        <v>41</v>
      </c>
      <c r="X3293" t="s">
        <v>42</v>
      </c>
      <c r="Y3293" t="s">
        <v>686</v>
      </c>
      <c r="Z3293" t="s">
        <v>43</v>
      </c>
      <c r="AA3293" t="s">
        <v>43</v>
      </c>
      <c r="AB3293" s="1"/>
      <c r="AD3293" t="s">
        <v>45</v>
      </c>
      <c r="AE3293" t="s">
        <v>46</v>
      </c>
      <c r="AF3293" t="s">
        <v>47</v>
      </c>
    </row>
    <row r="3294" spans="1:32" hidden="1" outlineLevel="2" x14ac:dyDescent="0.35">
      <c r="A3294" t="s">
        <v>32</v>
      </c>
      <c r="B3294">
        <v>1014369</v>
      </c>
      <c r="C3294">
        <v>8</v>
      </c>
      <c r="E3294" t="s">
        <v>57</v>
      </c>
      <c r="H3294" t="s">
        <v>1096</v>
      </c>
      <c r="I3294">
        <v>4</v>
      </c>
      <c r="J3294">
        <v>20</v>
      </c>
      <c r="K3294">
        <v>80</v>
      </c>
      <c r="L3294">
        <v>2</v>
      </c>
      <c r="M3294">
        <v>1</v>
      </c>
      <c r="N3294">
        <v>145</v>
      </c>
      <c r="O3294">
        <v>21</v>
      </c>
      <c r="P3294" t="s">
        <v>52</v>
      </c>
      <c r="Q3294" t="s">
        <v>1095</v>
      </c>
      <c r="R3294" t="s">
        <v>1430</v>
      </c>
      <c r="S3294" t="s">
        <v>1431</v>
      </c>
      <c r="U3294" t="s">
        <v>1432</v>
      </c>
      <c r="V3294" t="s">
        <v>541</v>
      </c>
      <c r="W3294" t="s">
        <v>41</v>
      </c>
      <c r="X3294" t="s">
        <v>42</v>
      </c>
      <c r="Y3294" t="s">
        <v>686</v>
      </c>
      <c r="Z3294" t="s">
        <v>43</v>
      </c>
      <c r="AA3294" t="s">
        <v>43</v>
      </c>
      <c r="AB3294" s="1"/>
      <c r="AD3294" t="s">
        <v>45</v>
      </c>
      <c r="AE3294" t="s">
        <v>46</v>
      </c>
      <c r="AF3294" t="s">
        <v>47</v>
      </c>
    </row>
    <row r="3295" spans="1:32" hidden="1" outlineLevel="2" x14ac:dyDescent="0.35">
      <c r="A3295" t="s">
        <v>32</v>
      </c>
      <c r="B3295">
        <v>1014369</v>
      </c>
      <c r="C3295">
        <v>8</v>
      </c>
      <c r="E3295" t="s">
        <v>57</v>
      </c>
      <c r="H3295" t="s">
        <v>241</v>
      </c>
      <c r="I3295">
        <v>2</v>
      </c>
      <c r="J3295">
        <v>10</v>
      </c>
      <c r="K3295">
        <v>20</v>
      </c>
      <c r="L3295">
        <v>4</v>
      </c>
      <c r="M3295">
        <v>1</v>
      </c>
      <c r="N3295">
        <v>145</v>
      </c>
      <c r="O3295">
        <v>19</v>
      </c>
      <c r="P3295" t="s">
        <v>52</v>
      </c>
      <c r="Q3295" t="s">
        <v>228</v>
      </c>
      <c r="R3295" t="s">
        <v>1430</v>
      </c>
      <c r="S3295" t="s">
        <v>1431</v>
      </c>
      <c r="U3295" t="s">
        <v>1432</v>
      </c>
      <c r="V3295" t="s">
        <v>541</v>
      </c>
      <c r="W3295" t="s">
        <v>41</v>
      </c>
      <c r="X3295" t="s">
        <v>42</v>
      </c>
      <c r="Y3295" t="s">
        <v>686</v>
      </c>
      <c r="Z3295" t="s">
        <v>43</v>
      </c>
      <c r="AA3295" t="s">
        <v>43</v>
      </c>
      <c r="AB3295" s="1"/>
      <c r="AD3295" t="s">
        <v>45</v>
      </c>
      <c r="AE3295" t="s">
        <v>46</v>
      </c>
      <c r="AF3295" t="s">
        <v>47</v>
      </c>
    </row>
    <row r="3296" spans="1:32" hidden="1" outlineLevel="2" x14ac:dyDescent="0.35">
      <c r="A3296" t="s">
        <v>32</v>
      </c>
      <c r="B3296">
        <v>1014369</v>
      </c>
      <c r="C3296">
        <v>8</v>
      </c>
      <c r="E3296" t="s">
        <v>57</v>
      </c>
      <c r="H3296" t="s">
        <v>1443</v>
      </c>
      <c r="I3296">
        <v>1</v>
      </c>
      <c r="J3296">
        <v>10</v>
      </c>
      <c r="K3296">
        <v>10</v>
      </c>
      <c r="L3296">
        <v>3</v>
      </c>
      <c r="M3296">
        <v>1</v>
      </c>
      <c r="N3296">
        <v>145</v>
      </c>
      <c r="O3296">
        <v>18</v>
      </c>
      <c r="P3296" t="s">
        <v>52</v>
      </c>
      <c r="Q3296" t="s">
        <v>1444</v>
      </c>
      <c r="R3296" t="s">
        <v>1430</v>
      </c>
      <c r="S3296" t="s">
        <v>1431</v>
      </c>
      <c r="U3296" t="s">
        <v>1432</v>
      </c>
      <c r="V3296" t="s">
        <v>541</v>
      </c>
      <c r="W3296" t="s">
        <v>41</v>
      </c>
      <c r="X3296" t="s">
        <v>42</v>
      </c>
      <c r="Y3296" t="s">
        <v>686</v>
      </c>
      <c r="Z3296" t="s">
        <v>43</v>
      </c>
      <c r="AA3296" t="s">
        <v>43</v>
      </c>
      <c r="AB3296" s="1"/>
      <c r="AD3296" t="s">
        <v>45</v>
      </c>
      <c r="AE3296" t="s">
        <v>46</v>
      </c>
      <c r="AF3296" t="s">
        <v>47</v>
      </c>
    </row>
    <row r="3297" spans="1:32" hidden="1" outlineLevel="2" x14ac:dyDescent="0.35">
      <c r="A3297" t="s">
        <v>32</v>
      </c>
      <c r="B3297">
        <v>1014369</v>
      </c>
      <c r="C3297">
        <v>8</v>
      </c>
      <c r="E3297" t="s">
        <v>57</v>
      </c>
      <c r="H3297" t="s">
        <v>1456</v>
      </c>
      <c r="I3297">
        <v>1</v>
      </c>
      <c r="J3297">
        <v>7</v>
      </c>
      <c r="K3297">
        <v>7</v>
      </c>
      <c r="L3297">
        <v>1</v>
      </c>
      <c r="M3297">
        <v>4</v>
      </c>
      <c r="N3297">
        <v>145</v>
      </c>
      <c r="O3297">
        <v>13</v>
      </c>
      <c r="P3297" t="s">
        <v>52</v>
      </c>
      <c r="Q3297" t="s">
        <v>1457</v>
      </c>
      <c r="R3297" t="s">
        <v>1430</v>
      </c>
      <c r="S3297" t="s">
        <v>1431</v>
      </c>
      <c r="U3297" t="s">
        <v>1432</v>
      </c>
      <c r="V3297" t="s">
        <v>541</v>
      </c>
      <c r="W3297" t="s">
        <v>41</v>
      </c>
      <c r="X3297" t="s">
        <v>42</v>
      </c>
      <c r="Y3297" t="s">
        <v>686</v>
      </c>
      <c r="Z3297" t="s">
        <v>43</v>
      </c>
      <c r="AA3297" t="s">
        <v>43</v>
      </c>
      <c r="AB3297" s="1"/>
      <c r="AD3297" t="s">
        <v>45</v>
      </c>
      <c r="AE3297" t="s">
        <v>46</v>
      </c>
      <c r="AF3297" t="s">
        <v>47</v>
      </c>
    </row>
    <row r="3298" spans="1:32" hidden="1" outlineLevel="2" x14ac:dyDescent="0.35">
      <c r="A3298" t="s">
        <v>32</v>
      </c>
      <c r="B3298">
        <v>1014369</v>
      </c>
      <c r="C3298">
        <v>8</v>
      </c>
      <c r="E3298" t="s">
        <v>57</v>
      </c>
      <c r="H3298" t="s">
        <v>227</v>
      </c>
      <c r="I3298">
        <v>1</v>
      </c>
      <c r="J3298">
        <v>5</v>
      </c>
      <c r="K3298">
        <v>5</v>
      </c>
      <c r="L3298">
        <v>4</v>
      </c>
      <c r="M3298">
        <v>0</v>
      </c>
      <c r="N3298">
        <v>145</v>
      </c>
      <c r="O3298">
        <v>9</v>
      </c>
      <c r="P3298" t="s">
        <v>52</v>
      </c>
      <c r="Q3298" t="s">
        <v>228</v>
      </c>
      <c r="R3298" t="s">
        <v>1430</v>
      </c>
      <c r="S3298" t="s">
        <v>1431</v>
      </c>
      <c r="U3298" t="s">
        <v>1432</v>
      </c>
      <c r="V3298" t="s">
        <v>541</v>
      </c>
      <c r="W3298" t="s">
        <v>41</v>
      </c>
      <c r="X3298" t="s">
        <v>42</v>
      </c>
      <c r="Y3298" t="s">
        <v>686</v>
      </c>
      <c r="Z3298" t="s">
        <v>43</v>
      </c>
      <c r="AA3298" t="s">
        <v>43</v>
      </c>
      <c r="AB3298" s="1"/>
      <c r="AD3298" t="s">
        <v>45</v>
      </c>
      <c r="AE3298" t="s">
        <v>46</v>
      </c>
      <c r="AF3298" t="s">
        <v>47</v>
      </c>
    </row>
    <row r="3299" spans="1:32" hidden="1" outlineLevel="2" x14ac:dyDescent="0.35">
      <c r="A3299" t="s">
        <v>32</v>
      </c>
      <c r="B3299">
        <v>1014369</v>
      </c>
      <c r="C3299">
        <v>8</v>
      </c>
      <c r="E3299" t="s">
        <v>57</v>
      </c>
      <c r="H3299" t="s">
        <v>221</v>
      </c>
      <c r="I3299">
        <v>1</v>
      </c>
      <c r="J3299">
        <v>2</v>
      </c>
      <c r="K3299">
        <v>2</v>
      </c>
      <c r="L3299">
        <v>0</v>
      </c>
      <c r="M3299">
        <v>3</v>
      </c>
      <c r="N3299">
        <v>145</v>
      </c>
      <c r="O3299">
        <v>4</v>
      </c>
      <c r="P3299" t="s">
        <v>52</v>
      </c>
      <c r="Q3299" t="s">
        <v>222</v>
      </c>
      <c r="R3299" t="s">
        <v>1430</v>
      </c>
      <c r="S3299" t="s">
        <v>1431</v>
      </c>
      <c r="U3299" t="s">
        <v>1432</v>
      </c>
      <c r="V3299" t="s">
        <v>541</v>
      </c>
      <c r="W3299" t="s">
        <v>41</v>
      </c>
      <c r="X3299" t="s">
        <v>42</v>
      </c>
      <c r="Y3299" t="s">
        <v>686</v>
      </c>
      <c r="Z3299" t="s">
        <v>43</v>
      </c>
      <c r="AA3299" t="s">
        <v>43</v>
      </c>
      <c r="AB3299" s="1"/>
      <c r="AD3299" t="s">
        <v>45</v>
      </c>
      <c r="AE3299" t="s">
        <v>46</v>
      </c>
      <c r="AF3299" t="s">
        <v>47</v>
      </c>
    </row>
    <row r="3300" spans="1:32" hidden="1" outlineLevel="2" x14ac:dyDescent="0.35">
      <c r="A3300" t="s">
        <v>32</v>
      </c>
      <c r="B3300">
        <v>1014369</v>
      </c>
      <c r="C3300">
        <v>8</v>
      </c>
      <c r="E3300" t="s">
        <v>57</v>
      </c>
      <c r="H3300" t="s">
        <v>1088</v>
      </c>
      <c r="I3300">
        <v>1</v>
      </c>
      <c r="J3300">
        <v>1</v>
      </c>
      <c r="K3300">
        <v>1</v>
      </c>
      <c r="L3300">
        <v>0</v>
      </c>
      <c r="M3300">
        <v>3</v>
      </c>
      <c r="N3300">
        <v>145</v>
      </c>
      <c r="O3300">
        <v>2</v>
      </c>
      <c r="P3300" t="s">
        <v>52</v>
      </c>
      <c r="Q3300" t="s">
        <v>1089</v>
      </c>
      <c r="R3300" t="s">
        <v>1430</v>
      </c>
      <c r="S3300" t="s">
        <v>1431</v>
      </c>
      <c r="U3300" t="s">
        <v>1432</v>
      </c>
      <c r="V3300" t="s">
        <v>541</v>
      </c>
      <c r="W3300" t="s">
        <v>41</v>
      </c>
      <c r="X3300" t="s">
        <v>42</v>
      </c>
      <c r="Y3300" t="s">
        <v>686</v>
      </c>
      <c r="Z3300" t="s">
        <v>43</v>
      </c>
      <c r="AA3300" t="s">
        <v>43</v>
      </c>
      <c r="AB3300" s="1"/>
      <c r="AD3300" t="s">
        <v>45</v>
      </c>
      <c r="AE3300" t="s">
        <v>46</v>
      </c>
      <c r="AF3300" t="s">
        <v>47</v>
      </c>
    </row>
    <row r="3301" spans="1:32" hidden="1" outlineLevel="2" x14ac:dyDescent="0.35">
      <c r="A3301" t="s">
        <v>32</v>
      </c>
      <c r="B3301">
        <v>1014369</v>
      </c>
      <c r="C3301">
        <v>8</v>
      </c>
      <c r="E3301" t="s">
        <v>57</v>
      </c>
      <c r="H3301" t="s">
        <v>1458</v>
      </c>
      <c r="I3301">
        <v>1</v>
      </c>
      <c r="J3301">
        <v>3</v>
      </c>
      <c r="K3301">
        <v>3</v>
      </c>
      <c r="L3301">
        <v>0</v>
      </c>
      <c r="M3301">
        <v>4</v>
      </c>
      <c r="N3301">
        <v>145</v>
      </c>
      <c r="O3301">
        <v>6</v>
      </c>
      <c r="P3301" t="s">
        <v>52</v>
      </c>
      <c r="Q3301" t="s">
        <v>1448</v>
      </c>
      <c r="R3301" t="s">
        <v>1430</v>
      </c>
      <c r="S3301" t="s">
        <v>1431</v>
      </c>
      <c r="U3301" t="s">
        <v>1432</v>
      </c>
      <c r="V3301" t="s">
        <v>541</v>
      </c>
      <c r="W3301" t="s">
        <v>41</v>
      </c>
      <c r="X3301" t="s">
        <v>42</v>
      </c>
      <c r="Y3301" t="s">
        <v>686</v>
      </c>
      <c r="Z3301" t="s">
        <v>43</v>
      </c>
      <c r="AA3301" t="s">
        <v>43</v>
      </c>
      <c r="AB3301" s="1"/>
      <c r="AD3301" t="s">
        <v>45</v>
      </c>
      <c r="AE3301" t="s">
        <v>46</v>
      </c>
      <c r="AF3301" t="s">
        <v>47</v>
      </c>
    </row>
    <row r="3302" spans="1:32" hidden="1" outlineLevel="2" x14ac:dyDescent="0.35">
      <c r="A3302" t="s">
        <v>32</v>
      </c>
      <c r="B3302">
        <v>1014369</v>
      </c>
      <c r="C3302">
        <v>8</v>
      </c>
      <c r="E3302" t="s">
        <v>57</v>
      </c>
      <c r="H3302" t="s">
        <v>1459</v>
      </c>
      <c r="I3302">
        <v>1</v>
      </c>
      <c r="J3302">
        <v>2</v>
      </c>
      <c r="K3302">
        <v>2</v>
      </c>
      <c r="L3302">
        <v>0</v>
      </c>
      <c r="M3302">
        <v>3</v>
      </c>
      <c r="N3302">
        <v>145</v>
      </c>
      <c r="O3302">
        <v>2</v>
      </c>
      <c r="P3302" t="s">
        <v>52</v>
      </c>
      <c r="Q3302" t="s">
        <v>1446</v>
      </c>
      <c r="R3302" t="s">
        <v>1430</v>
      </c>
      <c r="S3302" t="s">
        <v>1431</v>
      </c>
      <c r="U3302" t="s">
        <v>1432</v>
      </c>
      <c r="V3302" t="s">
        <v>541</v>
      </c>
      <c r="W3302" t="s">
        <v>41</v>
      </c>
      <c r="X3302" t="s">
        <v>42</v>
      </c>
      <c r="Y3302" t="s">
        <v>686</v>
      </c>
      <c r="Z3302" t="s">
        <v>43</v>
      </c>
      <c r="AA3302" t="s">
        <v>43</v>
      </c>
      <c r="AB3302" s="1"/>
      <c r="AD3302" t="s">
        <v>45</v>
      </c>
      <c r="AE3302" t="s">
        <v>46</v>
      </c>
      <c r="AF3302" t="s">
        <v>47</v>
      </c>
    </row>
    <row r="3303" spans="1:32" hidden="1" outlineLevel="2" x14ac:dyDescent="0.35">
      <c r="A3303" t="s">
        <v>32</v>
      </c>
      <c r="B3303">
        <v>1014369</v>
      </c>
      <c r="C3303">
        <v>8</v>
      </c>
      <c r="E3303" t="s">
        <v>57</v>
      </c>
      <c r="H3303" t="s">
        <v>1460</v>
      </c>
      <c r="I3303">
        <v>1</v>
      </c>
      <c r="J3303">
        <v>1</v>
      </c>
      <c r="K3303">
        <v>1</v>
      </c>
      <c r="L3303">
        <v>0</v>
      </c>
      <c r="M3303">
        <v>3</v>
      </c>
      <c r="N3303">
        <v>145</v>
      </c>
      <c r="O3303">
        <v>2</v>
      </c>
      <c r="P3303" t="s">
        <v>52</v>
      </c>
      <c r="Q3303" t="s">
        <v>1461</v>
      </c>
      <c r="R3303" t="s">
        <v>1430</v>
      </c>
      <c r="S3303" t="s">
        <v>1431</v>
      </c>
      <c r="U3303" t="s">
        <v>1432</v>
      </c>
      <c r="V3303" t="s">
        <v>541</v>
      </c>
      <c r="W3303" t="s">
        <v>41</v>
      </c>
      <c r="X3303" t="s">
        <v>42</v>
      </c>
      <c r="Y3303" t="s">
        <v>686</v>
      </c>
      <c r="Z3303" t="s">
        <v>43</v>
      </c>
      <c r="AA3303" t="s">
        <v>43</v>
      </c>
      <c r="AB3303" s="1"/>
      <c r="AD3303" t="s">
        <v>45</v>
      </c>
      <c r="AE3303" t="s">
        <v>46</v>
      </c>
      <c r="AF3303" t="s">
        <v>47</v>
      </c>
    </row>
    <row r="3304" spans="1:32" hidden="1" outlineLevel="2" x14ac:dyDescent="0.35">
      <c r="A3304" t="s">
        <v>32</v>
      </c>
      <c r="B3304">
        <v>1014369</v>
      </c>
      <c r="C3304">
        <v>8</v>
      </c>
      <c r="E3304" t="s">
        <v>57</v>
      </c>
      <c r="H3304" t="s">
        <v>505</v>
      </c>
      <c r="I3304">
        <v>1</v>
      </c>
      <c r="J3304">
        <v>1</v>
      </c>
      <c r="K3304">
        <v>1</v>
      </c>
      <c r="L3304">
        <v>3</v>
      </c>
      <c r="M3304">
        <v>0</v>
      </c>
      <c r="N3304">
        <v>145</v>
      </c>
      <c r="O3304">
        <v>2</v>
      </c>
      <c r="P3304" t="s">
        <v>52</v>
      </c>
      <c r="Q3304" t="s">
        <v>506</v>
      </c>
      <c r="R3304" t="s">
        <v>1430</v>
      </c>
      <c r="S3304" t="s">
        <v>1431</v>
      </c>
      <c r="U3304" t="s">
        <v>1432</v>
      </c>
      <c r="V3304" t="s">
        <v>541</v>
      </c>
      <c r="W3304" t="s">
        <v>41</v>
      </c>
      <c r="X3304" t="s">
        <v>42</v>
      </c>
      <c r="Y3304" t="s">
        <v>686</v>
      </c>
      <c r="Z3304" t="s">
        <v>43</v>
      </c>
      <c r="AA3304" t="s">
        <v>43</v>
      </c>
      <c r="AB3304" s="1"/>
      <c r="AD3304" t="s">
        <v>45</v>
      </c>
      <c r="AE3304" t="s">
        <v>46</v>
      </c>
      <c r="AF3304" t="s">
        <v>47</v>
      </c>
    </row>
    <row r="3305" spans="1:32" hidden="1" outlineLevel="2" x14ac:dyDescent="0.35">
      <c r="A3305" t="s">
        <v>32</v>
      </c>
      <c r="B3305">
        <v>1014369</v>
      </c>
      <c r="C3305">
        <v>8</v>
      </c>
      <c r="E3305" t="s">
        <v>57</v>
      </c>
      <c r="H3305" t="s">
        <v>1462</v>
      </c>
      <c r="I3305">
        <v>1</v>
      </c>
      <c r="J3305">
        <v>2</v>
      </c>
      <c r="K3305">
        <v>2</v>
      </c>
      <c r="L3305">
        <v>2</v>
      </c>
      <c r="M3305">
        <v>0</v>
      </c>
      <c r="N3305">
        <v>145</v>
      </c>
      <c r="O3305">
        <v>2</v>
      </c>
      <c r="P3305" t="s">
        <v>52</v>
      </c>
      <c r="Q3305" t="s">
        <v>1453</v>
      </c>
      <c r="R3305" t="s">
        <v>1430</v>
      </c>
      <c r="S3305" t="s">
        <v>1431</v>
      </c>
      <c r="U3305" t="s">
        <v>1432</v>
      </c>
      <c r="V3305" t="s">
        <v>541</v>
      </c>
      <c r="W3305" t="s">
        <v>41</v>
      </c>
      <c r="X3305" t="s">
        <v>42</v>
      </c>
      <c r="Y3305" t="s">
        <v>686</v>
      </c>
      <c r="Z3305" t="s">
        <v>43</v>
      </c>
      <c r="AA3305" t="s">
        <v>43</v>
      </c>
      <c r="AB3305" s="1"/>
      <c r="AD3305" t="s">
        <v>45</v>
      </c>
      <c r="AE3305" t="s">
        <v>46</v>
      </c>
      <c r="AF3305" t="s">
        <v>47</v>
      </c>
    </row>
    <row r="3306" spans="1:32" hidden="1" outlineLevel="3" x14ac:dyDescent="0.35">
      <c r="A3306" t="s">
        <v>32</v>
      </c>
      <c r="B3306">
        <v>1014369</v>
      </c>
      <c r="C3306">
        <v>8</v>
      </c>
      <c r="E3306" t="s">
        <v>57</v>
      </c>
      <c r="H3306" t="s">
        <v>138</v>
      </c>
      <c r="I3306">
        <v>1</v>
      </c>
      <c r="J3306">
        <v>8</v>
      </c>
      <c r="K3306">
        <v>8</v>
      </c>
      <c r="L3306">
        <v>3</v>
      </c>
      <c r="M3306">
        <v>0</v>
      </c>
      <c r="N3306">
        <v>288</v>
      </c>
      <c r="O3306">
        <v>24</v>
      </c>
      <c r="Q3306" t="s">
        <v>101</v>
      </c>
      <c r="R3306" t="s">
        <v>1430</v>
      </c>
      <c r="S3306" t="s">
        <v>1431</v>
      </c>
      <c r="U3306" t="s">
        <v>1432</v>
      </c>
      <c r="V3306" t="s">
        <v>541</v>
      </c>
      <c r="W3306" t="s">
        <v>41</v>
      </c>
      <c r="X3306" t="s">
        <v>42</v>
      </c>
      <c r="Y3306" t="s">
        <v>686</v>
      </c>
      <c r="Z3306" t="s">
        <v>43</v>
      </c>
      <c r="AA3306" t="s">
        <v>43</v>
      </c>
      <c r="AB3306" s="1"/>
      <c r="AD3306" t="s">
        <v>45</v>
      </c>
      <c r="AE3306" t="s">
        <v>46</v>
      </c>
      <c r="AF3306" t="s">
        <v>47</v>
      </c>
    </row>
    <row r="3307" spans="1:32" hidden="1" outlineLevel="3" x14ac:dyDescent="0.35">
      <c r="A3307" t="s">
        <v>32</v>
      </c>
      <c r="B3307">
        <v>1014369</v>
      </c>
      <c r="C3307">
        <v>8</v>
      </c>
      <c r="E3307" t="s">
        <v>57</v>
      </c>
      <c r="H3307" t="s">
        <v>139</v>
      </c>
      <c r="I3307">
        <v>1</v>
      </c>
      <c r="J3307">
        <v>4</v>
      </c>
      <c r="K3307">
        <v>4</v>
      </c>
      <c r="L3307">
        <v>4</v>
      </c>
      <c r="M3307">
        <v>1</v>
      </c>
      <c r="N3307">
        <v>38</v>
      </c>
      <c r="O3307">
        <v>4</v>
      </c>
      <c r="Q3307" t="s">
        <v>103</v>
      </c>
      <c r="R3307" t="s">
        <v>1430</v>
      </c>
      <c r="S3307" t="s">
        <v>1431</v>
      </c>
      <c r="U3307" t="s">
        <v>1432</v>
      </c>
      <c r="V3307" t="s">
        <v>541</v>
      </c>
      <c r="W3307" t="s">
        <v>41</v>
      </c>
      <c r="X3307" t="s">
        <v>42</v>
      </c>
      <c r="Y3307" t="s">
        <v>686</v>
      </c>
      <c r="Z3307" t="s">
        <v>43</v>
      </c>
      <c r="AA3307" t="s">
        <v>43</v>
      </c>
      <c r="AB3307" s="1"/>
      <c r="AD3307" t="s">
        <v>45</v>
      </c>
      <c r="AE3307" t="s">
        <v>46</v>
      </c>
      <c r="AF3307" t="s">
        <v>47</v>
      </c>
    </row>
    <row r="3308" spans="1:32" hidden="1" outlineLevel="3" x14ac:dyDescent="0.35">
      <c r="A3308" t="s">
        <v>32</v>
      </c>
      <c r="B3308">
        <v>1014369</v>
      </c>
      <c r="C3308">
        <v>8</v>
      </c>
      <c r="E3308" t="s">
        <v>57</v>
      </c>
      <c r="H3308" t="s">
        <v>140</v>
      </c>
      <c r="I3308">
        <v>1</v>
      </c>
      <c r="J3308">
        <v>4</v>
      </c>
      <c r="K3308">
        <v>4</v>
      </c>
      <c r="L3308">
        <v>3</v>
      </c>
      <c r="M3308">
        <v>1</v>
      </c>
      <c r="N3308">
        <v>38</v>
      </c>
      <c r="O3308">
        <v>8</v>
      </c>
      <c r="Q3308" t="s">
        <v>105</v>
      </c>
      <c r="R3308" t="s">
        <v>1430</v>
      </c>
      <c r="S3308" t="s">
        <v>1431</v>
      </c>
      <c r="U3308" t="s">
        <v>1432</v>
      </c>
      <c r="V3308" t="s">
        <v>541</v>
      </c>
      <c r="W3308" t="s">
        <v>41</v>
      </c>
      <c r="X3308" t="s">
        <v>42</v>
      </c>
      <c r="Y3308" t="s">
        <v>686</v>
      </c>
      <c r="Z3308" t="s">
        <v>43</v>
      </c>
      <c r="AA3308" t="s">
        <v>43</v>
      </c>
      <c r="AB3308" s="1"/>
      <c r="AD3308" t="s">
        <v>45</v>
      </c>
      <c r="AE3308" t="s">
        <v>46</v>
      </c>
      <c r="AF3308" t="s">
        <v>47</v>
      </c>
    </row>
    <row r="3309" spans="1:32" hidden="1" outlineLevel="3" x14ac:dyDescent="0.35">
      <c r="A3309" t="s">
        <v>32</v>
      </c>
      <c r="B3309">
        <v>1014369</v>
      </c>
      <c r="C3309">
        <v>8</v>
      </c>
      <c r="E3309" t="s">
        <v>57</v>
      </c>
      <c r="H3309" t="s">
        <v>141</v>
      </c>
      <c r="I3309">
        <v>1</v>
      </c>
      <c r="J3309">
        <v>4</v>
      </c>
      <c r="K3309">
        <v>4</v>
      </c>
      <c r="L3309">
        <v>19</v>
      </c>
      <c r="M3309">
        <v>0</v>
      </c>
      <c r="N3309">
        <v>288</v>
      </c>
      <c r="O3309">
        <v>10</v>
      </c>
      <c r="Q3309" t="s">
        <v>107</v>
      </c>
      <c r="R3309" t="s">
        <v>1430</v>
      </c>
      <c r="S3309" t="s">
        <v>1431</v>
      </c>
      <c r="U3309" t="s">
        <v>1432</v>
      </c>
      <c r="V3309" t="s">
        <v>541</v>
      </c>
      <c r="W3309" t="s">
        <v>41</v>
      </c>
      <c r="X3309" t="s">
        <v>42</v>
      </c>
      <c r="Y3309" t="s">
        <v>686</v>
      </c>
      <c r="Z3309" t="s">
        <v>43</v>
      </c>
      <c r="AA3309" t="s">
        <v>43</v>
      </c>
      <c r="AB3309" s="1"/>
      <c r="AD3309" t="s">
        <v>45</v>
      </c>
      <c r="AE3309" t="s">
        <v>46</v>
      </c>
      <c r="AF3309" t="s">
        <v>47</v>
      </c>
    </row>
    <row r="3310" spans="1:32" hidden="1" outlineLevel="3" x14ac:dyDescent="0.35">
      <c r="A3310" t="s">
        <v>32</v>
      </c>
      <c r="B3310">
        <v>1014369</v>
      </c>
      <c r="C3310">
        <v>8</v>
      </c>
      <c r="E3310" t="s">
        <v>57</v>
      </c>
      <c r="H3310" t="s">
        <v>142</v>
      </c>
      <c r="I3310">
        <v>1</v>
      </c>
      <c r="J3310">
        <v>4</v>
      </c>
      <c r="K3310">
        <v>4</v>
      </c>
      <c r="L3310">
        <v>19</v>
      </c>
      <c r="M3310">
        <v>0</v>
      </c>
      <c r="N3310">
        <v>288</v>
      </c>
      <c r="O3310">
        <v>2</v>
      </c>
      <c r="Q3310" t="s">
        <v>109</v>
      </c>
      <c r="R3310" t="s">
        <v>1430</v>
      </c>
      <c r="S3310" t="s">
        <v>1431</v>
      </c>
      <c r="U3310" t="s">
        <v>1432</v>
      </c>
      <c r="V3310" t="s">
        <v>541</v>
      </c>
      <c r="W3310" t="s">
        <v>41</v>
      </c>
      <c r="X3310" t="s">
        <v>42</v>
      </c>
      <c r="Y3310" t="s">
        <v>686</v>
      </c>
      <c r="Z3310" t="s">
        <v>43</v>
      </c>
      <c r="AA3310" t="s">
        <v>43</v>
      </c>
      <c r="AB3310" s="1"/>
      <c r="AD3310" t="s">
        <v>45</v>
      </c>
      <c r="AE3310" t="s">
        <v>46</v>
      </c>
      <c r="AF3310" t="s">
        <v>47</v>
      </c>
    </row>
    <row r="3311" spans="1:32" hidden="1" outlineLevel="3" x14ac:dyDescent="0.35">
      <c r="A3311" t="s">
        <v>32</v>
      </c>
      <c r="B3311">
        <v>1014369</v>
      </c>
      <c r="C3311">
        <v>8</v>
      </c>
      <c r="E3311" t="s">
        <v>57</v>
      </c>
      <c r="H3311" t="s">
        <v>143</v>
      </c>
      <c r="I3311">
        <v>1</v>
      </c>
      <c r="J3311">
        <v>4</v>
      </c>
      <c r="K3311">
        <v>4</v>
      </c>
      <c r="L3311">
        <v>19</v>
      </c>
      <c r="M3311">
        <v>0</v>
      </c>
      <c r="N3311">
        <v>288</v>
      </c>
      <c r="O3311">
        <v>12</v>
      </c>
      <c r="Q3311" t="s">
        <v>144</v>
      </c>
      <c r="R3311" t="s">
        <v>1430</v>
      </c>
      <c r="S3311" t="s">
        <v>1431</v>
      </c>
      <c r="U3311" t="s">
        <v>1432</v>
      </c>
      <c r="V3311" t="s">
        <v>541</v>
      </c>
      <c r="W3311" t="s">
        <v>41</v>
      </c>
      <c r="X3311" t="s">
        <v>42</v>
      </c>
      <c r="Y3311" t="s">
        <v>686</v>
      </c>
      <c r="Z3311" t="s">
        <v>43</v>
      </c>
      <c r="AA3311" t="s">
        <v>43</v>
      </c>
      <c r="AB3311" s="1"/>
      <c r="AD3311" t="s">
        <v>45</v>
      </c>
      <c r="AE3311" t="s">
        <v>46</v>
      </c>
      <c r="AF3311" t="s">
        <v>47</v>
      </c>
    </row>
    <row r="3312" spans="1:32" hidden="1" outlineLevel="2" x14ac:dyDescent="0.35">
      <c r="A3312" t="s">
        <v>32</v>
      </c>
      <c r="B3312">
        <v>1014369</v>
      </c>
      <c r="C3312">
        <v>8</v>
      </c>
      <c r="E3312" t="s">
        <v>57</v>
      </c>
      <c r="H3312" t="s">
        <v>405</v>
      </c>
      <c r="I3312">
        <v>1</v>
      </c>
      <c r="J3312">
        <v>4</v>
      </c>
      <c r="K3312">
        <v>4</v>
      </c>
      <c r="L3312">
        <v>10</v>
      </c>
      <c r="M3312">
        <v>0</v>
      </c>
      <c r="N3312">
        <v>288</v>
      </c>
      <c r="O3312">
        <v>9</v>
      </c>
      <c r="Q3312" t="s">
        <v>322</v>
      </c>
      <c r="R3312" t="s">
        <v>1430</v>
      </c>
      <c r="S3312" t="s">
        <v>1431</v>
      </c>
      <c r="U3312" t="s">
        <v>1432</v>
      </c>
      <c r="V3312" t="s">
        <v>541</v>
      </c>
      <c r="W3312" t="s">
        <v>41</v>
      </c>
      <c r="X3312" t="s">
        <v>42</v>
      </c>
      <c r="Y3312" t="s">
        <v>686</v>
      </c>
      <c r="Z3312" t="s">
        <v>43</v>
      </c>
      <c r="AA3312" t="s">
        <v>43</v>
      </c>
      <c r="AB3312" s="1"/>
      <c r="AD3312" t="s">
        <v>45</v>
      </c>
      <c r="AE3312" t="s">
        <v>46</v>
      </c>
      <c r="AF3312" t="s">
        <v>47</v>
      </c>
    </row>
    <row r="3313" spans="1:32" hidden="1" collapsed="1" x14ac:dyDescent="0.35"/>
    <row r="3314" spans="1:32" hidden="1" x14ac:dyDescent="0.35">
      <c r="A3314" t="s">
        <v>32</v>
      </c>
      <c r="B3314">
        <v>1014406</v>
      </c>
      <c r="C3314" t="s">
        <v>33</v>
      </c>
      <c r="H3314" t="s">
        <v>34</v>
      </c>
      <c r="I3314">
        <v>48</v>
      </c>
      <c r="J3314" t="s">
        <v>35</v>
      </c>
      <c r="K3314">
        <v>345</v>
      </c>
      <c r="L3314" t="s">
        <v>35</v>
      </c>
      <c r="M3314" t="s">
        <v>35</v>
      </c>
      <c r="N3314" t="s">
        <v>35</v>
      </c>
      <c r="O3314">
        <v>1555</v>
      </c>
      <c r="Q3314" t="s">
        <v>36</v>
      </c>
      <c r="R3314" t="s">
        <v>1463</v>
      </c>
      <c r="S3314" t="s">
        <v>1464</v>
      </c>
      <c r="U3314" t="s">
        <v>1465</v>
      </c>
      <c r="V3314" t="s">
        <v>1466</v>
      </c>
      <c r="W3314" t="s">
        <v>41</v>
      </c>
      <c r="X3314" t="s">
        <v>42</v>
      </c>
      <c r="Y3314" t="s">
        <v>43</v>
      </c>
      <c r="Z3314" t="s">
        <v>614</v>
      </c>
      <c r="AA3314" t="s">
        <v>614</v>
      </c>
      <c r="AB3314" s="1"/>
      <c r="AD3314" t="s">
        <v>45</v>
      </c>
      <c r="AE3314" t="s">
        <v>377</v>
      </c>
      <c r="AF3314" t="s">
        <v>47</v>
      </c>
    </row>
    <row r="3315" spans="1:32" hidden="1" outlineLevel="1" x14ac:dyDescent="0.35">
      <c r="A3315" t="s">
        <v>32</v>
      </c>
      <c r="B3315">
        <v>1014406</v>
      </c>
      <c r="C3315" t="s">
        <v>56</v>
      </c>
      <c r="E3315" t="s">
        <v>182</v>
      </c>
      <c r="H3315" t="s">
        <v>58</v>
      </c>
      <c r="I3315">
        <v>32</v>
      </c>
      <c r="J3315" t="s">
        <v>35</v>
      </c>
      <c r="K3315">
        <v>132</v>
      </c>
      <c r="L3315">
        <v>21</v>
      </c>
      <c r="M3315">
        <v>23</v>
      </c>
      <c r="N3315">
        <v>289</v>
      </c>
      <c r="O3315">
        <v>1512</v>
      </c>
      <c r="Q3315" t="s">
        <v>59</v>
      </c>
      <c r="R3315" t="s">
        <v>1463</v>
      </c>
      <c r="S3315" t="s">
        <v>1464</v>
      </c>
      <c r="U3315" t="s">
        <v>1465</v>
      </c>
      <c r="V3315" t="s">
        <v>1466</v>
      </c>
      <c r="W3315" t="s">
        <v>41</v>
      </c>
      <c r="X3315" t="s">
        <v>42</v>
      </c>
      <c r="Y3315" t="s">
        <v>43</v>
      </c>
      <c r="Z3315" t="s">
        <v>614</v>
      </c>
      <c r="AA3315" t="s">
        <v>614</v>
      </c>
      <c r="AB3315" s="1"/>
      <c r="AD3315" t="s">
        <v>45</v>
      </c>
      <c r="AE3315" t="s">
        <v>377</v>
      </c>
      <c r="AF3315" t="s">
        <v>47</v>
      </c>
    </row>
    <row r="3316" spans="1:32" hidden="1" outlineLevel="2" x14ac:dyDescent="0.35">
      <c r="A3316" t="s">
        <v>32</v>
      </c>
      <c r="B3316">
        <v>1014406</v>
      </c>
      <c r="C3316">
        <v>1</v>
      </c>
      <c r="E3316" t="s">
        <v>182</v>
      </c>
      <c r="H3316" t="s">
        <v>1195</v>
      </c>
      <c r="I3316">
        <v>25</v>
      </c>
      <c r="J3316">
        <v>4</v>
      </c>
      <c r="K3316">
        <v>100</v>
      </c>
      <c r="L3316">
        <v>4</v>
      </c>
      <c r="M3316">
        <v>4</v>
      </c>
      <c r="N3316">
        <v>289</v>
      </c>
      <c r="O3316">
        <v>58</v>
      </c>
      <c r="P3316" t="s">
        <v>160</v>
      </c>
      <c r="Q3316" t="s">
        <v>1196</v>
      </c>
      <c r="R3316" t="s">
        <v>1463</v>
      </c>
      <c r="S3316" t="s">
        <v>1464</v>
      </c>
      <c r="U3316" t="s">
        <v>1465</v>
      </c>
      <c r="V3316" t="s">
        <v>1466</v>
      </c>
      <c r="W3316" t="s">
        <v>41</v>
      </c>
      <c r="X3316" t="s">
        <v>42</v>
      </c>
      <c r="Y3316" t="s">
        <v>43</v>
      </c>
      <c r="Z3316" t="s">
        <v>614</v>
      </c>
      <c r="AA3316" t="s">
        <v>614</v>
      </c>
      <c r="AB3316" s="1"/>
      <c r="AD3316" t="s">
        <v>45</v>
      </c>
      <c r="AE3316" t="s">
        <v>377</v>
      </c>
      <c r="AF3316" t="s">
        <v>47</v>
      </c>
    </row>
    <row r="3317" spans="1:32" hidden="1" outlineLevel="3" x14ac:dyDescent="0.35">
      <c r="A3317" t="s">
        <v>32</v>
      </c>
      <c r="B3317">
        <v>1014406</v>
      </c>
      <c r="C3317">
        <v>1</v>
      </c>
      <c r="E3317" t="s">
        <v>182</v>
      </c>
      <c r="H3317" t="s">
        <v>138</v>
      </c>
      <c r="I3317">
        <v>1</v>
      </c>
      <c r="J3317">
        <v>8</v>
      </c>
      <c r="K3317">
        <v>8</v>
      </c>
      <c r="L3317">
        <v>3</v>
      </c>
      <c r="M3317">
        <v>0</v>
      </c>
      <c r="N3317">
        <v>288</v>
      </c>
      <c r="O3317">
        <v>24</v>
      </c>
      <c r="Q3317" t="s">
        <v>101</v>
      </c>
      <c r="R3317" t="s">
        <v>1463</v>
      </c>
      <c r="S3317" t="s">
        <v>1464</v>
      </c>
      <c r="U3317" t="s">
        <v>1465</v>
      </c>
      <c r="V3317" t="s">
        <v>1466</v>
      </c>
      <c r="W3317" t="s">
        <v>41</v>
      </c>
      <c r="X3317" t="s">
        <v>42</v>
      </c>
      <c r="Y3317" t="s">
        <v>43</v>
      </c>
      <c r="Z3317" t="s">
        <v>614</v>
      </c>
      <c r="AA3317" t="s">
        <v>614</v>
      </c>
      <c r="AB3317" s="1"/>
      <c r="AD3317" t="s">
        <v>45</v>
      </c>
      <c r="AE3317" t="s">
        <v>377</v>
      </c>
      <c r="AF3317" t="s">
        <v>47</v>
      </c>
    </row>
    <row r="3318" spans="1:32" hidden="1" outlineLevel="3" x14ac:dyDescent="0.35">
      <c r="A3318" t="s">
        <v>32</v>
      </c>
      <c r="B3318">
        <v>1014406</v>
      </c>
      <c r="C3318">
        <v>1</v>
      </c>
      <c r="E3318" t="s">
        <v>182</v>
      </c>
      <c r="H3318" t="s">
        <v>139</v>
      </c>
      <c r="I3318">
        <v>1</v>
      </c>
      <c r="J3318">
        <v>4</v>
      </c>
      <c r="K3318">
        <v>4</v>
      </c>
      <c r="L3318">
        <v>4</v>
      </c>
      <c r="M3318">
        <v>1</v>
      </c>
      <c r="N3318">
        <v>38</v>
      </c>
      <c r="O3318">
        <v>4</v>
      </c>
      <c r="Q3318" t="s">
        <v>103</v>
      </c>
      <c r="R3318" t="s">
        <v>1463</v>
      </c>
      <c r="S3318" t="s">
        <v>1464</v>
      </c>
      <c r="U3318" t="s">
        <v>1465</v>
      </c>
      <c r="V3318" t="s">
        <v>1466</v>
      </c>
      <c r="W3318" t="s">
        <v>41</v>
      </c>
      <c r="X3318" t="s">
        <v>42</v>
      </c>
      <c r="Y3318" t="s">
        <v>43</v>
      </c>
      <c r="Z3318" t="s">
        <v>614</v>
      </c>
      <c r="AA3318" t="s">
        <v>614</v>
      </c>
      <c r="AB3318" s="1"/>
      <c r="AD3318" t="s">
        <v>45</v>
      </c>
      <c r="AE3318" t="s">
        <v>377</v>
      </c>
      <c r="AF3318" t="s">
        <v>47</v>
      </c>
    </row>
    <row r="3319" spans="1:32" hidden="1" outlineLevel="3" x14ac:dyDescent="0.35">
      <c r="A3319" t="s">
        <v>32</v>
      </c>
      <c r="B3319">
        <v>1014406</v>
      </c>
      <c r="C3319">
        <v>1</v>
      </c>
      <c r="E3319" t="s">
        <v>182</v>
      </c>
      <c r="H3319" t="s">
        <v>140</v>
      </c>
      <c r="I3319">
        <v>1</v>
      </c>
      <c r="J3319">
        <v>4</v>
      </c>
      <c r="K3319">
        <v>4</v>
      </c>
      <c r="L3319">
        <v>3</v>
      </c>
      <c r="M3319">
        <v>1</v>
      </c>
      <c r="N3319">
        <v>38</v>
      </c>
      <c r="O3319">
        <v>8</v>
      </c>
      <c r="Q3319" t="s">
        <v>105</v>
      </c>
      <c r="R3319" t="s">
        <v>1463</v>
      </c>
      <c r="S3319" t="s">
        <v>1464</v>
      </c>
      <c r="U3319" t="s">
        <v>1465</v>
      </c>
      <c r="V3319" t="s">
        <v>1466</v>
      </c>
      <c r="W3319" t="s">
        <v>41</v>
      </c>
      <c r="X3319" t="s">
        <v>42</v>
      </c>
      <c r="Y3319" t="s">
        <v>43</v>
      </c>
      <c r="Z3319" t="s">
        <v>614</v>
      </c>
      <c r="AA3319" t="s">
        <v>614</v>
      </c>
      <c r="AB3319" s="1"/>
      <c r="AD3319" t="s">
        <v>45</v>
      </c>
      <c r="AE3319" t="s">
        <v>377</v>
      </c>
      <c r="AF3319" t="s">
        <v>47</v>
      </c>
    </row>
    <row r="3320" spans="1:32" hidden="1" outlineLevel="3" x14ac:dyDescent="0.35">
      <c r="A3320" t="s">
        <v>32</v>
      </c>
      <c r="B3320">
        <v>1014406</v>
      </c>
      <c r="C3320">
        <v>1</v>
      </c>
      <c r="E3320" t="s">
        <v>182</v>
      </c>
      <c r="H3320" t="s">
        <v>141</v>
      </c>
      <c r="I3320">
        <v>1</v>
      </c>
      <c r="J3320">
        <v>4</v>
      </c>
      <c r="K3320">
        <v>4</v>
      </c>
      <c r="L3320">
        <v>19</v>
      </c>
      <c r="M3320">
        <v>0</v>
      </c>
      <c r="N3320">
        <v>288</v>
      </c>
      <c r="O3320">
        <v>10</v>
      </c>
      <c r="Q3320" t="s">
        <v>107</v>
      </c>
      <c r="R3320" t="s">
        <v>1463</v>
      </c>
      <c r="S3320" t="s">
        <v>1464</v>
      </c>
      <c r="U3320" t="s">
        <v>1465</v>
      </c>
      <c r="V3320" t="s">
        <v>1466</v>
      </c>
      <c r="W3320" t="s">
        <v>41</v>
      </c>
      <c r="X3320" t="s">
        <v>42</v>
      </c>
      <c r="Y3320" t="s">
        <v>43</v>
      </c>
      <c r="Z3320" t="s">
        <v>614</v>
      </c>
      <c r="AA3320" t="s">
        <v>614</v>
      </c>
      <c r="AB3320" s="1"/>
      <c r="AD3320" t="s">
        <v>45</v>
      </c>
      <c r="AE3320" t="s">
        <v>377</v>
      </c>
      <c r="AF3320" t="s">
        <v>47</v>
      </c>
    </row>
    <row r="3321" spans="1:32" hidden="1" outlineLevel="3" x14ac:dyDescent="0.35">
      <c r="A3321" t="s">
        <v>32</v>
      </c>
      <c r="B3321">
        <v>1014406</v>
      </c>
      <c r="C3321">
        <v>1</v>
      </c>
      <c r="E3321" t="s">
        <v>182</v>
      </c>
      <c r="H3321" t="s">
        <v>142</v>
      </c>
      <c r="I3321">
        <v>1</v>
      </c>
      <c r="J3321">
        <v>4</v>
      </c>
      <c r="K3321">
        <v>4</v>
      </c>
      <c r="L3321">
        <v>19</v>
      </c>
      <c r="M3321">
        <v>0</v>
      </c>
      <c r="N3321">
        <v>288</v>
      </c>
      <c r="O3321">
        <v>2</v>
      </c>
      <c r="Q3321" t="s">
        <v>109</v>
      </c>
      <c r="R3321" t="s">
        <v>1463</v>
      </c>
      <c r="S3321" t="s">
        <v>1464</v>
      </c>
      <c r="U3321" t="s">
        <v>1465</v>
      </c>
      <c r="V3321" t="s">
        <v>1466</v>
      </c>
      <c r="W3321" t="s">
        <v>41</v>
      </c>
      <c r="X3321" t="s">
        <v>42</v>
      </c>
      <c r="Y3321" t="s">
        <v>43</v>
      </c>
      <c r="Z3321" t="s">
        <v>614</v>
      </c>
      <c r="AA3321" t="s">
        <v>614</v>
      </c>
      <c r="AB3321" s="1"/>
      <c r="AD3321" t="s">
        <v>45</v>
      </c>
      <c r="AE3321" t="s">
        <v>377</v>
      </c>
      <c r="AF3321" t="s">
        <v>47</v>
      </c>
    </row>
    <row r="3322" spans="1:32" hidden="1" outlineLevel="2" x14ac:dyDescent="0.35">
      <c r="A3322" t="s">
        <v>32</v>
      </c>
      <c r="B3322">
        <v>1014406</v>
      </c>
      <c r="C3322">
        <v>1</v>
      </c>
      <c r="E3322" t="s">
        <v>182</v>
      </c>
      <c r="H3322" t="s">
        <v>143</v>
      </c>
      <c r="I3322">
        <v>2</v>
      </c>
      <c r="J3322">
        <v>4</v>
      </c>
      <c r="K3322">
        <v>8</v>
      </c>
      <c r="L3322">
        <v>19</v>
      </c>
      <c r="M3322">
        <v>0</v>
      </c>
      <c r="N3322">
        <v>288</v>
      </c>
      <c r="O3322">
        <v>12</v>
      </c>
      <c r="Q3322" t="s">
        <v>144</v>
      </c>
      <c r="R3322" t="s">
        <v>1463</v>
      </c>
      <c r="S3322" t="s">
        <v>1464</v>
      </c>
      <c r="U3322" t="s">
        <v>1465</v>
      </c>
      <c r="V3322" t="s">
        <v>1466</v>
      </c>
      <c r="W3322" t="s">
        <v>41</v>
      </c>
      <c r="X3322" t="s">
        <v>42</v>
      </c>
      <c r="Y3322" t="s">
        <v>43</v>
      </c>
      <c r="Z3322" t="s">
        <v>614</v>
      </c>
      <c r="AA3322" t="s">
        <v>614</v>
      </c>
      <c r="AB3322" s="1"/>
      <c r="AD3322" t="s">
        <v>45</v>
      </c>
      <c r="AE3322" t="s">
        <v>377</v>
      </c>
      <c r="AF3322" t="s">
        <v>47</v>
      </c>
    </row>
    <row r="3323" spans="1:32" hidden="1" outlineLevel="1" x14ac:dyDescent="0.35">
      <c r="A3323" t="s">
        <v>32</v>
      </c>
      <c r="B3323">
        <v>1014406</v>
      </c>
      <c r="C3323" t="s">
        <v>147</v>
      </c>
      <c r="E3323" t="s">
        <v>182</v>
      </c>
      <c r="H3323" t="s">
        <v>148</v>
      </c>
      <c r="I3323">
        <v>16</v>
      </c>
      <c r="J3323" t="s">
        <v>35</v>
      </c>
      <c r="K3323">
        <v>213</v>
      </c>
      <c r="L3323">
        <v>5</v>
      </c>
      <c r="M3323">
        <v>6</v>
      </c>
      <c r="N3323">
        <v>145</v>
      </c>
      <c r="O3323">
        <v>42</v>
      </c>
      <c r="Q3323" t="s">
        <v>149</v>
      </c>
      <c r="R3323" t="s">
        <v>1463</v>
      </c>
      <c r="S3323" t="s">
        <v>1464</v>
      </c>
      <c r="U3323" t="s">
        <v>1465</v>
      </c>
      <c r="V3323" t="s">
        <v>1466</v>
      </c>
      <c r="W3323" t="s">
        <v>41</v>
      </c>
      <c r="X3323" t="s">
        <v>42</v>
      </c>
      <c r="Y3323" t="s">
        <v>43</v>
      </c>
      <c r="Z3323" t="s">
        <v>614</v>
      </c>
      <c r="AA3323" t="s">
        <v>614</v>
      </c>
      <c r="AB3323" s="1"/>
      <c r="AD3323" t="s">
        <v>45</v>
      </c>
      <c r="AE3323" t="s">
        <v>377</v>
      </c>
      <c r="AF3323" t="s">
        <v>47</v>
      </c>
    </row>
    <row r="3324" spans="1:32" hidden="1" outlineLevel="2" x14ac:dyDescent="0.35">
      <c r="A3324" t="s">
        <v>32</v>
      </c>
      <c r="B3324">
        <v>1014406</v>
      </c>
      <c r="C3324">
        <v>2</v>
      </c>
      <c r="E3324" t="s">
        <v>182</v>
      </c>
      <c r="H3324" t="s">
        <v>1200</v>
      </c>
      <c r="I3324">
        <v>10</v>
      </c>
      <c r="J3324">
        <v>20</v>
      </c>
      <c r="K3324">
        <v>200</v>
      </c>
      <c r="L3324">
        <v>4</v>
      </c>
      <c r="M3324">
        <v>2</v>
      </c>
      <c r="N3324">
        <v>6</v>
      </c>
      <c r="O3324">
        <v>1</v>
      </c>
      <c r="P3324" t="s">
        <v>167</v>
      </c>
      <c r="Q3324" t="s">
        <v>1201</v>
      </c>
      <c r="R3324" t="s">
        <v>1463</v>
      </c>
      <c r="S3324" t="s">
        <v>1464</v>
      </c>
      <c r="U3324" t="s">
        <v>1465</v>
      </c>
      <c r="V3324" t="s">
        <v>1466</v>
      </c>
      <c r="W3324" t="s">
        <v>41</v>
      </c>
      <c r="X3324" t="s">
        <v>42</v>
      </c>
      <c r="Y3324" t="s">
        <v>43</v>
      </c>
      <c r="Z3324" t="s">
        <v>614</v>
      </c>
      <c r="AA3324" t="s">
        <v>614</v>
      </c>
      <c r="AB3324" s="1"/>
      <c r="AD3324" t="s">
        <v>45</v>
      </c>
      <c r="AE3324" t="s">
        <v>377</v>
      </c>
      <c r="AF3324" t="s">
        <v>47</v>
      </c>
    </row>
    <row r="3325" spans="1:32" hidden="1" outlineLevel="3" x14ac:dyDescent="0.35">
      <c r="A3325" t="s">
        <v>32</v>
      </c>
      <c r="B3325">
        <v>1014406</v>
      </c>
      <c r="C3325">
        <v>2</v>
      </c>
      <c r="E3325" t="s">
        <v>182</v>
      </c>
      <c r="H3325" t="s">
        <v>100</v>
      </c>
      <c r="I3325">
        <v>1</v>
      </c>
      <c r="J3325">
        <v>4</v>
      </c>
      <c r="K3325">
        <v>4</v>
      </c>
      <c r="L3325">
        <v>3</v>
      </c>
      <c r="M3325">
        <v>0</v>
      </c>
      <c r="N3325">
        <v>144</v>
      </c>
      <c r="O3325">
        <v>12</v>
      </c>
      <c r="Q3325" t="s">
        <v>101</v>
      </c>
      <c r="R3325" t="s">
        <v>1463</v>
      </c>
      <c r="S3325" t="s">
        <v>1464</v>
      </c>
      <c r="U3325" t="s">
        <v>1465</v>
      </c>
      <c r="V3325" t="s">
        <v>1466</v>
      </c>
      <c r="W3325" t="s">
        <v>41</v>
      </c>
      <c r="X3325" t="s">
        <v>42</v>
      </c>
      <c r="Y3325" t="s">
        <v>43</v>
      </c>
      <c r="Z3325" t="s">
        <v>614</v>
      </c>
      <c r="AA3325" t="s">
        <v>614</v>
      </c>
      <c r="AB3325" s="1"/>
      <c r="AD3325" t="s">
        <v>45</v>
      </c>
      <c r="AE3325" t="s">
        <v>377</v>
      </c>
      <c r="AF3325" t="s">
        <v>47</v>
      </c>
    </row>
    <row r="3326" spans="1:32" hidden="1" outlineLevel="3" x14ac:dyDescent="0.35">
      <c r="A3326" t="s">
        <v>32</v>
      </c>
      <c r="B3326">
        <v>1014406</v>
      </c>
      <c r="C3326">
        <v>2</v>
      </c>
      <c r="E3326" t="s">
        <v>182</v>
      </c>
      <c r="H3326" t="s">
        <v>102</v>
      </c>
      <c r="I3326">
        <v>1</v>
      </c>
      <c r="J3326">
        <v>2</v>
      </c>
      <c r="K3326">
        <v>2</v>
      </c>
      <c r="L3326">
        <v>4</v>
      </c>
      <c r="M3326">
        <v>1</v>
      </c>
      <c r="N3326">
        <v>19</v>
      </c>
      <c r="O3326">
        <v>2</v>
      </c>
      <c r="Q3326" t="s">
        <v>103</v>
      </c>
      <c r="R3326" t="s">
        <v>1463</v>
      </c>
      <c r="S3326" t="s">
        <v>1464</v>
      </c>
      <c r="U3326" t="s">
        <v>1465</v>
      </c>
      <c r="V3326" t="s">
        <v>1466</v>
      </c>
      <c r="W3326" t="s">
        <v>41</v>
      </c>
      <c r="X3326" t="s">
        <v>42</v>
      </c>
      <c r="Y3326" t="s">
        <v>43</v>
      </c>
      <c r="Z3326" t="s">
        <v>614</v>
      </c>
      <c r="AA3326" t="s">
        <v>614</v>
      </c>
      <c r="AB3326" s="1"/>
      <c r="AD3326" t="s">
        <v>45</v>
      </c>
      <c r="AE3326" t="s">
        <v>377</v>
      </c>
      <c r="AF3326" t="s">
        <v>47</v>
      </c>
    </row>
    <row r="3327" spans="1:32" hidden="1" outlineLevel="3" x14ac:dyDescent="0.35">
      <c r="A3327" t="s">
        <v>32</v>
      </c>
      <c r="B3327">
        <v>1014406</v>
      </c>
      <c r="C3327">
        <v>2</v>
      </c>
      <c r="E3327" t="s">
        <v>182</v>
      </c>
      <c r="H3327" t="s">
        <v>104</v>
      </c>
      <c r="I3327">
        <v>1</v>
      </c>
      <c r="J3327">
        <v>2</v>
      </c>
      <c r="K3327">
        <v>2</v>
      </c>
      <c r="L3327">
        <v>3</v>
      </c>
      <c r="M3327">
        <v>1</v>
      </c>
      <c r="N3327">
        <v>19</v>
      </c>
      <c r="O3327">
        <v>4</v>
      </c>
      <c r="Q3327" t="s">
        <v>105</v>
      </c>
      <c r="R3327" t="s">
        <v>1463</v>
      </c>
      <c r="S3327" t="s">
        <v>1464</v>
      </c>
      <c r="U3327" t="s">
        <v>1465</v>
      </c>
      <c r="V3327" t="s">
        <v>1466</v>
      </c>
      <c r="W3327" t="s">
        <v>41</v>
      </c>
      <c r="X3327" t="s">
        <v>42</v>
      </c>
      <c r="Y3327" t="s">
        <v>43</v>
      </c>
      <c r="Z3327" t="s">
        <v>614</v>
      </c>
      <c r="AA3327" t="s">
        <v>614</v>
      </c>
      <c r="AB3327" s="1"/>
      <c r="AD3327" t="s">
        <v>45</v>
      </c>
      <c r="AE3327" t="s">
        <v>377</v>
      </c>
      <c r="AF3327" t="s">
        <v>47</v>
      </c>
    </row>
    <row r="3328" spans="1:32" hidden="1" outlineLevel="3" x14ac:dyDescent="0.35">
      <c r="A3328" t="s">
        <v>32</v>
      </c>
      <c r="B3328">
        <v>1014406</v>
      </c>
      <c r="C3328">
        <v>2</v>
      </c>
      <c r="E3328" t="s">
        <v>182</v>
      </c>
      <c r="H3328" t="s">
        <v>106</v>
      </c>
      <c r="I3328">
        <v>1</v>
      </c>
      <c r="J3328">
        <v>2</v>
      </c>
      <c r="K3328">
        <v>2</v>
      </c>
      <c r="L3328">
        <v>19</v>
      </c>
      <c r="M3328">
        <v>0</v>
      </c>
      <c r="N3328">
        <v>144</v>
      </c>
      <c r="O3328">
        <v>5</v>
      </c>
      <c r="Q3328" t="s">
        <v>107</v>
      </c>
      <c r="R3328" t="s">
        <v>1463</v>
      </c>
      <c r="S3328" t="s">
        <v>1464</v>
      </c>
      <c r="U3328" t="s">
        <v>1465</v>
      </c>
      <c r="V3328" t="s">
        <v>1466</v>
      </c>
      <c r="W3328" t="s">
        <v>41</v>
      </c>
      <c r="X3328" t="s">
        <v>42</v>
      </c>
      <c r="Y3328" t="s">
        <v>43</v>
      </c>
      <c r="Z3328" t="s">
        <v>614</v>
      </c>
      <c r="AA3328" t="s">
        <v>614</v>
      </c>
      <c r="AB3328" s="1"/>
      <c r="AD3328" t="s">
        <v>45</v>
      </c>
      <c r="AE3328" t="s">
        <v>377</v>
      </c>
      <c r="AF3328" t="s">
        <v>47</v>
      </c>
    </row>
    <row r="3329" spans="1:32" hidden="1" outlineLevel="3" x14ac:dyDescent="0.35">
      <c r="A3329" t="s">
        <v>32</v>
      </c>
      <c r="B3329">
        <v>1014406</v>
      </c>
      <c r="C3329">
        <v>2</v>
      </c>
      <c r="E3329" t="s">
        <v>182</v>
      </c>
      <c r="H3329" t="s">
        <v>108</v>
      </c>
      <c r="I3329">
        <v>1</v>
      </c>
      <c r="J3329">
        <v>2</v>
      </c>
      <c r="K3329">
        <v>2</v>
      </c>
      <c r="L3329">
        <v>19</v>
      </c>
      <c r="M3329">
        <v>0</v>
      </c>
      <c r="N3329">
        <v>144</v>
      </c>
      <c r="O3329">
        <v>1</v>
      </c>
      <c r="Q3329" t="s">
        <v>109</v>
      </c>
      <c r="R3329" t="s">
        <v>1463</v>
      </c>
      <c r="S3329" t="s">
        <v>1464</v>
      </c>
      <c r="U3329" t="s">
        <v>1465</v>
      </c>
      <c r="V3329" t="s">
        <v>1466</v>
      </c>
      <c r="W3329" t="s">
        <v>41</v>
      </c>
      <c r="X3329" t="s">
        <v>42</v>
      </c>
      <c r="Y3329" t="s">
        <v>43</v>
      </c>
      <c r="Z3329" t="s">
        <v>614</v>
      </c>
      <c r="AA3329" t="s">
        <v>614</v>
      </c>
      <c r="AB3329" s="1"/>
      <c r="AD3329" t="s">
        <v>45</v>
      </c>
      <c r="AE3329" t="s">
        <v>377</v>
      </c>
      <c r="AF3329" t="s">
        <v>47</v>
      </c>
    </row>
    <row r="3330" spans="1:32" hidden="1" outlineLevel="2" x14ac:dyDescent="0.35">
      <c r="A3330" t="s">
        <v>32</v>
      </c>
      <c r="B3330">
        <v>1014406</v>
      </c>
      <c r="C3330">
        <v>2</v>
      </c>
      <c r="E3330" t="s">
        <v>182</v>
      </c>
      <c r="H3330" t="s">
        <v>261</v>
      </c>
      <c r="I3330">
        <v>1</v>
      </c>
      <c r="J3330">
        <v>1</v>
      </c>
      <c r="K3330">
        <v>1</v>
      </c>
      <c r="L3330">
        <v>4</v>
      </c>
      <c r="M3330">
        <v>1</v>
      </c>
      <c r="N3330">
        <v>144</v>
      </c>
      <c r="O3330">
        <v>6</v>
      </c>
      <c r="Q3330" t="s">
        <v>262</v>
      </c>
      <c r="R3330" t="s">
        <v>1463</v>
      </c>
      <c r="S3330" t="s">
        <v>1464</v>
      </c>
      <c r="U3330" t="s">
        <v>1465</v>
      </c>
      <c r="V3330" t="s">
        <v>1466</v>
      </c>
      <c r="W3330" t="s">
        <v>41</v>
      </c>
      <c r="X3330" t="s">
        <v>42</v>
      </c>
      <c r="Y3330" t="s">
        <v>43</v>
      </c>
      <c r="Z3330" t="s">
        <v>614</v>
      </c>
      <c r="AA3330" t="s">
        <v>614</v>
      </c>
      <c r="AB3330" s="1"/>
      <c r="AD3330" t="s">
        <v>45</v>
      </c>
      <c r="AE3330" t="s">
        <v>377</v>
      </c>
      <c r="AF3330" t="s">
        <v>47</v>
      </c>
    </row>
    <row r="3331" spans="1:32" hidden="1" collapsed="1" x14ac:dyDescent="0.35"/>
    <row r="3332" spans="1:32" x14ac:dyDescent="0.35">
      <c r="A3332" t="s">
        <v>32</v>
      </c>
      <c r="B3332">
        <v>1014455</v>
      </c>
      <c r="C3332" t="s">
        <v>33</v>
      </c>
      <c r="H3332" t="s">
        <v>34</v>
      </c>
      <c r="I3332">
        <v>155</v>
      </c>
      <c r="J3332" t="s">
        <v>35</v>
      </c>
      <c r="K3332">
        <v>524</v>
      </c>
      <c r="L3332" t="s">
        <v>35</v>
      </c>
      <c r="M3332" t="s">
        <v>35</v>
      </c>
      <c r="N3332" t="s">
        <v>35</v>
      </c>
      <c r="O3332">
        <v>2951</v>
      </c>
      <c r="Q3332" t="s">
        <v>36</v>
      </c>
      <c r="R3332" t="s">
        <v>1467</v>
      </c>
      <c r="S3332" t="s">
        <v>1468</v>
      </c>
      <c r="U3332" t="s">
        <v>1469</v>
      </c>
      <c r="V3332" t="s">
        <v>1470</v>
      </c>
      <c r="W3332" t="s">
        <v>41</v>
      </c>
      <c r="X3332" t="s">
        <v>42</v>
      </c>
      <c r="Y3332" t="s">
        <v>285</v>
      </c>
      <c r="Z3332" t="s">
        <v>285</v>
      </c>
      <c r="AA3332" t="s">
        <v>285</v>
      </c>
      <c r="AB3332" s="1"/>
      <c r="AD3332" t="s">
        <v>45</v>
      </c>
      <c r="AE3332" t="s">
        <v>377</v>
      </c>
      <c r="AF3332" t="s">
        <v>47</v>
      </c>
    </row>
    <row r="3333" spans="1:32" outlineLevel="1" x14ac:dyDescent="0.35">
      <c r="A3333" t="s">
        <v>32</v>
      </c>
      <c r="B3333">
        <v>1014455</v>
      </c>
      <c r="C3333" t="s">
        <v>56</v>
      </c>
      <c r="E3333" t="s">
        <v>182</v>
      </c>
      <c r="H3333" t="s">
        <v>58</v>
      </c>
      <c r="I3333">
        <v>34</v>
      </c>
      <c r="J3333" t="s">
        <v>35</v>
      </c>
      <c r="K3333">
        <v>59</v>
      </c>
      <c r="L3333">
        <v>21</v>
      </c>
      <c r="M3333">
        <v>23</v>
      </c>
      <c r="N3333">
        <v>289</v>
      </c>
      <c r="O3333">
        <v>549</v>
      </c>
      <c r="Q3333" t="s">
        <v>59</v>
      </c>
      <c r="R3333" t="s">
        <v>1467</v>
      </c>
      <c r="S3333" t="s">
        <v>1468</v>
      </c>
      <c r="U3333" t="s">
        <v>1469</v>
      </c>
      <c r="V3333" t="s">
        <v>1470</v>
      </c>
      <c r="W3333" t="s">
        <v>41</v>
      </c>
      <c r="X3333" t="s">
        <v>42</v>
      </c>
      <c r="Y3333" t="s">
        <v>285</v>
      </c>
      <c r="Z3333" t="s">
        <v>285</v>
      </c>
      <c r="AA3333" t="s">
        <v>285</v>
      </c>
      <c r="AB3333" s="1"/>
      <c r="AD3333" t="s">
        <v>45</v>
      </c>
      <c r="AE3333" t="s">
        <v>377</v>
      </c>
      <c r="AF3333" t="s">
        <v>47</v>
      </c>
    </row>
    <row r="3334" spans="1:32" outlineLevel="2" x14ac:dyDescent="0.35">
      <c r="A3334" t="s">
        <v>32</v>
      </c>
      <c r="B3334">
        <v>1014455</v>
      </c>
      <c r="C3334">
        <v>1</v>
      </c>
      <c r="E3334" t="s">
        <v>182</v>
      </c>
      <c r="H3334" t="s">
        <v>1471</v>
      </c>
      <c r="I3334">
        <v>27</v>
      </c>
      <c r="J3334">
        <v>1</v>
      </c>
      <c r="K3334">
        <v>27</v>
      </c>
      <c r="L3334">
        <v>2</v>
      </c>
      <c r="M3334">
        <v>7</v>
      </c>
      <c r="N3334">
        <v>289</v>
      </c>
      <c r="O3334">
        <v>18</v>
      </c>
      <c r="P3334" t="s">
        <v>1472</v>
      </c>
      <c r="Q3334" t="s">
        <v>1473</v>
      </c>
      <c r="R3334" t="s">
        <v>1467</v>
      </c>
      <c r="S3334" t="s">
        <v>1468</v>
      </c>
      <c r="U3334" t="s">
        <v>1469</v>
      </c>
      <c r="V3334" t="s">
        <v>1470</v>
      </c>
      <c r="W3334" t="s">
        <v>41</v>
      </c>
      <c r="X3334" t="s">
        <v>42</v>
      </c>
      <c r="Y3334" t="s">
        <v>285</v>
      </c>
      <c r="Z3334" t="s">
        <v>285</v>
      </c>
      <c r="AA3334" t="s">
        <v>285</v>
      </c>
      <c r="AB3334" s="1"/>
      <c r="AD3334" t="s">
        <v>45</v>
      </c>
      <c r="AE3334" t="s">
        <v>377</v>
      </c>
      <c r="AF3334" t="s">
        <v>47</v>
      </c>
    </row>
    <row r="3335" spans="1:32" outlineLevel="3" x14ac:dyDescent="0.35">
      <c r="A3335" t="s">
        <v>32</v>
      </c>
      <c r="B3335">
        <v>1014455</v>
      </c>
      <c r="C3335">
        <v>1</v>
      </c>
      <c r="E3335" t="s">
        <v>182</v>
      </c>
      <c r="H3335" t="s">
        <v>138</v>
      </c>
      <c r="I3335">
        <v>1</v>
      </c>
      <c r="J3335">
        <v>8</v>
      </c>
      <c r="K3335">
        <v>8</v>
      </c>
      <c r="L3335">
        <v>3</v>
      </c>
      <c r="M3335">
        <v>0</v>
      </c>
      <c r="N3335">
        <v>288</v>
      </c>
      <c r="O3335">
        <v>24</v>
      </c>
      <c r="Q3335" t="s">
        <v>101</v>
      </c>
      <c r="R3335" t="s">
        <v>1467</v>
      </c>
      <c r="S3335" t="s">
        <v>1468</v>
      </c>
      <c r="U3335" t="s">
        <v>1469</v>
      </c>
      <c r="V3335" t="s">
        <v>1470</v>
      </c>
      <c r="W3335" t="s">
        <v>41</v>
      </c>
      <c r="X3335" t="s">
        <v>42</v>
      </c>
      <c r="Y3335" t="s">
        <v>285</v>
      </c>
      <c r="Z3335" t="s">
        <v>285</v>
      </c>
      <c r="AA3335" t="s">
        <v>285</v>
      </c>
      <c r="AB3335" s="1"/>
      <c r="AD3335" t="s">
        <v>45</v>
      </c>
      <c r="AE3335" t="s">
        <v>377</v>
      </c>
      <c r="AF3335" t="s">
        <v>47</v>
      </c>
    </row>
    <row r="3336" spans="1:32" outlineLevel="3" x14ac:dyDescent="0.35">
      <c r="A3336" t="s">
        <v>32</v>
      </c>
      <c r="B3336">
        <v>1014455</v>
      </c>
      <c r="C3336">
        <v>1</v>
      </c>
      <c r="E3336" t="s">
        <v>182</v>
      </c>
      <c r="H3336" t="s">
        <v>139</v>
      </c>
      <c r="I3336">
        <v>1</v>
      </c>
      <c r="J3336">
        <v>4</v>
      </c>
      <c r="K3336">
        <v>4</v>
      </c>
      <c r="L3336">
        <v>4</v>
      </c>
      <c r="M3336">
        <v>1</v>
      </c>
      <c r="N3336">
        <v>38</v>
      </c>
      <c r="O3336">
        <v>4</v>
      </c>
      <c r="Q3336" t="s">
        <v>103</v>
      </c>
      <c r="R3336" t="s">
        <v>1467</v>
      </c>
      <c r="S3336" t="s">
        <v>1468</v>
      </c>
      <c r="U3336" t="s">
        <v>1469</v>
      </c>
      <c r="V3336" t="s">
        <v>1470</v>
      </c>
      <c r="W3336" t="s">
        <v>41</v>
      </c>
      <c r="X3336" t="s">
        <v>42</v>
      </c>
      <c r="Y3336" t="s">
        <v>285</v>
      </c>
      <c r="Z3336" t="s">
        <v>285</v>
      </c>
      <c r="AA3336" t="s">
        <v>285</v>
      </c>
      <c r="AB3336" s="1"/>
      <c r="AD3336" t="s">
        <v>45</v>
      </c>
      <c r="AE3336" t="s">
        <v>377</v>
      </c>
      <c r="AF3336" t="s">
        <v>47</v>
      </c>
    </row>
    <row r="3337" spans="1:32" outlineLevel="3" x14ac:dyDescent="0.35">
      <c r="A3337" t="s">
        <v>32</v>
      </c>
      <c r="B3337">
        <v>1014455</v>
      </c>
      <c r="C3337">
        <v>1</v>
      </c>
      <c r="E3337" t="s">
        <v>182</v>
      </c>
      <c r="H3337" t="s">
        <v>140</v>
      </c>
      <c r="I3337">
        <v>1</v>
      </c>
      <c r="J3337">
        <v>4</v>
      </c>
      <c r="K3337">
        <v>4</v>
      </c>
      <c r="L3337">
        <v>3</v>
      </c>
      <c r="M3337">
        <v>1</v>
      </c>
      <c r="N3337">
        <v>38</v>
      </c>
      <c r="O3337">
        <v>8</v>
      </c>
      <c r="Q3337" t="s">
        <v>105</v>
      </c>
      <c r="R3337" t="s">
        <v>1467</v>
      </c>
      <c r="S3337" t="s">
        <v>1468</v>
      </c>
      <c r="U3337" t="s">
        <v>1469</v>
      </c>
      <c r="V3337" t="s">
        <v>1470</v>
      </c>
      <c r="W3337" t="s">
        <v>41</v>
      </c>
      <c r="X3337" t="s">
        <v>42</v>
      </c>
      <c r="Y3337" t="s">
        <v>285</v>
      </c>
      <c r="Z3337" t="s">
        <v>285</v>
      </c>
      <c r="AA3337" t="s">
        <v>285</v>
      </c>
      <c r="AB3337" s="1"/>
      <c r="AD3337" t="s">
        <v>45</v>
      </c>
      <c r="AE3337" t="s">
        <v>377</v>
      </c>
      <c r="AF3337" t="s">
        <v>47</v>
      </c>
    </row>
    <row r="3338" spans="1:32" outlineLevel="3" x14ac:dyDescent="0.35">
      <c r="A3338" t="s">
        <v>32</v>
      </c>
      <c r="B3338">
        <v>1014455</v>
      </c>
      <c r="C3338">
        <v>1</v>
      </c>
      <c r="E3338" t="s">
        <v>182</v>
      </c>
      <c r="H3338" t="s">
        <v>141</v>
      </c>
      <c r="I3338">
        <v>1</v>
      </c>
      <c r="J3338">
        <v>4</v>
      </c>
      <c r="K3338">
        <v>4</v>
      </c>
      <c r="L3338">
        <v>19</v>
      </c>
      <c r="M3338">
        <v>0</v>
      </c>
      <c r="N3338">
        <v>288</v>
      </c>
      <c r="O3338">
        <v>10</v>
      </c>
      <c r="Q3338" t="s">
        <v>107</v>
      </c>
      <c r="R3338" t="s">
        <v>1467</v>
      </c>
      <c r="S3338" t="s">
        <v>1468</v>
      </c>
      <c r="U3338" t="s">
        <v>1469</v>
      </c>
      <c r="V3338" t="s">
        <v>1470</v>
      </c>
      <c r="W3338" t="s">
        <v>41</v>
      </c>
      <c r="X3338" t="s">
        <v>42</v>
      </c>
      <c r="Y3338" t="s">
        <v>285</v>
      </c>
      <c r="Z3338" t="s">
        <v>285</v>
      </c>
      <c r="AA3338" t="s">
        <v>285</v>
      </c>
      <c r="AB3338" s="1"/>
      <c r="AD3338" t="s">
        <v>45</v>
      </c>
      <c r="AE3338" t="s">
        <v>377</v>
      </c>
      <c r="AF3338" t="s">
        <v>47</v>
      </c>
    </row>
    <row r="3339" spans="1:32" outlineLevel="3" x14ac:dyDescent="0.35">
      <c r="A3339" t="s">
        <v>32</v>
      </c>
      <c r="B3339">
        <v>1014455</v>
      </c>
      <c r="C3339">
        <v>1</v>
      </c>
      <c r="E3339" t="s">
        <v>182</v>
      </c>
      <c r="H3339" t="s">
        <v>142</v>
      </c>
      <c r="I3339">
        <v>1</v>
      </c>
      <c r="J3339">
        <v>4</v>
      </c>
      <c r="K3339">
        <v>4</v>
      </c>
      <c r="L3339">
        <v>19</v>
      </c>
      <c r="M3339">
        <v>0</v>
      </c>
      <c r="N3339">
        <v>288</v>
      </c>
      <c r="O3339">
        <v>2</v>
      </c>
      <c r="Q3339" t="s">
        <v>109</v>
      </c>
      <c r="R3339" t="s">
        <v>1467</v>
      </c>
      <c r="S3339" t="s">
        <v>1468</v>
      </c>
      <c r="U3339" t="s">
        <v>1469</v>
      </c>
      <c r="V3339" t="s">
        <v>1470</v>
      </c>
      <c r="W3339" t="s">
        <v>41</v>
      </c>
      <c r="X3339" t="s">
        <v>42</v>
      </c>
      <c r="Y3339" t="s">
        <v>285</v>
      </c>
      <c r="Z3339" t="s">
        <v>285</v>
      </c>
      <c r="AA3339" t="s">
        <v>285</v>
      </c>
      <c r="AB3339" s="1"/>
      <c r="AD3339" t="s">
        <v>45</v>
      </c>
      <c r="AE3339" t="s">
        <v>377</v>
      </c>
      <c r="AF3339" t="s">
        <v>47</v>
      </c>
    </row>
    <row r="3340" spans="1:32" outlineLevel="2" x14ac:dyDescent="0.35">
      <c r="A3340" t="s">
        <v>32</v>
      </c>
      <c r="B3340">
        <v>1014455</v>
      </c>
      <c r="C3340">
        <v>1</v>
      </c>
      <c r="E3340" t="s">
        <v>182</v>
      </c>
      <c r="H3340" t="s">
        <v>143</v>
      </c>
      <c r="I3340">
        <v>2</v>
      </c>
      <c r="J3340">
        <v>4</v>
      </c>
      <c r="K3340">
        <v>8</v>
      </c>
      <c r="L3340">
        <v>19</v>
      </c>
      <c r="M3340">
        <v>0</v>
      </c>
      <c r="N3340">
        <v>288</v>
      </c>
      <c r="O3340">
        <v>12</v>
      </c>
      <c r="Q3340" t="s">
        <v>144</v>
      </c>
      <c r="R3340" t="s">
        <v>1467</v>
      </c>
      <c r="S3340" t="s">
        <v>1468</v>
      </c>
      <c r="U3340" t="s">
        <v>1469</v>
      </c>
      <c r="V3340" t="s">
        <v>1470</v>
      </c>
      <c r="W3340" t="s">
        <v>41</v>
      </c>
      <c r="X3340" t="s">
        <v>42</v>
      </c>
      <c r="Y3340" t="s">
        <v>285</v>
      </c>
      <c r="Z3340" t="s">
        <v>285</v>
      </c>
      <c r="AA3340" t="s">
        <v>285</v>
      </c>
      <c r="AB3340" s="1"/>
      <c r="AD3340" t="s">
        <v>45</v>
      </c>
      <c r="AE3340" t="s">
        <v>377</v>
      </c>
      <c r="AF3340" t="s">
        <v>47</v>
      </c>
    </row>
    <row r="3341" spans="1:32" outlineLevel="1" x14ac:dyDescent="0.35">
      <c r="A3341" t="s">
        <v>32</v>
      </c>
      <c r="B3341">
        <v>1014455</v>
      </c>
      <c r="C3341" t="s">
        <v>147</v>
      </c>
      <c r="E3341" t="s">
        <v>182</v>
      </c>
      <c r="H3341" t="s">
        <v>148</v>
      </c>
      <c r="I3341">
        <v>34</v>
      </c>
      <c r="J3341" t="s">
        <v>35</v>
      </c>
      <c r="K3341">
        <v>59</v>
      </c>
      <c r="L3341">
        <v>21</v>
      </c>
      <c r="M3341">
        <v>23</v>
      </c>
      <c r="N3341">
        <v>289</v>
      </c>
      <c r="O3341">
        <v>549</v>
      </c>
      <c r="Q3341" t="s">
        <v>149</v>
      </c>
      <c r="R3341" t="s">
        <v>1467</v>
      </c>
      <c r="S3341" t="s">
        <v>1468</v>
      </c>
      <c r="U3341" t="s">
        <v>1469</v>
      </c>
      <c r="V3341" t="s">
        <v>1470</v>
      </c>
      <c r="W3341" t="s">
        <v>41</v>
      </c>
      <c r="X3341" t="s">
        <v>42</v>
      </c>
      <c r="Y3341" t="s">
        <v>285</v>
      </c>
      <c r="Z3341" t="s">
        <v>285</v>
      </c>
      <c r="AA3341" t="s">
        <v>285</v>
      </c>
      <c r="AB3341" s="1"/>
      <c r="AD3341" t="s">
        <v>45</v>
      </c>
      <c r="AE3341" t="s">
        <v>377</v>
      </c>
      <c r="AF3341" t="s">
        <v>47</v>
      </c>
    </row>
    <row r="3342" spans="1:32" outlineLevel="2" x14ac:dyDescent="0.35">
      <c r="A3342" t="s">
        <v>32</v>
      </c>
      <c r="B3342">
        <v>1014455</v>
      </c>
      <c r="C3342">
        <v>2</v>
      </c>
      <c r="E3342" t="s">
        <v>182</v>
      </c>
      <c r="H3342" t="s">
        <v>1471</v>
      </c>
      <c r="I3342">
        <v>27</v>
      </c>
      <c r="J3342">
        <v>1</v>
      </c>
      <c r="K3342">
        <v>27</v>
      </c>
      <c r="L3342">
        <v>2</v>
      </c>
      <c r="M3342">
        <v>7</v>
      </c>
      <c r="N3342">
        <v>289</v>
      </c>
      <c r="O3342">
        <v>18</v>
      </c>
      <c r="P3342" t="s">
        <v>1472</v>
      </c>
      <c r="Q3342" t="s">
        <v>1473</v>
      </c>
      <c r="R3342" t="s">
        <v>1467</v>
      </c>
      <c r="S3342" t="s">
        <v>1468</v>
      </c>
      <c r="U3342" t="s">
        <v>1469</v>
      </c>
      <c r="V3342" t="s">
        <v>1470</v>
      </c>
      <c r="W3342" t="s">
        <v>41</v>
      </c>
      <c r="X3342" t="s">
        <v>42</v>
      </c>
      <c r="Y3342" t="s">
        <v>285</v>
      </c>
      <c r="Z3342" t="s">
        <v>285</v>
      </c>
      <c r="AA3342" t="s">
        <v>285</v>
      </c>
      <c r="AB3342" s="1"/>
      <c r="AD3342" t="s">
        <v>45</v>
      </c>
      <c r="AE3342" t="s">
        <v>377</v>
      </c>
      <c r="AF3342" t="s">
        <v>47</v>
      </c>
    </row>
    <row r="3343" spans="1:32" outlineLevel="3" x14ac:dyDescent="0.35">
      <c r="A3343" t="s">
        <v>32</v>
      </c>
      <c r="B3343">
        <v>1014455</v>
      </c>
      <c r="C3343">
        <v>2</v>
      </c>
      <c r="E3343" t="s">
        <v>182</v>
      </c>
      <c r="H3343" t="s">
        <v>138</v>
      </c>
      <c r="I3343">
        <v>1</v>
      </c>
      <c r="J3343">
        <v>8</v>
      </c>
      <c r="K3343">
        <v>8</v>
      </c>
      <c r="L3343">
        <v>3</v>
      </c>
      <c r="M3343">
        <v>0</v>
      </c>
      <c r="N3343">
        <v>288</v>
      </c>
      <c r="O3343">
        <v>24</v>
      </c>
      <c r="Q3343" t="s">
        <v>101</v>
      </c>
      <c r="R3343" t="s">
        <v>1467</v>
      </c>
      <c r="S3343" t="s">
        <v>1468</v>
      </c>
      <c r="U3343" t="s">
        <v>1469</v>
      </c>
      <c r="V3343" t="s">
        <v>1470</v>
      </c>
      <c r="W3343" t="s">
        <v>41</v>
      </c>
      <c r="X3343" t="s">
        <v>42</v>
      </c>
      <c r="Y3343" t="s">
        <v>285</v>
      </c>
      <c r="Z3343" t="s">
        <v>285</v>
      </c>
      <c r="AA3343" t="s">
        <v>285</v>
      </c>
      <c r="AB3343" s="1"/>
      <c r="AD3343" t="s">
        <v>45</v>
      </c>
      <c r="AE3343" t="s">
        <v>377</v>
      </c>
      <c r="AF3343" t="s">
        <v>47</v>
      </c>
    </row>
    <row r="3344" spans="1:32" outlineLevel="3" x14ac:dyDescent="0.35">
      <c r="A3344" t="s">
        <v>32</v>
      </c>
      <c r="B3344">
        <v>1014455</v>
      </c>
      <c r="C3344">
        <v>2</v>
      </c>
      <c r="E3344" t="s">
        <v>182</v>
      </c>
      <c r="H3344" t="s">
        <v>139</v>
      </c>
      <c r="I3344">
        <v>1</v>
      </c>
      <c r="J3344">
        <v>4</v>
      </c>
      <c r="K3344">
        <v>4</v>
      </c>
      <c r="L3344">
        <v>4</v>
      </c>
      <c r="M3344">
        <v>1</v>
      </c>
      <c r="N3344">
        <v>38</v>
      </c>
      <c r="O3344">
        <v>4</v>
      </c>
      <c r="Q3344" t="s">
        <v>103</v>
      </c>
      <c r="R3344" t="s">
        <v>1467</v>
      </c>
      <c r="S3344" t="s">
        <v>1468</v>
      </c>
      <c r="U3344" t="s">
        <v>1469</v>
      </c>
      <c r="V3344" t="s">
        <v>1470</v>
      </c>
      <c r="W3344" t="s">
        <v>41</v>
      </c>
      <c r="X3344" t="s">
        <v>42</v>
      </c>
      <c r="Y3344" t="s">
        <v>285</v>
      </c>
      <c r="Z3344" t="s">
        <v>285</v>
      </c>
      <c r="AA3344" t="s">
        <v>285</v>
      </c>
      <c r="AB3344" s="1"/>
      <c r="AD3344" t="s">
        <v>45</v>
      </c>
      <c r="AE3344" t="s">
        <v>377</v>
      </c>
      <c r="AF3344" t="s">
        <v>47</v>
      </c>
    </row>
    <row r="3345" spans="1:32" outlineLevel="3" x14ac:dyDescent="0.35">
      <c r="A3345" t="s">
        <v>32</v>
      </c>
      <c r="B3345">
        <v>1014455</v>
      </c>
      <c r="C3345">
        <v>2</v>
      </c>
      <c r="E3345" t="s">
        <v>182</v>
      </c>
      <c r="H3345" t="s">
        <v>140</v>
      </c>
      <c r="I3345">
        <v>1</v>
      </c>
      <c r="J3345">
        <v>4</v>
      </c>
      <c r="K3345">
        <v>4</v>
      </c>
      <c r="L3345">
        <v>3</v>
      </c>
      <c r="M3345">
        <v>1</v>
      </c>
      <c r="N3345">
        <v>38</v>
      </c>
      <c r="O3345">
        <v>8</v>
      </c>
      <c r="Q3345" t="s">
        <v>105</v>
      </c>
      <c r="R3345" t="s">
        <v>1467</v>
      </c>
      <c r="S3345" t="s">
        <v>1468</v>
      </c>
      <c r="U3345" t="s">
        <v>1469</v>
      </c>
      <c r="V3345" t="s">
        <v>1470</v>
      </c>
      <c r="W3345" t="s">
        <v>41</v>
      </c>
      <c r="X3345" t="s">
        <v>42</v>
      </c>
      <c r="Y3345" t="s">
        <v>285</v>
      </c>
      <c r="Z3345" t="s">
        <v>285</v>
      </c>
      <c r="AA3345" t="s">
        <v>285</v>
      </c>
      <c r="AB3345" s="1"/>
      <c r="AD3345" t="s">
        <v>45</v>
      </c>
      <c r="AE3345" t="s">
        <v>377</v>
      </c>
      <c r="AF3345" t="s">
        <v>47</v>
      </c>
    </row>
    <row r="3346" spans="1:32" outlineLevel="3" x14ac:dyDescent="0.35">
      <c r="A3346" t="s">
        <v>32</v>
      </c>
      <c r="B3346">
        <v>1014455</v>
      </c>
      <c r="C3346">
        <v>2</v>
      </c>
      <c r="E3346" t="s">
        <v>182</v>
      </c>
      <c r="H3346" t="s">
        <v>141</v>
      </c>
      <c r="I3346">
        <v>1</v>
      </c>
      <c r="J3346">
        <v>4</v>
      </c>
      <c r="K3346">
        <v>4</v>
      </c>
      <c r="L3346">
        <v>19</v>
      </c>
      <c r="M3346">
        <v>0</v>
      </c>
      <c r="N3346">
        <v>288</v>
      </c>
      <c r="O3346">
        <v>10</v>
      </c>
      <c r="Q3346" t="s">
        <v>107</v>
      </c>
      <c r="R3346" t="s">
        <v>1467</v>
      </c>
      <c r="S3346" t="s">
        <v>1468</v>
      </c>
      <c r="U3346" t="s">
        <v>1469</v>
      </c>
      <c r="V3346" t="s">
        <v>1470</v>
      </c>
      <c r="W3346" t="s">
        <v>41</v>
      </c>
      <c r="X3346" t="s">
        <v>42</v>
      </c>
      <c r="Y3346" t="s">
        <v>285</v>
      </c>
      <c r="Z3346" t="s">
        <v>285</v>
      </c>
      <c r="AA3346" t="s">
        <v>285</v>
      </c>
      <c r="AB3346" s="1"/>
      <c r="AD3346" t="s">
        <v>45</v>
      </c>
      <c r="AE3346" t="s">
        <v>377</v>
      </c>
      <c r="AF3346" t="s">
        <v>47</v>
      </c>
    </row>
    <row r="3347" spans="1:32" outlineLevel="3" x14ac:dyDescent="0.35">
      <c r="A3347" t="s">
        <v>32</v>
      </c>
      <c r="B3347">
        <v>1014455</v>
      </c>
      <c r="C3347">
        <v>2</v>
      </c>
      <c r="E3347" t="s">
        <v>182</v>
      </c>
      <c r="H3347" t="s">
        <v>142</v>
      </c>
      <c r="I3347">
        <v>1</v>
      </c>
      <c r="J3347">
        <v>4</v>
      </c>
      <c r="K3347">
        <v>4</v>
      </c>
      <c r="L3347">
        <v>19</v>
      </c>
      <c r="M3347">
        <v>0</v>
      </c>
      <c r="N3347">
        <v>288</v>
      </c>
      <c r="O3347">
        <v>2</v>
      </c>
      <c r="Q3347" t="s">
        <v>109</v>
      </c>
      <c r="R3347" t="s">
        <v>1467</v>
      </c>
      <c r="S3347" t="s">
        <v>1468</v>
      </c>
      <c r="U3347" t="s">
        <v>1469</v>
      </c>
      <c r="V3347" t="s">
        <v>1470</v>
      </c>
      <c r="W3347" t="s">
        <v>41</v>
      </c>
      <c r="X3347" t="s">
        <v>42</v>
      </c>
      <c r="Y3347" t="s">
        <v>285</v>
      </c>
      <c r="Z3347" t="s">
        <v>285</v>
      </c>
      <c r="AA3347" t="s">
        <v>285</v>
      </c>
      <c r="AB3347" s="1"/>
      <c r="AD3347" t="s">
        <v>45</v>
      </c>
      <c r="AE3347" t="s">
        <v>377</v>
      </c>
      <c r="AF3347" t="s">
        <v>47</v>
      </c>
    </row>
    <row r="3348" spans="1:32" outlineLevel="2" x14ac:dyDescent="0.35">
      <c r="A3348" t="s">
        <v>32</v>
      </c>
      <c r="B3348">
        <v>1014455</v>
      </c>
      <c r="C3348">
        <v>2</v>
      </c>
      <c r="E3348" t="s">
        <v>182</v>
      </c>
      <c r="H3348" t="s">
        <v>143</v>
      </c>
      <c r="I3348">
        <v>2</v>
      </c>
      <c r="J3348">
        <v>4</v>
      </c>
      <c r="K3348">
        <v>8</v>
      </c>
      <c r="L3348">
        <v>19</v>
      </c>
      <c r="M3348">
        <v>0</v>
      </c>
      <c r="N3348">
        <v>288</v>
      </c>
      <c r="O3348">
        <v>12</v>
      </c>
      <c r="Q3348" t="s">
        <v>144</v>
      </c>
      <c r="R3348" t="s">
        <v>1467</v>
      </c>
      <c r="S3348" t="s">
        <v>1468</v>
      </c>
      <c r="U3348" t="s">
        <v>1469</v>
      </c>
      <c r="V3348" t="s">
        <v>1470</v>
      </c>
      <c r="W3348" t="s">
        <v>41</v>
      </c>
      <c r="X3348" t="s">
        <v>42</v>
      </c>
      <c r="Y3348" t="s">
        <v>285</v>
      </c>
      <c r="Z3348" t="s">
        <v>285</v>
      </c>
      <c r="AA3348" t="s">
        <v>285</v>
      </c>
      <c r="AB3348" s="1"/>
      <c r="AD3348" t="s">
        <v>45</v>
      </c>
      <c r="AE3348" t="s">
        <v>377</v>
      </c>
      <c r="AF3348" t="s">
        <v>47</v>
      </c>
    </row>
    <row r="3349" spans="1:32" outlineLevel="1" x14ac:dyDescent="0.35">
      <c r="A3349" t="s">
        <v>32</v>
      </c>
      <c r="B3349">
        <v>1014455</v>
      </c>
      <c r="C3349" t="s">
        <v>150</v>
      </c>
      <c r="E3349" t="s">
        <v>182</v>
      </c>
      <c r="H3349" t="s">
        <v>151</v>
      </c>
      <c r="I3349">
        <v>34</v>
      </c>
      <c r="J3349" t="s">
        <v>35</v>
      </c>
      <c r="K3349">
        <v>59</v>
      </c>
      <c r="L3349">
        <v>21</v>
      </c>
      <c r="M3349">
        <v>23</v>
      </c>
      <c r="N3349">
        <v>289</v>
      </c>
      <c r="O3349">
        <v>549</v>
      </c>
      <c r="Q3349" t="s">
        <v>152</v>
      </c>
      <c r="R3349" t="s">
        <v>1467</v>
      </c>
      <c r="S3349" t="s">
        <v>1468</v>
      </c>
      <c r="U3349" t="s">
        <v>1469</v>
      </c>
      <c r="V3349" t="s">
        <v>1470</v>
      </c>
      <c r="W3349" t="s">
        <v>41</v>
      </c>
      <c r="X3349" t="s">
        <v>42</v>
      </c>
      <c r="Y3349" t="s">
        <v>285</v>
      </c>
      <c r="Z3349" t="s">
        <v>285</v>
      </c>
      <c r="AA3349" t="s">
        <v>285</v>
      </c>
      <c r="AB3349" s="1"/>
      <c r="AD3349" t="s">
        <v>45</v>
      </c>
      <c r="AE3349" t="s">
        <v>377</v>
      </c>
      <c r="AF3349" t="s">
        <v>47</v>
      </c>
    </row>
    <row r="3350" spans="1:32" outlineLevel="2" x14ac:dyDescent="0.35">
      <c r="A3350" t="s">
        <v>32</v>
      </c>
      <c r="B3350">
        <v>1014455</v>
      </c>
      <c r="C3350">
        <v>3</v>
      </c>
      <c r="E3350" t="s">
        <v>182</v>
      </c>
      <c r="H3350" t="s">
        <v>1471</v>
      </c>
      <c r="I3350">
        <v>27</v>
      </c>
      <c r="J3350">
        <v>1</v>
      </c>
      <c r="K3350">
        <v>27</v>
      </c>
      <c r="L3350">
        <v>2</v>
      </c>
      <c r="M3350">
        <v>7</v>
      </c>
      <c r="N3350">
        <v>289</v>
      </c>
      <c r="O3350">
        <v>18</v>
      </c>
      <c r="P3350" t="s">
        <v>1472</v>
      </c>
      <c r="Q3350" t="s">
        <v>1473</v>
      </c>
      <c r="R3350" t="s">
        <v>1467</v>
      </c>
      <c r="S3350" t="s">
        <v>1468</v>
      </c>
      <c r="U3350" t="s">
        <v>1469</v>
      </c>
      <c r="V3350" t="s">
        <v>1470</v>
      </c>
      <c r="W3350" t="s">
        <v>41</v>
      </c>
      <c r="X3350" t="s">
        <v>42</v>
      </c>
      <c r="Y3350" t="s">
        <v>285</v>
      </c>
      <c r="Z3350" t="s">
        <v>285</v>
      </c>
      <c r="AA3350" t="s">
        <v>285</v>
      </c>
      <c r="AB3350" s="1"/>
      <c r="AD3350" t="s">
        <v>45</v>
      </c>
      <c r="AE3350" t="s">
        <v>377</v>
      </c>
      <c r="AF3350" t="s">
        <v>47</v>
      </c>
    </row>
    <row r="3351" spans="1:32" outlineLevel="3" x14ac:dyDescent="0.35">
      <c r="A3351" t="s">
        <v>32</v>
      </c>
      <c r="B3351">
        <v>1014455</v>
      </c>
      <c r="C3351">
        <v>3</v>
      </c>
      <c r="E3351" t="s">
        <v>182</v>
      </c>
      <c r="H3351" t="s">
        <v>138</v>
      </c>
      <c r="I3351">
        <v>1</v>
      </c>
      <c r="J3351">
        <v>8</v>
      </c>
      <c r="K3351">
        <v>8</v>
      </c>
      <c r="L3351">
        <v>3</v>
      </c>
      <c r="M3351">
        <v>0</v>
      </c>
      <c r="N3351">
        <v>288</v>
      </c>
      <c r="O3351">
        <v>24</v>
      </c>
      <c r="Q3351" t="s">
        <v>101</v>
      </c>
      <c r="R3351" t="s">
        <v>1467</v>
      </c>
      <c r="S3351" t="s">
        <v>1468</v>
      </c>
      <c r="U3351" t="s">
        <v>1469</v>
      </c>
      <c r="V3351" t="s">
        <v>1470</v>
      </c>
      <c r="W3351" t="s">
        <v>41</v>
      </c>
      <c r="X3351" t="s">
        <v>42</v>
      </c>
      <c r="Y3351" t="s">
        <v>285</v>
      </c>
      <c r="Z3351" t="s">
        <v>285</v>
      </c>
      <c r="AA3351" t="s">
        <v>285</v>
      </c>
      <c r="AB3351" s="1"/>
      <c r="AD3351" t="s">
        <v>45</v>
      </c>
      <c r="AE3351" t="s">
        <v>377</v>
      </c>
      <c r="AF3351" t="s">
        <v>47</v>
      </c>
    </row>
    <row r="3352" spans="1:32" outlineLevel="3" x14ac:dyDescent="0.35">
      <c r="A3352" t="s">
        <v>32</v>
      </c>
      <c r="B3352">
        <v>1014455</v>
      </c>
      <c r="C3352">
        <v>3</v>
      </c>
      <c r="E3352" t="s">
        <v>182</v>
      </c>
      <c r="H3352" t="s">
        <v>139</v>
      </c>
      <c r="I3352">
        <v>1</v>
      </c>
      <c r="J3352">
        <v>4</v>
      </c>
      <c r="K3352">
        <v>4</v>
      </c>
      <c r="L3352">
        <v>4</v>
      </c>
      <c r="M3352">
        <v>1</v>
      </c>
      <c r="N3352">
        <v>38</v>
      </c>
      <c r="O3352">
        <v>4</v>
      </c>
      <c r="Q3352" t="s">
        <v>103</v>
      </c>
      <c r="R3352" t="s">
        <v>1467</v>
      </c>
      <c r="S3352" t="s">
        <v>1468</v>
      </c>
      <c r="U3352" t="s">
        <v>1469</v>
      </c>
      <c r="V3352" t="s">
        <v>1470</v>
      </c>
      <c r="W3352" t="s">
        <v>41</v>
      </c>
      <c r="X3352" t="s">
        <v>42</v>
      </c>
      <c r="Y3352" t="s">
        <v>285</v>
      </c>
      <c r="Z3352" t="s">
        <v>285</v>
      </c>
      <c r="AA3352" t="s">
        <v>285</v>
      </c>
      <c r="AB3352" s="1"/>
      <c r="AD3352" t="s">
        <v>45</v>
      </c>
      <c r="AE3352" t="s">
        <v>377</v>
      </c>
      <c r="AF3352" t="s">
        <v>47</v>
      </c>
    </row>
    <row r="3353" spans="1:32" outlineLevel="3" x14ac:dyDescent="0.35">
      <c r="A3353" t="s">
        <v>32</v>
      </c>
      <c r="B3353">
        <v>1014455</v>
      </c>
      <c r="C3353">
        <v>3</v>
      </c>
      <c r="E3353" t="s">
        <v>182</v>
      </c>
      <c r="H3353" t="s">
        <v>140</v>
      </c>
      <c r="I3353">
        <v>1</v>
      </c>
      <c r="J3353">
        <v>4</v>
      </c>
      <c r="K3353">
        <v>4</v>
      </c>
      <c r="L3353">
        <v>3</v>
      </c>
      <c r="M3353">
        <v>1</v>
      </c>
      <c r="N3353">
        <v>38</v>
      </c>
      <c r="O3353">
        <v>8</v>
      </c>
      <c r="Q3353" t="s">
        <v>105</v>
      </c>
      <c r="R3353" t="s">
        <v>1467</v>
      </c>
      <c r="S3353" t="s">
        <v>1468</v>
      </c>
      <c r="U3353" t="s">
        <v>1469</v>
      </c>
      <c r="V3353" t="s">
        <v>1470</v>
      </c>
      <c r="W3353" t="s">
        <v>41</v>
      </c>
      <c r="X3353" t="s">
        <v>42</v>
      </c>
      <c r="Y3353" t="s">
        <v>285</v>
      </c>
      <c r="Z3353" t="s">
        <v>285</v>
      </c>
      <c r="AA3353" t="s">
        <v>285</v>
      </c>
      <c r="AB3353" s="1"/>
      <c r="AD3353" t="s">
        <v>45</v>
      </c>
      <c r="AE3353" t="s">
        <v>377</v>
      </c>
      <c r="AF3353" t="s">
        <v>47</v>
      </c>
    </row>
    <row r="3354" spans="1:32" outlineLevel="3" x14ac:dyDescent="0.35">
      <c r="A3354" t="s">
        <v>32</v>
      </c>
      <c r="B3354">
        <v>1014455</v>
      </c>
      <c r="C3354">
        <v>3</v>
      </c>
      <c r="E3354" t="s">
        <v>182</v>
      </c>
      <c r="H3354" t="s">
        <v>141</v>
      </c>
      <c r="I3354">
        <v>1</v>
      </c>
      <c r="J3354">
        <v>4</v>
      </c>
      <c r="K3354">
        <v>4</v>
      </c>
      <c r="L3354">
        <v>19</v>
      </c>
      <c r="M3354">
        <v>0</v>
      </c>
      <c r="N3354">
        <v>288</v>
      </c>
      <c r="O3354">
        <v>10</v>
      </c>
      <c r="Q3354" t="s">
        <v>107</v>
      </c>
      <c r="R3354" t="s">
        <v>1467</v>
      </c>
      <c r="S3354" t="s">
        <v>1468</v>
      </c>
      <c r="U3354" t="s">
        <v>1469</v>
      </c>
      <c r="V3354" t="s">
        <v>1470</v>
      </c>
      <c r="W3354" t="s">
        <v>41</v>
      </c>
      <c r="X3354" t="s">
        <v>42</v>
      </c>
      <c r="Y3354" t="s">
        <v>285</v>
      </c>
      <c r="Z3354" t="s">
        <v>285</v>
      </c>
      <c r="AA3354" t="s">
        <v>285</v>
      </c>
      <c r="AB3354" s="1"/>
      <c r="AD3354" t="s">
        <v>45</v>
      </c>
      <c r="AE3354" t="s">
        <v>377</v>
      </c>
      <c r="AF3354" t="s">
        <v>47</v>
      </c>
    </row>
    <row r="3355" spans="1:32" outlineLevel="3" x14ac:dyDescent="0.35">
      <c r="A3355" t="s">
        <v>32</v>
      </c>
      <c r="B3355">
        <v>1014455</v>
      </c>
      <c r="C3355">
        <v>3</v>
      </c>
      <c r="E3355" t="s">
        <v>182</v>
      </c>
      <c r="H3355" t="s">
        <v>142</v>
      </c>
      <c r="I3355">
        <v>1</v>
      </c>
      <c r="J3355">
        <v>4</v>
      </c>
      <c r="K3355">
        <v>4</v>
      </c>
      <c r="L3355">
        <v>19</v>
      </c>
      <c r="M3355">
        <v>0</v>
      </c>
      <c r="N3355">
        <v>288</v>
      </c>
      <c r="O3355">
        <v>2</v>
      </c>
      <c r="Q3355" t="s">
        <v>109</v>
      </c>
      <c r="R3355" t="s">
        <v>1467</v>
      </c>
      <c r="S3355" t="s">
        <v>1468</v>
      </c>
      <c r="U3355" t="s">
        <v>1469</v>
      </c>
      <c r="V3355" t="s">
        <v>1470</v>
      </c>
      <c r="W3355" t="s">
        <v>41</v>
      </c>
      <c r="X3355" t="s">
        <v>42</v>
      </c>
      <c r="Y3355" t="s">
        <v>285</v>
      </c>
      <c r="Z3355" t="s">
        <v>285</v>
      </c>
      <c r="AA3355" t="s">
        <v>285</v>
      </c>
      <c r="AB3355" s="1"/>
      <c r="AD3355" t="s">
        <v>45</v>
      </c>
      <c r="AE3355" t="s">
        <v>377</v>
      </c>
      <c r="AF3355" t="s">
        <v>47</v>
      </c>
    </row>
    <row r="3356" spans="1:32" outlineLevel="2" x14ac:dyDescent="0.35">
      <c r="A3356" t="s">
        <v>32</v>
      </c>
      <c r="B3356">
        <v>1014455</v>
      </c>
      <c r="C3356">
        <v>3</v>
      </c>
      <c r="E3356" t="s">
        <v>182</v>
      </c>
      <c r="H3356" t="s">
        <v>143</v>
      </c>
      <c r="I3356">
        <v>2</v>
      </c>
      <c r="J3356">
        <v>4</v>
      </c>
      <c r="K3356">
        <v>8</v>
      </c>
      <c r="L3356">
        <v>19</v>
      </c>
      <c r="M3356">
        <v>0</v>
      </c>
      <c r="N3356">
        <v>288</v>
      </c>
      <c r="O3356">
        <v>12</v>
      </c>
      <c r="Q3356" t="s">
        <v>144</v>
      </c>
      <c r="R3356" t="s">
        <v>1467</v>
      </c>
      <c r="S3356" t="s">
        <v>1468</v>
      </c>
      <c r="U3356" t="s">
        <v>1469</v>
      </c>
      <c r="V3356" t="s">
        <v>1470</v>
      </c>
      <c r="W3356" t="s">
        <v>41</v>
      </c>
      <c r="X3356" t="s">
        <v>42</v>
      </c>
      <c r="Y3356" t="s">
        <v>285</v>
      </c>
      <c r="Z3356" t="s">
        <v>285</v>
      </c>
      <c r="AA3356" t="s">
        <v>285</v>
      </c>
      <c r="AB3356" s="1"/>
      <c r="AD3356" t="s">
        <v>45</v>
      </c>
      <c r="AE3356" t="s">
        <v>377</v>
      </c>
      <c r="AF3356" t="s">
        <v>47</v>
      </c>
    </row>
    <row r="3357" spans="1:32" outlineLevel="1" x14ac:dyDescent="0.35">
      <c r="A3357" t="s">
        <v>32</v>
      </c>
      <c r="B3357">
        <v>1014455</v>
      </c>
      <c r="C3357" t="s">
        <v>153</v>
      </c>
      <c r="E3357" t="s">
        <v>182</v>
      </c>
      <c r="H3357" t="s">
        <v>154</v>
      </c>
      <c r="I3357">
        <v>41</v>
      </c>
      <c r="J3357" t="s">
        <v>35</v>
      </c>
      <c r="K3357">
        <v>298</v>
      </c>
      <c r="L3357">
        <v>22</v>
      </c>
      <c r="M3357">
        <v>23</v>
      </c>
      <c r="N3357">
        <v>289</v>
      </c>
      <c r="O3357">
        <v>1171</v>
      </c>
      <c r="Q3357" t="s">
        <v>155</v>
      </c>
      <c r="R3357" t="s">
        <v>1467</v>
      </c>
      <c r="S3357" t="s">
        <v>1468</v>
      </c>
      <c r="U3357" t="s">
        <v>1469</v>
      </c>
      <c r="V3357" t="s">
        <v>1470</v>
      </c>
      <c r="W3357" t="s">
        <v>41</v>
      </c>
      <c r="X3357" t="s">
        <v>42</v>
      </c>
      <c r="Y3357" t="s">
        <v>285</v>
      </c>
      <c r="Z3357" t="s">
        <v>285</v>
      </c>
      <c r="AA3357" t="s">
        <v>285</v>
      </c>
      <c r="AB3357" s="1"/>
      <c r="AD3357" t="s">
        <v>45</v>
      </c>
      <c r="AE3357" t="s">
        <v>377</v>
      </c>
      <c r="AF3357" t="s">
        <v>47</v>
      </c>
    </row>
    <row r="3358" spans="1:32" outlineLevel="2" x14ac:dyDescent="0.35">
      <c r="A3358" t="s">
        <v>32</v>
      </c>
      <c r="B3358">
        <v>1014455</v>
      </c>
      <c r="C3358">
        <v>4</v>
      </c>
      <c r="E3358" t="s">
        <v>182</v>
      </c>
      <c r="H3358" t="s">
        <v>1474</v>
      </c>
      <c r="I3358">
        <v>13</v>
      </c>
      <c r="J3358">
        <v>4</v>
      </c>
      <c r="K3358">
        <v>52</v>
      </c>
      <c r="L3358">
        <v>4</v>
      </c>
      <c r="M3358">
        <v>6</v>
      </c>
      <c r="N3358">
        <v>289</v>
      </c>
      <c r="O3358">
        <v>72</v>
      </c>
      <c r="P3358" t="s">
        <v>160</v>
      </c>
      <c r="Q3358" t="s">
        <v>1475</v>
      </c>
      <c r="R3358" t="s">
        <v>1467</v>
      </c>
      <c r="S3358" t="s">
        <v>1468</v>
      </c>
      <c r="U3358" t="s">
        <v>1469</v>
      </c>
      <c r="V3358" t="s">
        <v>1470</v>
      </c>
      <c r="W3358" t="s">
        <v>41</v>
      </c>
      <c r="X3358" t="s">
        <v>42</v>
      </c>
      <c r="Y3358" t="s">
        <v>285</v>
      </c>
      <c r="Z3358" t="s">
        <v>285</v>
      </c>
      <c r="AA3358" t="s">
        <v>285</v>
      </c>
      <c r="AB3358" s="1"/>
      <c r="AD3358" t="s">
        <v>45</v>
      </c>
      <c r="AE3358" t="s">
        <v>377</v>
      </c>
      <c r="AF3358" t="s">
        <v>47</v>
      </c>
    </row>
    <row r="3359" spans="1:32" outlineLevel="2" x14ac:dyDescent="0.35">
      <c r="A3359" t="s">
        <v>32</v>
      </c>
      <c r="B3359">
        <v>1014455</v>
      </c>
      <c r="C3359">
        <v>4</v>
      </c>
      <c r="E3359" t="s">
        <v>182</v>
      </c>
      <c r="H3359" t="s">
        <v>1476</v>
      </c>
      <c r="I3359">
        <v>1</v>
      </c>
      <c r="J3359">
        <v>2</v>
      </c>
      <c r="K3359">
        <v>2</v>
      </c>
      <c r="L3359">
        <v>2</v>
      </c>
      <c r="M3359">
        <v>6</v>
      </c>
      <c r="N3359">
        <v>289</v>
      </c>
      <c r="O3359">
        <v>36</v>
      </c>
      <c r="P3359" t="s">
        <v>160</v>
      </c>
      <c r="Q3359" t="s">
        <v>1475</v>
      </c>
      <c r="R3359" t="s">
        <v>1467</v>
      </c>
      <c r="S3359" t="s">
        <v>1468</v>
      </c>
      <c r="U3359" t="s">
        <v>1469</v>
      </c>
      <c r="V3359" t="s">
        <v>1470</v>
      </c>
      <c r="W3359" t="s">
        <v>41</v>
      </c>
      <c r="X3359" t="s">
        <v>42</v>
      </c>
      <c r="Y3359" t="s">
        <v>285</v>
      </c>
      <c r="Z3359" t="s">
        <v>285</v>
      </c>
      <c r="AA3359" t="s">
        <v>285</v>
      </c>
      <c r="AB3359" s="1"/>
      <c r="AD3359" t="s">
        <v>45</v>
      </c>
      <c r="AE3359" t="s">
        <v>377</v>
      </c>
      <c r="AF3359" t="s">
        <v>47</v>
      </c>
    </row>
    <row r="3360" spans="1:32" outlineLevel="2" x14ac:dyDescent="0.35">
      <c r="A3360" t="s">
        <v>32</v>
      </c>
      <c r="B3360">
        <v>1014455</v>
      </c>
      <c r="C3360">
        <v>4</v>
      </c>
      <c r="E3360" t="s">
        <v>182</v>
      </c>
      <c r="H3360" t="s">
        <v>1471</v>
      </c>
      <c r="I3360">
        <v>5</v>
      </c>
      <c r="J3360">
        <v>1</v>
      </c>
      <c r="K3360">
        <v>5</v>
      </c>
      <c r="L3360">
        <v>7</v>
      </c>
      <c r="M3360">
        <v>2</v>
      </c>
      <c r="N3360">
        <v>289</v>
      </c>
      <c r="O3360">
        <v>18</v>
      </c>
      <c r="P3360" t="s">
        <v>1472</v>
      </c>
      <c r="Q3360" t="s">
        <v>1473</v>
      </c>
      <c r="R3360" t="s">
        <v>1467</v>
      </c>
      <c r="S3360" t="s">
        <v>1468</v>
      </c>
      <c r="U3360" t="s">
        <v>1469</v>
      </c>
      <c r="V3360" t="s">
        <v>1470</v>
      </c>
      <c r="W3360" t="s">
        <v>41</v>
      </c>
      <c r="X3360" t="s">
        <v>42</v>
      </c>
      <c r="Y3360" t="s">
        <v>285</v>
      </c>
      <c r="Z3360" t="s">
        <v>285</v>
      </c>
      <c r="AA3360" t="s">
        <v>285</v>
      </c>
      <c r="AB3360" s="1"/>
      <c r="AD3360" t="s">
        <v>45</v>
      </c>
      <c r="AE3360" t="s">
        <v>377</v>
      </c>
      <c r="AF3360" t="s">
        <v>47</v>
      </c>
    </row>
    <row r="3361" spans="1:32" outlineLevel="2" x14ac:dyDescent="0.35">
      <c r="A3361" t="s">
        <v>32</v>
      </c>
      <c r="B3361">
        <v>1014455</v>
      </c>
      <c r="C3361">
        <v>4</v>
      </c>
      <c r="E3361" t="s">
        <v>182</v>
      </c>
      <c r="H3361" t="s">
        <v>98</v>
      </c>
      <c r="I3361">
        <v>4</v>
      </c>
      <c r="J3361">
        <v>1</v>
      </c>
      <c r="K3361">
        <v>4</v>
      </c>
      <c r="L3361">
        <v>6</v>
      </c>
      <c r="M3361">
        <v>2</v>
      </c>
      <c r="N3361">
        <v>144</v>
      </c>
      <c r="O3361">
        <v>5</v>
      </c>
      <c r="Q3361" t="s">
        <v>99</v>
      </c>
      <c r="R3361" t="s">
        <v>1467</v>
      </c>
      <c r="S3361" t="s">
        <v>1468</v>
      </c>
      <c r="U3361" t="s">
        <v>1469</v>
      </c>
      <c r="V3361" t="s">
        <v>1470</v>
      </c>
      <c r="W3361" t="s">
        <v>41</v>
      </c>
      <c r="X3361" t="s">
        <v>42</v>
      </c>
      <c r="Y3361" t="s">
        <v>285</v>
      </c>
      <c r="Z3361" t="s">
        <v>285</v>
      </c>
      <c r="AA3361" t="s">
        <v>285</v>
      </c>
      <c r="AB3361" s="1"/>
      <c r="AD3361" t="s">
        <v>45</v>
      </c>
      <c r="AE3361" t="s">
        <v>377</v>
      </c>
      <c r="AF3361" t="s">
        <v>47</v>
      </c>
    </row>
    <row r="3362" spans="1:32" outlineLevel="2" x14ac:dyDescent="0.35">
      <c r="A3362" t="s">
        <v>32</v>
      </c>
      <c r="B3362">
        <v>1014455</v>
      </c>
      <c r="C3362">
        <v>4</v>
      </c>
      <c r="E3362" t="s">
        <v>182</v>
      </c>
      <c r="H3362" t="s">
        <v>1477</v>
      </c>
      <c r="I3362">
        <v>10</v>
      </c>
      <c r="J3362">
        <v>20</v>
      </c>
      <c r="K3362">
        <v>200</v>
      </c>
      <c r="L3362">
        <v>5</v>
      </c>
      <c r="M3362">
        <v>2</v>
      </c>
      <c r="N3362">
        <v>7</v>
      </c>
      <c r="O3362">
        <v>2</v>
      </c>
      <c r="P3362" t="s">
        <v>167</v>
      </c>
      <c r="Q3362" t="s">
        <v>1478</v>
      </c>
      <c r="R3362" t="s">
        <v>1467</v>
      </c>
      <c r="S3362" t="s">
        <v>1468</v>
      </c>
      <c r="U3362" t="s">
        <v>1469</v>
      </c>
      <c r="V3362" t="s">
        <v>1470</v>
      </c>
      <c r="W3362" t="s">
        <v>41</v>
      </c>
      <c r="X3362" t="s">
        <v>42</v>
      </c>
      <c r="Y3362" t="s">
        <v>285</v>
      </c>
      <c r="Z3362" t="s">
        <v>285</v>
      </c>
      <c r="AA3362" t="s">
        <v>285</v>
      </c>
      <c r="AB3362" s="1"/>
      <c r="AD3362" t="s">
        <v>45</v>
      </c>
      <c r="AE3362" t="s">
        <v>377</v>
      </c>
      <c r="AF3362" t="s">
        <v>47</v>
      </c>
    </row>
    <row r="3363" spans="1:32" outlineLevel="2" x14ac:dyDescent="0.35">
      <c r="A3363" t="s">
        <v>32</v>
      </c>
      <c r="B3363">
        <v>1014455</v>
      </c>
      <c r="C3363">
        <v>4</v>
      </c>
      <c r="E3363" t="s">
        <v>182</v>
      </c>
      <c r="H3363" t="s">
        <v>333</v>
      </c>
      <c r="I3363">
        <v>1</v>
      </c>
      <c r="J3363">
        <v>3</v>
      </c>
      <c r="K3363">
        <v>3</v>
      </c>
      <c r="L3363">
        <v>5</v>
      </c>
      <c r="M3363">
        <v>1</v>
      </c>
      <c r="N3363">
        <v>7</v>
      </c>
      <c r="O3363">
        <v>1</v>
      </c>
      <c r="P3363" t="s">
        <v>52</v>
      </c>
      <c r="Q3363" t="s">
        <v>332</v>
      </c>
      <c r="R3363" t="s">
        <v>1467</v>
      </c>
      <c r="S3363" t="s">
        <v>1468</v>
      </c>
      <c r="U3363" t="s">
        <v>1469</v>
      </c>
      <c r="V3363" t="s">
        <v>1470</v>
      </c>
      <c r="W3363" t="s">
        <v>41</v>
      </c>
      <c r="X3363" t="s">
        <v>42</v>
      </c>
      <c r="Y3363" t="s">
        <v>285</v>
      </c>
      <c r="Z3363" t="s">
        <v>285</v>
      </c>
      <c r="AA3363" t="s">
        <v>285</v>
      </c>
      <c r="AB3363" s="1"/>
      <c r="AD3363" t="s">
        <v>45</v>
      </c>
      <c r="AE3363" t="s">
        <v>377</v>
      </c>
      <c r="AF3363" t="s">
        <v>47</v>
      </c>
    </row>
    <row r="3364" spans="1:32" outlineLevel="3" x14ac:dyDescent="0.35">
      <c r="A3364" t="s">
        <v>32</v>
      </c>
      <c r="B3364">
        <v>1014455</v>
      </c>
      <c r="C3364">
        <v>4</v>
      </c>
      <c r="E3364" t="s">
        <v>182</v>
      </c>
      <c r="H3364" t="s">
        <v>138</v>
      </c>
      <c r="I3364">
        <v>1</v>
      </c>
      <c r="J3364">
        <v>8</v>
      </c>
      <c r="K3364">
        <v>8</v>
      </c>
      <c r="L3364">
        <v>3</v>
      </c>
      <c r="M3364">
        <v>0</v>
      </c>
      <c r="N3364">
        <v>288</v>
      </c>
      <c r="O3364">
        <v>24</v>
      </c>
      <c r="Q3364" t="s">
        <v>101</v>
      </c>
      <c r="R3364" t="s">
        <v>1467</v>
      </c>
      <c r="S3364" t="s">
        <v>1468</v>
      </c>
      <c r="U3364" t="s">
        <v>1469</v>
      </c>
      <c r="V3364" t="s">
        <v>1470</v>
      </c>
      <c r="W3364" t="s">
        <v>41</v>
      </c>
      <c r="X3364" t="s">
        <v>42</v>
      </c>
      <c r="Y3364" t="s">
        <v>285</v>
      </c>
      <c r="Z3364" t="s">
        <v>285</v>
      </c>
      <c r="AA3364" t="s">
        <v>285</v>
      </c>
      <c r="AB3364" s="1"/>
      <c r="AD3364" t="s">
        <v>45</v>
      </c>
      <c r="AE3364" t="s">
        <v>377</v>
      </c>
      <c r="AF3364" t="s">
        <v>47</v>
      </c>
    </row>
    <row r="3365" spans="1:32" outlineLevel="3" x14ac:dyDescent="0.35">
      <c r="A3365" t="s">
        <v>32</v>
      </c>
      <c r="B3365">
        <v>1014455</v>
      </c>
      <c r="C3365">
        <v>4</v>
      </c>
      <c r="E3365" t="s">
        <v>182</v>
      </c>
      <c r="H3365" t="s">
        <v>139</v>
      </c>
      <c r="I3365">
        <v>1</v>
      </c>
      <c r="J3365">
        <v>4</v>
      </c>
      <c r="K3365">
        <v>4</v>
      </c>
      <c r="L3365">
        <v>4</v>
      </c>
      <c r="M3365">
        <v>1</v>
      </c>
      <c r="N3365">
        <v>38</v>
      </c>
      <c r="O3365">
        <v>4</v>
      </c>
      <c r="Q3365" t="s">
        <v>103</v>
      </c>
      <c r="R3365" t="s">
        <v>1467</v>
      </c>
      <c r="S3365" t="s">
        <v>1468</v>
      </c>
      <c r="U3365" t="s">
        <v>1469</v>
      </c>
      <c r="V3365" t="s">
        <v>1470</v>
      </c>
      <c r="W3365" t="s">
        <v>41</v>
      </c>
      <c r="X3365" t="s">
        <v>42</v>
      </c>
      <c r="Y3365" t="s">
        <v>285</v>
      </c>
      <c r="Z3365" t="s">
        <v>285</v>
      </c>
      <c r="AA3365" t="s">
        <v>285</v>
      </c>
      <c r="AB3365" s="1"/>
      <c r="AD3365" t="s">
        <v>45</v>
      </c>
      <c r="AE3365" t="s">
        <v>377</v>
      </c>
      <c r="AF3365" t="s">
        <v>47</v>
      </c>
    </row>
    <row r="3366" spans="1:32" outlineLevel="3" x14ac:dyDescent="0.35">
      <c r="A3366" t="s">
        <v>32</v>
      </c>
      <c r="B3366">
        <v>1014455</v>
      </c>
      <c r="C3366">
        <v>4</v>
      </c>
      <c r="E3366" t="s">
        <v>182</v>
      </c>
      <c r="H3366" t="s">
        <v>140</v>
      </c>
      <c r="I3366">
        <v>1</v>
      </c>
      <c r="J3366">
        <v>4</v>
      </c>
      <c r="K3366">
        <v>4</v>
      </c>
      <c r="L3366">
        <v>3</v>
      </c>
      <c r="M3366">
        <v>1</v>
      </c>
      <c r="N3366">
        <v>38</v>
      </c>
      <c r="O3366">
        <v>8</v>
      </c>
      <c r="Q3366" t="s">
        <v>105</v>
      </c>
      <c r="R3366" t="s">
        <v>1467</v>
      </c>
      <c r="S3366" t="s">
        <v>1468</v>
      </c>
      <c r="U3366" t="s">
        <v>1469</v>
      </c>
      <c r="V3366" t="s">
        <v>1470</v>
      </c>
      <c r="W3366" t="s">
        <v>41</v>
      </c>
      <c r="X3366" t="s">
        <v>42</v>
      </c>
      <c r="Y3366" t="s">
        <v>285</v>
      </c>
      <c r="Z3366" t="s">
        <v>285</v>
      </c>
      <c r="AA3366" t="s">
        <v>285</v>
      </c>
      <c r="AB3366" s="1"/>
      <c r="AD3366" t="s">
        <v>45</v>
      </c>
      <c r="AE3366" t="s">
        <v>377</v>
      </c>
      <c r="AF3366" t="s">
        <v>47</v>
      </c>
    </row>
    <row r="3367" spans="1:32" outlineLevel="3" x14ac:dyDescent="0.35">
      <c r="A3367" t="s">
        <v>32</v>
      </c>
      <c r="B3367">
        <v>1014455</v>
      </c>
      <c r="C3367">
        <v>4</v>
      </c>
      <c r="E3367" t="s">
        <v>182</v>
      </c>
      <c r="H3367" t="s">
        <v>141</v>
      </c>
      <c r="I3367">
        <v>1</v>
      </c>
      <c r="J3367">
        <v>4</v>
      </c>
      <c r="K3367">
        <v>4</v>
      </c>
      <c r="L3367">
        <v>19</v>
      </c>
      <c r="M3367">
        <v>0</v>
      </c>
      <c r="N3367">
        <v>288</v>
      </c>
      <c r="O3367">
        <v>10</v>
      </c>
      <c r="Q3367" t="s">
        <v>107</v>
      </c>
      <c r="R3367" t="s">
        <v>1467</v>
      </c>
      <c r="S3367" t="s">
        <v>1468</v>
      </c>
      <c r="U3367" t="s">
        <v>1469</v>
      </c>
      <c r="V3367" t="s">
        <v>1470</v>
      </c>
      <c r="W3367" t="s">
        <v>41</v>
      </c>
      <c r="X3367" t="s">
        <v>42</v>
      </c>
      <c r="Y3367" t="s">
        <v>285</v>
      </c>
      <c r="Z3367" t="s">
        <v>285</v>
      </c>
      <c r="AA3367" t="s">
        <v>285</v>
      </c>
      <c r="AB3367" s="1"/>
      <c r="AD3367" t="s">
        <v>45</v>
      </c>
      <c r="AE3367" t="s">
        <v>377</v>
      </c>
      <c r="AF3367" t="s">
        <v>47</v>
      </c>
    </row>
    <row r="3368" spans="1:32" outlineLevel="3" x14ac:dyDescent="0.35">
      <c r="A3368" t="s">
        <v>32</v>
      </c>
      <c r="B3368">
        <v>1014455</v>
      </c>
      <c r="C3368">
        <v>4</v>
      </c>
      <c r="E3368" t="s">
        <v>182</v>
      </c>
      <c r="H3368" t="s">
        <v>142</v>
      </c>
      <c r="I3368">
        <v>1</v>
      </c>
      <c r="J3368">
        <v>4</v>
      </c>
      <c r="K3368">
        <v>4</v>
      </c>
      <c r="L3368">
        <v>19</v>
      </c>
      <c r="M3368">
        <v>0</v>
      </c>
      <c r="N3368">
        <v>288</v>
      </c>
      <c r="O3368">
        <v>2</v>
      </c>
      <c r="Q3368" t="s">
        <v>109</v>
      </c>
      <c r="R3368" t="s">
        <v>1467</v>
      </c>
      <c r="S3368" t="s">
        <v>1468</v>
      </c>
      <c r="U3368" t="s">
        <v>1469</v>
      </c>
      <c r="V3368" t="s">
        <v>1470</v>
      </c>
      <c r="W3368" t="s">
        <v>41</v>
      </c>
      <c r="X3368" t="s">
        <v>42</v>
      </c>
      <c r="Y3368" t="s">
        <v>285</v>
      </c>
      <c r="Z3368" t="s">
        <v>285</v>
      </c>
      <c r="AA3368" t="s">
        <v>285</v>
      </c>
      <c r="AB3368" s="1"/>
      <c r="AD3368" t="s">
        <v>45</v>
      </c>
      <c r="AE3368" t="s">
        <v>377</v>
      </c>
      <c r="AF3368" t="s">
        <v>47</v>
      </c>
    </row>
    <row r="3369" spans="1:32" outlineLevel="2" x14ac:dyDescent="0.35">
      <c r="A3369" t="s">
        <v>32</v>
      </c>
      <c r="B3369">
        <v>1014455</v>
      </c>
      <c r="C3369">
        <v>4</v>
      </c>
      <c r="E3369" t="s">
        <v>182</v>
      </c>
      <c r="H3369" t="s">
        <v>143</v>
      </c>
      <c r="I3369">
        <v>2</v>
      </c>
      <c r="J3369">
        <v>4</v>
      </c>
      <c r="K3369">
        <v>8</v>
      </c>
      <c r="L3369">
        <v>19</v>
      </c>
      <c r="M3369">
        <v>0</v>
      </c>
      <c r="N3369">
        <v>288</v>
      </c>
      <c r="O3369">
        <v>12</v>
      </c>
      <c r="Q3369" t="s">
        <v>144</v>
      </c>
      <c r="R3369" t="s">
        <v>1467</v>
      </c>
      <c r="S3369" t="s">
        <v>1468</v>
      </c>
      <c r="U3369" t="s">
        <v>1469</v>
      </c>
      <c r="V3369" t="s">
        <v>1470</v>
      </c>
      <c r="W3369" t="s">
        <v>41</v>
      </c>
      <c r="X3369" t="s">
        <v>42</v>
      </c>
      <c r="Y3369" t="s">
        <v>285</v>
      </c>
      <c r="Z3369" t="s">
        <v>285</v>
      </c>
      <c r="AA3369" t="s">
        <v>285</v>
      </c>
      <c r="AB3369" s="1"/>
      <c r="AD3369" t="s">
        <v>45</v>
      </c>
      <c r="AE3369" t="s">
        <v>377</v>
      </c>
      <c r="AF3369" t="s">
        <v>47</v>
      </c>
    </row>
    <row r="3370" spans="1:32" outlineLevel="1" x14ac:dyDescent="0.35">
      <c r="A3370" t="s">
        <v>32</v>
      </c>
      <c r="B3370">
        <v>1014455</v>
      </c>
      <c r="C3370" t="s">
        <v>156</v>
      </c>
      <c r="E3370" t="s">
        <v>182</v>
      </c>
      <c r="H3370" t="s">
        <v>157</v>
      </c>
      <c r="I3370">
        <v>12</v>
      </c>
      <c r="J3370" t="s">
        <v>35</v>
      </c>
      <c r="K3370">
        <v>49</v>
      </c>
      <c r="L3370">
        <v>9</v>
      </c>
      <c r="M3370">
        <v>10</v>
      </c>
      <c r="N3370">
        <v>289</v>
      </c>
      <c r="O3370">
        <v>134</v>
      </c>
      <c r="Q3370" t="s">
        <v>158</v>
      </c>
      <c r="R3370" t="s">
        <v>1467</v>
      </c>
      <c r="S3370" t="s">
        <v>1468</v>
      </c>
      <c r="U3370" t="s">
        <v>1469</v>
      </c>
      <c r="V3370" t="s">
        <v>1470</v>
      </c>
      <c r="W3370" t="s">
        <v>41</v>
      </c>
      <c r="X3370" t="s">
        <v>42</v>
      </c>
      <c r="Y3370" t="s">
        <v>285</v>
      </c>
      <c r="Z3370" t="s">
        <v>285</v>
      </c>
      <c r="AA3370" t="s">
        <v>285</v>
      </c>
      <c r="AB3370" s="1"/>
      <c r="AD3370" t="s">
        <v>45</v>
      </c>
      <c r="AE3370" t="s">
        <v>377</v>
      </c>
      <c r="AF3370" t="s">
        <v>47</v>
      </c>
    </row>
    <row r="3371" spans="1:32" outlineLevel="2" x14ac:dyDescent="0.35">
      <c r="A3371" t="s">
        <v>32</v>
      </c>
      <c r="B3371">
        <v>1014455</v>
      </c>
      <c r="C3371">
        <v>5</v>
      </c>
      <c r="E3371" t="s">
        <v>182</v>
      </c>
      <c r="H3371" t="s">
        <v>1471</v>
      </c>
      <c r="I3371">
        <v>2</v>
      </c>
      <c r="J3371">
        <v>1</v>
      </c>
      <c r="K3371">
        <v>2</v>
      </c>
      <c r="L3371">
        <v>2</v>
      </c>
      <c r="M3371">
        <v>7</v>
      </c>
      <c r="N3371">
        <v>289</v>
      </c>
      <c r="O3371">
        <v>18</v>
      </c>
      <c r="P3371" t="s">
        <v>1472</v>
      </c>
      <c r="Q3371" t="s">
        <v>1473</v>
      </c>
      <c r="R3371" t="s">
        <v>1467</v>
      </c>
      <c r="S3371" t="s">
        <v>1468</v>
      </c>
      <c r="U3371" t="s">
        <v>1469</v>
      </c>
      <c r="V3371" t="s">
        <v>1470</v>
      </c>
      <c r="W3371" t="s">
        <v>41</v>
      </c>
      <c r="X3371" t="s">
        <v>42</v>
      </c>
      <c r="Y3371" t="s">
        <v>285</v>
      </c>
      <c r="Z3371" t="s">
        <v>285</v>
      </c>
      <c r="AA3371" t="s">
        <v>285</v>
      </c>
      <c r="AB3371" s="1"/>
      <c r="AD3371" t="s">
        <v>45</v>
      </c>
      <c r="AE3371" t="s">
        <v>377</v>
      </c>
      <c r="AF3371" t="s">
        <v>47</v>
      </c>
    </row>
    <row r="3372" spans="1:32" outlineLevel="2" x14ac:dyDescent="0.35">
      <c r="A3372" t="s">
        <v>32</v>
      </c>
      <c r="B3372">
        <v>1014455</v>
      </c>
      <c r="C3372">
        <v>5</v>
      </c>
      <c r="E3372" t="s">
        <v>182</v>
      </c>
      <c r="H3372" t="s">
        <v>1479</v>
      </c>
      <c r="I3372">
        <v>1</v>
      </c>
      <c r="J3372">
        <v>7</v>
      </c>
      <c r="K3372">
        <v>7</v>
      </c>
      <c r="L3372">
        <v>1</v>
      </c>
      <c r="M3372">
        <v>4</v>
      </c>
      <c r="N3372">
        <v>145</v>
      </c>
      <c r="O3372">
        <v>13</v>
      </c>
      <c r="P3372" t="s">
        <v>52</v>
      </c>
      <c r="Q3372" t="s">
        <v>1480</v>
      </c>
      <c r="R3372" t="s">
        <v>1467</v>
      </c>
      <c r="S3372" t="s">
        <v>1468</v>
      </c>
      <c r="U3372" t="s">
        <v>1469</v>
      </c>
      <c r="V3372" t="s">
        <v>1470</v>
      </c>
      <c r="W3372" t="s">
        <v>41</v>
      </c>
      <c r="X3372" t="s">
        <v>42</v>
      </c>
      <c r="Y3372" t="s">
        <v>285</v>
      </c>
      <c r="Z3372" t="s">
        <v>285</v>
      </c>
      <c r="AA3372" t="s">
        <v>285</v>
      </c>
      <c r="AB3372" s="1"/>
      <c r="AD3372" t="s">
        <v>45</v>
      </c>
      <c r="AE3372" t="s">
        <v>377</v>
      </c>
      <c r="AF3372" t="s">
        <v>47</v>
      </c>
    </row>
    <row r="3373" spans="1:32" outlineLevel="2" x14ac:dyDescent="0.35">
      <c r="A3373" t="s">
        <v>32</v>
      </c>
      <c r="B3373">
        <v>1014455</v>
      </c>
      <c r="C3373">
        <v>5</v>
      </c>
      <c r="E3373" t="s">
        <v>182</v>
      </c>
      <c r="H3373" t="s">
        <v>1481</v>
      </c>
      <c r="I3373">
        <v>1</v>
      </c>
      <c r="J3373">
        <v>4</v>
      </c>
      <c r="K3373">
        <v>4</v>
      </c>
      <c r="L3373">
        <v>1</v>
      </c>
      <c r="M3373">
        <v>4</v>
      </c>
      <c r="N3373">
        <v>145</v>
      </c>
      <c r="O3373">
        <v>11</v>
      </c>
      <c r="P3373" t="s">
        <v>52</v>
      </c>
      <c r="Q3373" t="s">
        <v>1482</v>
      </c>
      <c r="R3373" t="s">
        <v>1467</v>
      </c>
      <c r="S3373" t="s">
        <v>1468</v>
      </c>
      <c r="U3373" t="s">
        <v>1469</v>
      </c>
      <c r="V3373" t="s">
        <v>1470</v>
      </c>
      <c r="W3373" t="s">
        <v>41</v>
      </c>
      <c r="X3373" t="s">
        <v>42</v>
      </c>
      <c r="Y3373" t="s">
        <v>285</v>
      </c>
      <c r="Z3373" t="s">
        <v>285</v>
      </c>
      <c r="AA3373" t="s">
        <v>285</v>
      </c>
      <c r="AB3373" s="1"/>
      <c r="AD3373" t="s">
        <v>45</v>
      </c>
      <c r="AE3373" t="s">
        <v>377</v>
      </c>
      <c r="AF3373" t="s">
        <v>47</v>
      </c>
    </row>
    <row r="3374" spans="1:32" outlineLevel="2" x14ac:dyDescent="0.35">
      <c r="A3374" t="s">
        <v>32</v>
      </c>
      <c r="B3374">
        <v>1014455</v>
      </c>
      <c r="C3374">
        <v>5</v>
      </c>
      <c r="E3374" t="s">
        <v>182</v>
      </c>
      <c r="H3374" t="s">
        <v>1483</v>
      </c>
      <c r="I3374">
        <v>1</v>
      </c>
      <c r="J3374">
        <v>4</v>
      </c>
      <c r="K3374">
        <v>4</v>
      </c>
      <c r="L3374">
        <v>2</v>
      </c>
      <c r="M3374">
        <v>3</v>
      </c>
      <c r="N3374">
        <v>145</v>
      </c>
      <c r="O3374">
        <v>17</v>
      </c>
      <c r="P3374" t="s">
        <v>52</v>
      </c>
      <c r="Q3374" t="s">
        <v>1484</v>
      </c>
      <c r="R3374" t="s">
        <v>1467</v>
      </c>
      <c r="S3374" t="s">
        <v>1468</v>
      </c>
      <c r="U3374" t="s">
        <v>1469</v>
      </c>
      <c r="V3374" t="s">
        <v>1470</v>
      </c>
      <c r="W3374" t="s">
        <v>41</v>
      </c>
      <c r="X3374" t="s">
        <v>42</v>
      </c>
      <c r="Y3374" t="s">
        <v>285</v>
      </c>
      <c r="Z3374" t="s">
        <v>285</v>
      </c>
      <c r="AA3374" t="s">
        <v>285</v>
      </c>
      <c r="AB3374" s="1"/>
      <c r="AD3374" t="s">
        <v>45</v>
      </c>
      <c r="AE3374" t="s">
        <v>377</v>
      </c>
      <c r="AF3374" t="s">
        <v>47</v>
      </c>
    </row>
    <row r="3375" spans="1:32" outlineLevel="3" x14ac:dyDescent="0.35">
      <c r="A3375" t="s">
        <v>32</v>
      </c>
      <c r="B3375">
        <v>1014455</v>
      </c>
      <c r="C3375">
        <v>5</v>
      </c>
      <c r="E3375" t="s">
        <v>182</v>
      </c>
      <c r="H3375" t="s">
        <v>138</v>
      </c>
      <c r="I3375">
        <v>1</v>
      </c>
      <c r="J3375">
        <v>8</v>
      </c>
      <c r="K3375">
        <v>8</v>
      </c>
      <c r="L3375">
        <v>3</v>
      </c>
      <c r="M3375">
        <v>0</v>
      </c>
      <c r="N3375">
        <v>288</v>
      </c>
      <c r="O3375">
        <v>24</v>
      </c>
      <c r="Q3375" t="s">
        <v>101</v>
      </c>
      <c r="R3375" t="s">
        <v>1467</v>
      </c>
      <c r="S3375" t="s">
        <v>1468</v>
      </c>
      <c r="U3375" t="s">
        <v>1469</v>
      </c>
      <c r="V3375" t="s">
        <v>1470</v>
      </c>
      <c r="W3375" t="s">
        <v>41</v>
      </c>
      <c r="X3375" t="s">
        <v>42</v>
      </c>
      <c r="Y3375" t="s">
        <v>285</v>
      </c>
      <c r="Z3375" t="s">
        <v>285</v>
      </c>
      <c r="AA3375" t="s">
        <v>285</v>
      </c>
      <c r="AB3375" s="1"/>
      <c r="AD3375" t="s">
        <v>45</v>
      </c>
      <c r="AE3375" t="s">
        <v>377</v>
      </c>
      <c r="AF3375" t="s">
        <v>47</v>
      </c>
    </row>
    <row r="3376" spans="1:32" outlineLevel="3" x14ac:dyDescent="0.35">
      <c r="A3376" t="s">
        <v>32</v>
      </c>
      <c r="B3376">
        <v>1014455</v>
      </c>
      <c r="C3376">
        <v>5</v>
      </c>
      <c r="E3376" t="s">
        <v>182</v>
      </c>
      <c r="H3376" t="s">
        <v>139</v>
      </c>
      <c r="I3376">
        <v>1</v>
      </c>
      <c r="J3376">
        <v>4</v>
      </c>
      <c r="K3376">
        <v>4</v>
      </c>
      <c r="L3376">
        <v>4</v>
      </c>
      <c r="M3376">
        <v>1</v>
      </c>
      <c r="N3376">
        <v>38</v>
      </c>
      <c r="O3376">
        <v>4</v>
      </c>
      <c r="Q3376" t="s">
        <v>103</v>
      </c>
      <c r="R3376" t="s">
        <v>1467</v>
      </c>
      <c r="S3376" t="s">
        <v>1468</v>
      </c>
      <c r="U3376" t="s">
        <v>1469</v>
      </c>
      <c r="V3376" t="s">
        <v>1470</v>
      </c>
      <c r="W3376" t="s">
        <v>41</v>
      </c>
      <c r="X3376" t="s">
        <v>42</v>
      </c>
      <c r="Y3376" t="s">
        <v>285</v>
      </c>
      <c r="Z3376" t="s">
        <v>285</v>
      </c>
      <c r="AA3376" t="s">
        <v>285</v>
      </c>
      <c r="AB3376" s="1"/>
      <c r="AD3376" t="s">
        <v>45</v>
      </c>
      <c r="AE3376" t="s">
        <v>377</v>
      </c>
      <c r="AF3376" t="s">
        <v>47</v>
      </c>
    </row>
    <row r="3377" spans="1:32" outlineLevel="3" x14ac:dyDescent="0.35">
      <c r="A3377" t="s">
        <v>32</v>
      </c>
      <c r="B3377">
        <v>1014455</v>
      </c>
      <c r="C3377">
        <v>5</v>
      </c>
      <c r="E3377" t="s">
        <v>182</v>
      </c>
      <c r="H3377" t="s">
        <v>140</v>
      </c>
      <c r="I3377">
        <v>1</v>
      </c>
      <c r="J3377">
        <v>4</v>
      </c>
      <c r="K3377">
        <v>4</v>
      </c>
      <c r="L3377">
        <v>3</v>
      </c>
      <c r="M3377">
        <v>1</v>
      </c>
      <c r="N3377">
        <v>38</v>
      </c>
      <c r="O3377">
        <v>8</v>
      </c>
      <c r="Q3377" t="s">
        <v>105</v>
      </c>
      <c r="R3377" t="s">
        <v>1467</v>
      </c>
      <c r="S3377" t="s">
        <v>1468</v>
      </c>
      <c r="U3377" t="s">
        <v>1469</v>
      </c>
      <c r="V3377" t="s">
        <v>1470</v>
      </c>
      <c r="W3377" t="s">
        <v>41</v>
      </c>
      <c r="X3377" t="s">
        <v>42</v>
      </c>
      <c r="Y3377" t="s">
        <v>285</v>
      </c>
      <c r="Z3377" t="s">
        <v>285</v>
      </c>
      <c r="AA3377" t="s">
        <v>285</v>
      </c>
      <c r="AB3377" s="1"/>
      <c r="AD3377" t="s">
        <v>45</v>
      </c>
      <c r="AE3377" t="s">
        <v>377</v>
      </c>
      <c r="AF3377" t="s">
        <v>47</v>
      </c>
    </row>
    <row r="3378" spans="1:32" outlineLevel="3" x14ac:dyDescent="0.35">
      <c r="A3378" t="s">
        <v>32</v>
      </c>
      <c r="B3378">
        <v>1014455</v>
      </c>
      <c r="C3378">
        <v>5</v>
      </c>
      <c r="E3378" t="s">
        <v>182</v>
      </c>
      <c r="H3378" t="s">
        <v>141</v>
      </c>
      <c r="I3378">
        <v>1</v>
      </c>
      <c r="J3378">
        <v>4</v>
      </c>
      <c r="K3378">
        <v>4</v>
      </c>
      <c r="L3378">
        <v>19</v>
      </c>
      <c r="M3378">
        <v>0</v>
      </c>
      <c r="N3378">
        <v>288</v>
      </c>
      <c r="O3378">
        <v>10</v>
      </c>
      <c r="Q3378" t="s">
        <v>107</v>
      </c>
      <c r="R3378" t="s">
        <v>1467</v>
      </c>
      <c r="S3378" t="s">
        <v>1468</v>
      </c>
      <c r="U3378" t="s">
        <v>1469</v>
      </c>
      <c r="V3378" t="s">
        <v>1470</v>
      </c>
      <c r="W3378" t="s">
        <v>41</v>
      </c>
      <c r="X3378" t="s">
        <v>42</v>
      </c>
      <c r="Y3378" t="s">
        <v>285</v>
      </c>
      <c r="Z3378" t="s">
        <v>285</v>
      </c>
      <c r="AA3378" t="s">
        <v>285</v>
      </c>
      <c r="AB3378" s="1"/>
      <c r="AD3378" t="s">
        <v>45</v>
      </c>
      <c r="AE3378" t="s">
        <v>377</v>
      </c>
      <c r="AF3378" t="s">
        <v>47</v>
      </c>
    </row>
    <row r="3379" spans="1:32" outlineLevel="3" x14ac:dyDescent="0.35">
      <c r="A3379" t="s">
        <v>32</v>
      </c>
      <c r="B3379">
        <v>1014455</v>
      </c>
      <c r="C3379">
        <v>5</v>
      </c>
      <c r="E3379" t="s">
        <v>182</v>
      </c>
      <c r="H3379" t="s">
        <v>142</v>
      </c>
      <c r="I3379">
        <v>1</v>
      </c>
      <c r="J3379">
        <v>4</v>
      </c>
      <c r="K3379">
        <v>4</v>
      </c>
      <c r="L3379">
        <v>19</v>
      </c>
      <c r="M3379">
        <v>0</v>
      </c>
      <c r="N3379">
        <v>288</v>
      </c>
      <c r="O3379">
        <v>2</v>
      </c>
      <c r="Q3379" t="s">
        <v>109</v>
      </c>
      <c r="R3379" t="s">
        <v>1467</v>
      </c>
      <c r="S3379" t="s">
        <v>1468</v>
      </c>
      <c r="U3379" t="s">
        <v>1469</v>
      </c>
      <c r="V3379" t="s">
        <v>1470</v>
      </c>
      <c r="W3379" t="s">
        <v>41</v>
      </c>
      <c r="X3379" t="s">
        <v>42</v>
      </c>
      <c r="Y3379" t="s">
        <v>285</v>
      </c>
      <c r="Z3379" t="s">
        <v>285</v>
      </c>
      <c r="AA3379" t="s">
        <v>285</v>
      </c>
      <c r="AB3379" s="1"/>
      <c r="AD3379" t="s">
        <v>45</v>
      </c>
      <c r="AE3379" t="s">
        <v>377</v>
      </c>
      <c r="AF3379" t="s">
        <v>47</v>
      </c>
    </row>
    <row r="3380" spans="1:32" outlineLevel="2" x14ac:dyDescent="0.35">
      <c r="A3380" t="s">
        <v>32</v>
      </c>
      <c r="B3380">
        <v>1014455</v>
      </c>
      <c r="C3380">
        <v>5</v>
      </c>
      <c r="E3380" t="s">
        <v>182</v>
      </c>
      <c r="H3380" t="s">
        <v>237</v>
      </c>
      <c r="I3380">
        <v>2</v>
      </c>
      <c r="J3380">
        <v>4</v>
      </c>
      <c r="K3380">
        <v>8</v>
      </c>
      <c r="L3380">
        <v>8</v>
      </c>
      <c r="M3380">
        <v>0</v>
      </c>
      <c r="N3380">
        <v>288</v>
      </c>
      <c r="O3380">
        <v>4</v>
      </c>
      <c r="Q3380" t="s">
        <v>111</v>
      </c>
      <c r="R3380" t="s">
        <v>1467</v>
      </c>
      <c r="S3380" t="s">
        <v>1468</v>
      </c>
      <c r="U3380" t="s">
        <v>1469</v>
      </c>
      <c r="V3380" t="s">
        <v>1470</v>
      </c>
      <c r="W3380" t="s">
        <v>41</v>
      </c>
      <c r="X3380" t="s">
        <v>42</v>
      </c>
      <c r="Y3380" t="s">
        <v>285</v>
      </c>
      <c r="Z3380" t="s">
        <v>285</v>
      </c>
      <c r="AA3380" t="s">
        <v>285</v>
      </c>
      <c r="AB3380" s="1"/>
      <c r="AD3380" t="s">
        <v>45</v>
      </c>
      <c r="AE3380" t="s">
        <v>377</v>
      </c>
      <c r="AF3380" t="s">
        <v>47</v>
      </c>
    </row>
    <row r="3381" spans="1:32" hidden="1" x14ac:dyDescent="0.35"/>
    <row r="3382" spans="1:32" hidden="1" x14ac:dyDescent="0.35">
      <c r="A3382" t="s">
        <v>32</v>
      </c>
      <c r="B3382">
        <v>1014496</v>
      </c>
      <c r="C3382" t="s">
        <v>33</v>
      </c>
      <c r="H3382" t="s">
        <v>34</v>
      </c>
      <c r="I3382">
        <v>524</v>
      </c>
      <c r="J3382" t="s">
        <v>35</v>
      </c>
      <c r="K3382">
        <v>2698</v>
      </c>
      <c r="L3382" t="s">
        <v>35</v>
      </c>
      <c r="M3382" t="s">
        <v>35</v>
      </c>
      <c r="N3382" t="s">
        <v>35</v>
      </c>
      <c r="O3382">
        <v>22899</v>
      </c>
      <c r="Q3382" t="s">
        <v>36</v>
      </c>
      <c r="R3382" t="s">
        <v>1485</v>
      </c>
      <c r="S3382" t="s">
        <v>1486</v>
      </c>
      <c r="U3382" t="s">
        <v>1487</v>
      </c>
      <c r="V3382" t="s">
        <v>308</v>
      </c>
      <c r="W3382" t="s">
        <v>41</v>
      </c>
      <c r="X3382" t="s">
        <v>117</v>
      </c>
      <c r="Y3382" t="s">
        <v>328</v>
      </c>
      <c r="Z3382" t="s">
        <v>328</v>
      </c>
      <c r="AA3382" t="s">
        <v>328</v>
      </c>
      <c r="AB3382" s="1"/>
      <c r="AD3382" t="s">
        <v>45</v>
      </c>
      <c r="AE3382" t="s">
        <v>286</v>
      </c>
      <c r="AF3382" t="s">
        <v>47</v>
      </c>
    </row>
    <row r="3383" spans="1:32" hidden="1" outlineLevel="1" x14ac:dyDescent="0.35">
      <c r="A3383" t="s">
        <v>32</v>
      </c>
      <c r="B3383">
        <v>1014496</v>
      </c>
      <c r="C3383" t="s">
        <v>48</v>
      </c>
      <c r="H3383" t="s">
        <v>49</v>
      </c>
      <c r="I3383">
        <v>100</v>
      </c>
      <c r="J3383" t="s">
        <v>35</v>
      </c>
      <c r="K3383" t="s">
        <v>35</v>
      </c>
      <c r="L3383" t="s">
        <v>35</v>
      </c>
      <c r="M3383" t="s">
        <v>35</v>
      </c>
      <c r="N3383" t="s">
        <v>35</v>
      </c>
      <c r="O3383" t="s">
        <v>35</v>
      </c>
      <c r="Q3383" t="s">
        <v>50</v>
      </c>
      <c r="R3383" t="s">
        <v>1485</v>
      </c>
      <c r="S3383" t="s">
        <v>1486</v>
      </c>
      <c r="U3383" t="s">
        <v>1487</v>
      </c>
      <c r="V3383" t="s">
        <v>308</v>
      </c>
      <c r="W3383" t="s">
        <v>41</v>
      </c>
      <c r="X3383" t="s">
        <v>117</v>
      </c>
      <c r="Y3383" t="s">
        <v>328</v>
      </c>
      <c r="Z3383" t="s">
        <v>328</v>
      </c>
      <c r="AA3383" t="s">
        <v>328</v>
      </c>
      <c r="AB3383" s="1"/>
      <c r="AD3383" t="s">
        <v>45</v>
      </c>
      <c r="AE3383" t="s">
        <v>286</v>
      </c>
      <c r="AF3383" t="s">
        <v>47</v>
      </c>
    </row>
    <row r="3384" spans="1:32" hidden="1" outlineLevel="2" x14ac:dyDescent="0.35">
      <c r="A3384" t="s">
        <v>32</v>
      </c>
      <c r="B3384">
        <v>1014496</v>
      </c>
      <c r="C3384">
        <v>0</v>
      </c>
      <c r="H3384" t="s">
        <v>1488</v>
      </c>
      <c r="I3384">
        <v>90</v>
      </c>
      <c r="J3384" t="s">
        <v>35</v>
      </c>
      <c r="K3384" t="s">
        <v>35</v>
      </c>
      <c r="L3384" t="s">
        <v>35</v>
      </c>
      <c r="M3384" t="s">
        <v>35</v>
      </c>
      <c r="N3384" t="s">
        <v>35</v>
      </c>
      <c r="O3384" t="s">
        <v>35</v>
      </c>
      <c r="P3384" t="s">
        <v>312</v>
      </c>
      <c r="Q3384" t="s">
        <v>1489</v>
      </c>
      <c r="R3384" t="s">
        <v>1485</v>
      </c>
      <c r="S3384" t="s">
        <v>1486</v>
      </c>
      <c r="U3384" t="s">
        <v>1487</v>
      </c>
      <c r="V3384" t="s">
        <v>308</v>
      </c>
      <c r="W3384" t="s">
        <v>41</v>
      </c>
      <c r="X3384" t="s">
        <v>117</v>
      </c>
      <c r="Y3384" t="s">
        <v>328</v>
      </c>
      <c r="Z3384" t="s">
        <v>328</v>
      </c>
      <c r="AA3384" t="s">
        <v>328</v>
      </c>
      <c r="AB3384" s="1"/>
      <c r="AD3384" t="s">
        <v>45</v>
      </c>
      <c r="AE3384" t="s">
        <v>286</v>
      </c>
      <c r="AF3384" t="s">
        <v>47</v>
      </c>
    </row>
    <row r="3385" spans="1:32" hidden="1" outlineLevel="2" x14ac:dyDescent="0.35">
      <c r="A3385" t="s">
        <v>32</v>
      </c>
      <c r="B3385">
        <v>1014496</v>
      </c>
      <c r="C3385">
        <v>0</v>
      </c>
      <c r="H3385" t="s">
        <v>429</v>
      </c>
      <c r="I3385">
        <v>20</v>
      </c>
      <c r="J3385" t="s">
        <v>35</v>
      </c>
      <c r="K3385" t="s">
        <v>35</v>
      </c>
      <c r="L3385" t="s">
        <v>35</v>
      </c>
      <c r="M3385" t="s">
        <v>35</v>
      </c>
      <c r="N3385" t="s">
        <v>35</v>
      </c>
      <c r="O3385" t="s">
        <v>35</v>
      </c>
      <c r="P3385" t="s">
        <v>52</v>
      </c>
      <c r="Q3385" t="s">
        <v>430</v>
      </c>
      <c r="R3385" t="s">
        <v>1485</v>
      </c>
      <c r="S3385" t="s">
        <v>1486</v>
      </c>
      <c r="U3385" t="s">
        <v>1487</v>
      </c>
      <c r="V3385" t="s">
        <v>308</v>
      </c>
      <c r="W3385" t="s">
        <v>41</v>
      </c>
      <c r="X3385" t="s">
        <v>117</v>
      </c>
      <c r="Y3385" t="s">
        <v>328</v>
      </c>
      <c r="Z3385" t="s">
        <v>328</v>
      </c>
      <c r="AA3385" t="s">
        <v>328</v>
      </c>
      <c r="AB3385" s="1"/>
      <c r="AD3385" t="s">
        <v>45</v>
      </c>
      <c r="AE3385" t="s">
        <v>286</v>
      </c>
      <c r="AF3385" t="s">
        <v>47</v>
      </c>
    </row>
    <row r="3386" spans="1:32" hidden="1" outlineLevel="1" x14ac:dyDescent="0.35">
      <c r="A3386" t="s">
        <v>32</v>
      </c>
      <c r="B3386">
        <v>1014496</v>
      </c>
      <c r="C3386" t="s">
        <v>56</v>
      </c>
      <c r="E3386" t="s">
        <v>182</v>
      </c>
      <c r="H3386" t="s">
        <v>58</v>
      </c>
      <c r="I3386">
        <v>32</v>
      </c>
      <c r="J3386" t="s">
        <v>35</v>
      </c>
      <c r="K3386">
        <v>132</v>
      </c>
      <c r="L3386">
        <v>21</v>
      </c>
      <c r="M3386">
        <v>23</v>
      </c>
      <c r="N3386">
        <v>289</v>
      </c>
      <c r="O3386">
        <v>1512</v>
      </c>
      <c r="Q3386" t="s">
        <v>59</v>
      </c>
      <c r="R3386" t="s">
        <v>1485</v>
      </c>
      <c r="S3386" t="s">
        <v>1486</v>
      </c>
      <c r="U3386" t="s">
        <v>1487</v>
      </c>
      <c r="V3386" t="s">
        <v>308</v>
      </c>
      <c r="W3386" t="s">
        <v>41</v>
      </c>
      <c r="X3386" t="s">
        <v>117</v>
      </c>
      <c r="Y3386" t="s">
        <v>328</v>
      </c>
      <c r="Z3386" t="s">
        <v>328</v>
      </c>
      <c r="AA3386" t="s">
        <v>328</v>
      </c>
      <c r="AB3386" s="1"/>
      <c r="AD3386" t="s">
        <v>45</v>
      </c>
      <c r="AE3386" t="s">
        <v>286</v>
      </c>
      <c r="AF3386" t="s">
        <v>47</v>
      </c>
    </row>
    <row r="3387" spans="1:32" hidden="1" outlineLevel="2" x14ac:dyDescent="0.35">
      <c r="A3387" t="s">
        <v>32</v>
      </c>
      <c r="B3387">
        <v>1014496</v>
      </c>
      <c r="C3387">
        <v>1</v>
      </c>
      <c r="E3387" t="s">
        <v>182</v>
      </c>
      <c r="H3387" t="s">
        <v>433</v>
      </c>
      <c r="I3387">
        <v>25</v>
      </c>
      <c r="J3387">
        <v>4</v>
      </c>
      <c r="K3387">
        <v>100</v>
      </c>
      <c r="L3387">
        <v>4</v>
      </c>
      <c r="M3387">
        <v>4</v>
      </c>
      <c r="N3387">
        <v>289</v>
      </c>
      <c r="O3387">
        <v>58</v>
      </c>
      <c r="P3387" t="s">
        <v>160</v>
      </c>
      <c r="Q3387" t="s">
        <v>434</v>
      </c>
      <c r="R3387" t="s">
        <v>1485</v>
      </c>
      <c r="S3387" t="s">
        <v>1486</v>
      </c>
      <c r="U3387" t="s">
        <v>1487</v>
      </c>
      <c r="V3387" t="s">
        <v>308</v>
      </c>
      <c r="W3387" t="s">
        <v>41</v>
      </c>
      <c r="X3387" t="s">
        <v>117</v>
      </c>
      <c r="Y3387" t="s">
        <v>328</v>
      </c>
      <c r="Z3387" t="s">
        <v>328</v>
      </c>
      <c r="AA3387" t="s">
        <v>328</v>
      </c>
      <c r="AB3387" s="1"/>
      <c r="AD3387" t="s">
        <v>45</v>
      </c>
      <c r="AE3387" t="s">
        <v>286</v>
      </c>
      <c r="AF3387" t="s">
        <v>47</v>
      </c>
    </row>
    <row r="3388" spans="1:32" hidden="1" outlineLevel="3" x14ac:dyDescent="0.35">
      <c r="A3388" t="s">
        <v>32</v>
      </c>
      <c r="B3388">
        <v>1014496</v>
      </c>
      <c r="C3388">
        <v>1</v>
      </c>
      <c r="E3388" t="s">
        <v>182</v>
      </c>
      <c r="H3388" t="s">
        <v>138</v>
      </c>
      <c r="I3388">
        <v>1</v>
      </c>
      <c r="J3388">
        <v>8</v>
      </c>
      <c r="K3388">
        <v>8</v>
      </c>
      <c r="L3388">
        <v>3</v>
      </c>
      <c r="M3388">
        <v>0</v>
      </c>
      <c r="N3388">
        <v>288</v>
      </c>
      <c r="O3388">
        <v>24</v>
      </c>
      <c r="Q3388" t="s">
        <v>101</v>
      </c>
      <c r="R3388" t="s">
        <v>1485</v>
      </c>
      <c r="S3388" t="s">
        <v>1486</v>
      </c>
      <c r="U3388" t="s">
        <v>1487</v>
      </c>
      <c r="V3388" t="s">
        <v>308</v>
      </c>
      <c r="W3388" t="s">
        <v>41</v>
      </c>
      <c r="X3388" t="s">
        <v>117</v>
      </c>
      <c r="Y3388" t="s">
        <v>328</v>
      </c>
      <c r="Z3388" t="s">
        <v>328</v>
      </c>
      <c r="AA3388" t="s">
        <v>328</v>
      </c>
      <c r="AB3388" s="1"/>
      <c r="AD3388" t="s">
        <v>45</v>
      </c>
      <c r="AE3388" t="s">
        <v>286</v>
      </c>
      <c r="AF3388" t="s">
        <v>47</v>
      </c>
    </row>
    <row r="3389" spans="1:32" hidden="1" outlineLevel="3" x14ac:dyDescent="0.35">
      <c r="A3389" t="s">
        <v>32</v>
      </c>
      <c r="B3389">
        <v>1014496</v>
      </c>
      <c r="C3389">
        <v>1</v>
      </c>
      <c r="E3389" t="s">
        <v>182</v>
      </c>
      <c r="H3389" t="s">
        <v>139</v>
      </c>
      <c r="I3389">
        <v>1</v>
      </c>
      <c r="J3389">
        <v>4</v>
      </c>
      <c r="K3389">
        <v>4</v>
      </c>
      <c r="L3389">
        <v>4</v>
      </c>
      <c r="M3389">
        <v>1</v>
      </c>
      <c r="N3389">
        <v>38</v>
      </c>
      <c r="O3389">
        <v>4</v>
      </c>
      <c r="Q3389" t="s">
        <v>103</v>
      </c>
      <c r="R3389" t="s">
        <v>1485</v>
      </c>
      <c r="S3389" t="s">
        <v>1486</v>
      </c>
      <c r="U3389" t="s">
        <v>1487</v>
      </c>
      <c r="V3389" t="s">
        <v>308</v>
      </c>
      <c r="W3389" t="s">
        <v>41</v>
      </c>
      <c r="X3389" t="s">
        <v>117</v>
      </c>
      <c r="Y3389" t="s">
        <v>328</v>
      </c>
      <c r="Z3389" t="s">
        <v>328</v>
      </c>
      <c r="AA3389" t="s">
        <v>328</v>
      </c>
      <c r="AB3389" s="1"/>
      <c r="AD3389" t="s">
        <v>45</v>
      </c>
      <c r="AE3389" t="s">
        <v>286</v>
      </c>
      <c r="AF3389" t="s">
        <v>47</v>
      </c>
    </row>
    <row r="3390" spans="1:32" hidden="1" outlineLevel="3" x14ac:dyDescent="0.35">
      <c r="A3390" t="s">
        <v>32</v>
      </c>
      <c r="B3390">
        <v>1014496</v>
      </c>
      <c r="C3390">
        <v>1</v>
      </c>
      <c r="E3390" t="s">
        <v>182</v>
      </c>
      <c r="H3390" t="s">
        <v>140</v>
      </c>
      <c r="I3390">
        <v>1</v>
      </c>
      <c r="J3390">
        <v>4</v>
      </c>
      <c r="K3390">
        <v>4</v>
      </c>
      <c r="L3390">
        <v>3</v>
      </c>
      <c r="M3390">
        <v>1</v>
      </c>
      <c r="N3390">
        <v>38</v>
      </c>
      <c r="O3390">
        <v>8</v>
      </c>
      <c r="Q3390" t="s">
        <v>105</v>
      </c>
      <c r="R3390" t="s">
        <v>1485</v>
      </c>
      <c r="S3390" t="s">
        <v>1486</v>
      </c>
      <c r="U3390" t="s">
        <v>1487</v>
      </c>
      <c r="V3390" t="s">
        <v>308</v>
      </c>
      <c r="W3390" t="s">
        <v>41</v>
      </c>
      <c r="X3390" t="s">
        <v>117</v>
      </c>
      <c r="Y3390" t="s">
        <v>328</v>
      </c>
      <c r="Z3390" t="s">
        <v>328</v>
      </c>
      <c r="AA3390" t="s">
        <v>328</v>
      </c>
      <c r="AB3390" s="1"/>
      <c r="AD3390" t="s">
        <v>45</v>
      </c>
      <c r="AE3390" t="s">
        <v>286</v>
      </c>
      <c r="AF3390" t="s">
        <v>47</v>
      </c>
    </row>
    <row r="3391" spans="1:32" hidden="1" outlineLevel="3" x14ac:dyDescent="0.35">
      <c r="A3391" t="s">
        <v>32</v>
      </c>
      <c r="B3391">
        <v>1014496</v>
      </c>
      <c r="C3391">
        <v>1</v>
      </c>
      <c r="E3391" t="s">
        <v>182</v>
      </c>
      <c r="H3391" t="s">
        <v>141</v>
      </c>
      <c r="I3391">
        <v>1</v>
      </c>
      <c r="J3391">
        <v>4</v>
      </c>
      <c r="K3391">
        <v>4</v>
      </c>
      <c r="L3391">
        <v>19</v>
      </c>
      <c r="M3391">
        <v>0</v>
      </c>
      <c r="N3391">
        <v>288</v>
      </c>
      <c r="O3391">
        <v>10</v>
      </c>
      <c r="Q3391" t="s">
        <v>107</v>
      </c>
      <c r="R3391" t="s">
        <v>1485</v>
      </c>
      <c r="S3391" t="s">
        <v>1486</v>
      </c>
      <c r="U3391" t="s">
        <v>1487</v>
      </c>
      <c r="V3391" t="s">
        <v>308</v>
      </c>
      <c r="W3391" t="s">
        <v>41</v>
      </c>
      <c r="X3391" t="s">
        <v>117</v>
      </c>
      <c r="Y3391" t="s">
        <v>328</v>
      </c>
      <c r="Z3391" t="s">
        <v>328</v>
      </c>
      <c r="AA3391" t="s">
        <v>328</v>
      </c>
      <c r="AB3391" s="1"/>
      <c r="AD3391" t="s">
        <v>45</v>
      </c>
      <c r="AE3391" t="s">
        <v>286</v>
      </c>
      <c r="AF3391" t="s">
        <v>47</v>
      </c>
    </row>
    <row r="3392" spans="1:32" hidden="1" outlineLevel="3" x14ac:dyDescent="0.35">
      <c r="A3392" t="s">
        <v>32</v>
      </c>
      <c r="B3392">
        <v>1014496</v>
      </c>
      <c r="C3392">
        <v>1</v>
      </c>
      <c r="E3392" t="s">
        <v>182</v>
      </c>
      <c r="H3392" t="s">
        <v>142</v>
      </c>
      <c r="I3392">
        <v>1</v>
      </c>
      <c r="J3392">
        <v>4</v>
      </c>
      <c r="K3392">
        <v>4</v>
      </c>
      <c r="L3392">
        <v>19</v>
      </c>
      <c r="M3392">
        <v>0</v>
      </c>
      <c r="N3392">
        <v>288</v>
      </c>
      <c r="O3392">
        <v>2</v>
      </c>
      <c r="Q3392" t="s">
        <v>109</v>
      </c>
      <c r="R3392" t="s">
        <v>1485</v>
      </c>
      <c r="S3392" t="s">
        <v>1486</v>
      </c>
      <c r="U3392" t="s">
        <v>1487</v>
      </c>
      <c r="V3392" t="s">
        <v>308</v>
      </c>
      <c r="W3392" t="s">
        <v>41</v>
      </c>
      <c r="X3392" t="s">
        <v>117</v>
      </c>
      <c r="Y3392" t="s">
        <v>328</v>
      </c>
      <c r="Z3392" t="s">
        <v>328</v>
      </c>
      <c r="AA3392" t="s">
        <v>328</v>
      </c>
      <c r="AB3392" s="1"/>
      <c r="AD3392" t="s">
        <v>45</v>
      </c>
      <c r="AE3392" t="s">
        <v>286</v>
      </c>
      <c r="AF3392" t="s">
        <v>47</v>
      </c>
    </row>
    <row r="3393" spans="1:32" hidden="1" outlineLevel="2" x14ac:dyDescent="0.35">
      <c r="A3393" t="s">
        <v>32</v>
      </c>
      <c r="B3393">
        <v>1014496</v>
      </c>
      <c r="C3393">
        <v>1</v>
      </c>
      <c r="E3393" t="s">
        <v>182</v>
      </c>
      <c r="H3393" t="s">
        <v>143</v>
      </c>
      <c r="I3393">
        <v>2</v>
      </c>
      <c r="J3393">
        <v>4</v>
      </c>
      <c r="K3393">
        <v>8</v>
      </c>
      <c r="L3393">
        <v>19</v>
      </c>
      <c r="M3393">
        <v>0</v>
      </c>
      <c r="N3393">
        <v>288</v>
      </c>
      <c r="O3393">
        <v>12</v>
      </c>
      <c r="Q3393" t="s">
        <v>144</v>
      </c>
      <c r="R3393" t="s">
        <v>1485</v>
      </c>
      <c r="S3393" t="s">
        <v>1486</v>
      </c>
      <c r="U3393" t="s">
        <v>1487</v>
      </c>
      <c r="V3393" t="s">
        <v>308</v>
      </c>
      <c r="W3393" t="s">
        <v>41</v>
      </c>
      <c r="X3393" t="s">
        <v>117</v>
      </c>
      <c r="Y3393" t="s">
        <v>328</v>
      </c>
      <c r="Z3393" t="s">
        <v>328</v>
      </c>
      <c r="AA3393" t="s">
        <v>328</v>
      </c>
      <c r="AB3393" s="1"/>
      <c r="AD3393" t="s">
        <v>45</v>
      </c>
      <c r="AE3393" t="s">
        <v>286</v>
      </c>
      <c r="AF3393" t="s">
        <v>47</v>
      </c>
    </row>
    <row r="3394" spans="1:32" hidden="1" outlineLevel="1" x14ac:dyDescent="0.35">
      <c r="A3394" t="s">
        <v>32</v>
      </c>
      <c r="B3394">
        <v>1014496</v>
      </c>
      <c r="C3394" t="s">
        <v>147</v>
      </c>
      <c r="E3394" t="s">
        <v>182</v>
      </c>
      <c r="H3394" t="s">
        <v>148</v>
      </c>
      <c r="I3394">
        <v>32</v>
      </c>
      <c r="J3394" t="s">
        <v>35</v>
      </c>
      <c r="K3394">
        <v>132</v>
      </c>
      <c r="L3394">
        <v>21</v>
      </c>
      <c r="M3394">
        <v>23</v>
      </c>
      <c r="N3394">
        <v>289</v>
      </c>
      <c r="O3394">
        <v>1512</v>
      </c>
      <c r="Q3394" t="s">
        <v>149</v>
      </c>
      <c r="R3394" t="s">
        <v>1485</v>
      </c>
      <c r="S3394" t="s">
        <v>1486</v>
      </c>
      <c r="U3394" t="s">
        <v>1487</v>
      </c>
      <c r="V3394" t="s">
        <v>308</v>
      </c>
      <c r="W3394" t="s">
        <v>41</v>
      </c>
      <c r="X3394" t="s">
        <v>117</v>
      </c>
      <c r="Y3394" t="s">
        <v>328</v>
      </c>
      <c r="Z3394" t="s">
        <v>328</v>
      </c>
      <c r="AA3394" t="s">
        <v>328</v>
      </c>
      <c r="AB3394" s="1"/>
      <c r="AD3394" t="s">
        <v>45</v>
      </c>
      <c r="AE3394" t="s">
        <v>286</v>
      </c>
      <c r="AF3394" t="s">
        <v>47</v>
      </c>
    </row>
    <row r="3395" spans="1:32" hidden="1" outlineLevel="2" x14ac:dyDescent="0.35">
      <c r="A3395" t="s">
        <v>32</v>
      </c>
      <c r="B3395">
        <v>1014496</v>
      </c>
      <c r="C3395">
        <v>2</v>
      </c>
      <c r="E3395" t="s">
        <v>182</v>
      </c>
      <c r="H3395" t="s">
        <v>433</v>
      </c>
      <c r="I3395">
        <v>25</v>
      </c>
      <c r="J3395">
        <v>4</v>
      </c>
      <c r="K3395">
        <v>100</v>
      </c>
      <c r="L3395">
        <v>4</v>
      </c>
      <c r="M3395">
        <v>4</v>
      </c>
      <c r="N3395">
        <v>289</v>
      </c>
      <c r="O3395">
        <v>58</v>
      </c>
      <c r="P3395" t="s">
        <v>160</v>
      </c>
      <c r="Q3395" t="s">
        <v>434</v>
      </c>
      <c r="R3395" t="s">
        <v>1485</v>
      </c>
      <c r="S3395" t="s">
        <v>1486</v>
      </c>
      <c r="U3395" t="s">
        <v>1487</v>
      </c>
      <c r="V3395" t="s">
        <v>308</v>
      </c>
      <c r="W3395" t="s">
        <v>41</v>
      </c>
      <c r="X3395" t="s">
        <v>117</v>
      </c>
      <c r="Y3395" t="s">
        <v>328</v>
      </c>
      <c r="Z3395" t="s">
        <v>328</v>
      </c>
      <c r="AA3395" t="s">
        <v>328</v>
      </c>
      <c r="AB3395" s="1"/>
      <c r="AD3395" t="s">
        <v>45</v>
      </c>
      <c r="AE3395" t="s">
        <v>286</v>
      </c>
      <c r="AF3395" t="s">
        <v>47</v>
      </c>
    </row>
    <row r="3396" spans="1:32" hidden="1" outlineLevel="3" x14ac:dyDescent="0.35">
      <c r="A3396" t="s">
        <v>32</v>
      </c>
      <c r="B3396">
        <v>1014496</v>
      </c>
      <c r="C3396">
        <v>2</v>
      </c>
      <c r="E3396" t="s">
        <v>182</v>
      </c>
      <c r="H3396" t="s">
        <v>138</v>
      </c>
      <c r="I3396">
        <v>1</v>
      </c>
      <c r="J3396">
        <v>8</v>
      </c>
      <c r="K3396">
        <v>8</v>
      </c>
      <c r="L3396">
        <v>3</v>
      </c>
      <c r="M3396">
        <v>0</v>
      </c>
      <c r="N3396">
        <v>288</v>
      </c>
      <c r="O3396">
        <v>24</v>
      </c>
      <c r="Q3396" t="s">
        <v>101</v>
      </c>
      <c r="R3396" t="s">
        <v>1485</v>
      </c>
      <c r="S3396" t="s">
        <v>1486</v>
      </c>
      <c r="U3396" t="s">
        <v>1487</v>
      </c>
      <c r="V3396" t="s">
        <v>308</v>
      </c>
      <c r="W3396" t="s">
        <v>41</v>
      </c>
      <c r="X3396" t="s">
        <v>117</v>
      </c>
      <c r="Y3396" t="s">
        <v>328</v>
      </c>
      <c r="Z3396" t="s">
        <v>328</v>
      </c>
      <c r="AA3396" t="s">
        <v>328</v>
      </c>
      <c r="AB3396" s="1"/>
      <c r="AD3396" t="s">
        <v>45</v>
      </c>
      <c r="AE3396" t="s">
        <v>286</v>
      </c>
      <c r="AF3396" t="s">
        <v>47</v>
      </c>
    </row>
    <row r="3397" spans="1:32" hidden="1" outlineLevel="3" x14ac:dyDescent="0.35">
      <c r="A3397" t="s">
        <v>32</v>
      </c>
      <c r="B3397">
        <v>1014496</v>
      </c>
      <c r="C3397">
        <v>2</v>
      </c>
      <c r="E3397" t="s">
        <v>182</v>
      </c>
      <c r="H3397" t="s">
        <v>139</v>
      </c>
      <c r="I3397">
        <v>1</v>
      </c>
      <c r="J3397">
        <v>4</v>
      </c>
      <c r="K3397">
        <v>4</v>
      </c>
      <c r="L3397">
        <v>4</v>
      </c>
      <c r="M3397">
        <v>1</v>
      </c>
      <c r="N3397">
        <v>38</v>
      </c>
      <c r="O3397">
        <v>4</v>
      </c>
      <c r="Q3397" t="s">
        <v>103</v>
      </c>
      <c r="R3397" t="s">
        <v>1485</v>
      </c>
      <c r="S3397" t="s">
        <v>1486</v>
      </c>
      <c r="U3397" t="s">
        <v>1487</v>
      </c>
      <c r="V3397" t="s">
        <v>308</v>
      </c>
      <c r="W3397" t="s">
        <v>41</v>
      </c>
      <c r="X3397" t="s">
        <v>117</v>
      </c>
      <c r="Y3397" t="s">
        <v>328</v>
      </c>
      <c r="Z3397" t="s">
        <v>328</v>
      </c>
      <c r="AA3397" t="s">
        <v>328</v>
      </c>
      <c r="AB3397" s="1"/>
      <c r="AD3397" t="s">
        <v>45</v>
      </c>
      <c r="AE3397" t="s">
        <v>286</v>
      </c>
      <c r="AF3397" t="s">
        <v>47</v>
      </c>
    </row>
    <row r="3398" spans="1:32" hidden="1" outlineLevel="3" x14ac:dyDescent="0.35">
      <c r="A3398" t="s">
        <v>32</v>
      </c>
      <c r="B3398">
        <v>1014496</v>
      </c>
      <c r="C3398">
        <v>2</v>
      </c>
      <c r="E3398" t="s">
        <v>182</v>
      </c>
      <c r="H3398" t="s">
        <v>140</v>
      </c>
      <c r="I3398">
        <v>1</v>
      </c>
      <c r="J3398">
        <v>4</v>
      </c>
      <c r="K3398">
        <v>4</v>
      </c>
      <c r="L3398">
        <v>3</v>
      </c>
      <c r="M3398">
        <v>1</v>
      </c>
      <c r="N3398">
        <v>38</v>
      </c>
      <c r="O3398">
        <v>8</v>
      </c>
      <c r="Q3398" t="s">
        <v>105</v>
      </c>
      <c r="R3398" t="s">
        <v>1485</v>
      </c>
      <c r="S3398" t="s">
        <v>1486</v>
      </c>
      <c r="U3398" t="s">
        <v>1487</v>
      </c>
      <c r="V3398" t="s">
        <v>308</v>
      </c>
      <c r="W3398" t="s">
        <v>41</v>
      </c>
      <c r="X3398" t="s">
        <v>117</v>
      </c>
      <c r="Y3398" t="s">
        <v>328</v>
      </c>
      <c r="Z3398" t="s">
        <v>328</v>
      </c>
      <c r="AA3398" t="s">
        <v>328</v>
      </c>
      <c r="AB3398" s="1"/>
      <c r="AD3398" t="s">
        <v>45</v>
      </c>
      <c r="AE3398" t="s">
        <v>286</v>
      </c>
      <c r="AF3398" t="s">
        <v>47</v>
      </c>
    </row>
    <row r="3399" spans="1:32" hidden="1" outlineLevel="3" x14ac:dyDescent="0.35">
      <c r="A3399" t="s">
        <v>32</v>
      </c>
      <c r="B3399">
        <v>1014496</v>
      </c>
      <c r="C3399">
        <v>2</v>
      </c>
      <c r="E3399" t="s">
        <v>182</v>
      </c>
      <c r="H3399" t="s">
        <v>141</v>
      </c>
      <c r="I3399">
        <v>1</v>
      </c>
      <c r="J3399">
        <v>4</v>
      </c>
      <c r="K3399">
        <v>4</v>
      </c>
      <c r="L3399">
        <v>19</v>
      </c>
      <c r="M3399">
        <v>0</v>
      </c>
      <c r="N3399">
        <v>288</v>
      </c>
      <c r="O3399">
        <v>10</v>
      </c>
      <c r="Q3399" t="s">
        <v>107</v>
      </c>
      <c r="R3399" t="s">
        <v>1485</v>
      </c>
      <c r="S3399" t="s">
        <v>1486</v>
      </c>
      <c r="U3399" t="s">
        <v>1487</v>
      </c>
      <c r="V3399" t="s">
        <v>308</v>
      </c>
      <c r="W3399" t="s">
        <v>41</v>
      </c>
      <c r="X3399" t="s">
        <v>117</v>
      </c>
      <c r="Y3399" t="s">
        <v>328</v>
      </c>
      <c r="Z3399" t="s">
        <v>328</v>
      </c>
      <c r="AA3399" t="s">
        <v>328</v>
      </c>
      <c r="AB3399" s="1"/>
      <c r="AD3399" t="s">
        <v>45</v>
      </c>
      <c r="AE3399" t="s">
        <v>286</v>
      </c>
      <c r="AF3399" t="s">
        <v>47</v>
      </c>
    </row>
    <row r="3400" spans="1:32" hidden="1" outlineLevel="3" x14ac:dyDescent="0.35">
      <c r="A3400" t="s">
        <v>32</v>
      </c>
      <c r="B3400">
        <v>1014496</v>
      </c>
      <c r="C3400">
        <v>2</v>
      </c>
      <c r="E3400" t="s">
        <v>182</v>
      </c>
      <c r="H3400" t="s">
        <v>142</v>
      </c>
      <c r="I3400">
        <v>1</v>
      </c>
      <c r="J3400">
        <v>4</v>
      </c>
      <c r="K3400">
        <v>4</v>
      </c>
      <c r="L3400">
        <v>19</v>
      </c>
      <c r="M3400">
        <v>0</v>
      </c>
      <c r="N3400">
        <v>288</v>
      </c>
      <c r="O3400">
        <v>2</v>
      </c>
      <c r="Q3400" t="s">
        <v>109</v>
      </c>
      <c r="R3400" t="s">
        <v>1485</v>
      </c>
      <c r="S3400" t="s">
        <v>1486</v>
      </c>
      <c r="U3400" t="s">
        <v>1487</v>
      </c>
      <c r="V3400" t="s">
        <v>308</v>
      </c>
      <c r="W3400" t="s">
        <v>41</v>
      </c>
      <c r="X3400" t="s">
        <v>117</v>
      </c>
      <c r="Y3400" t="s">
        <v>328</v>
      </c>
      <c r="Z3400" t="s">
        <v>328</v>
      </c>
      <c r="AA3400" t="s">
        <v>328</v>
      </c>
      <c r="AB3400" s="1"/>
      <c r="AD3400" t="s">
        <v>45</v>
      </c>
      <c r="AE3400" t="s">
        <v>286</v>
      </c>
      <c r="AF3400" t="s">
        <v>47</v>
      </c>
    </row>
    <row r="3401" spans="1:32" hidden="1" outlineLevel="2" x14ac:dyDescent="0.35">
      <c r="A3401" t="s">
        <v>32</v>
      </c>
      <c r="B3401">
        <v>1014496</v>
      </c>
      <c r="C3401">
        <v>2</v>
      </c>
      <c r="E3401" t="s">
        <v>182</v>
      </c>
      <c r="H3401" t="s">
        <v>143</v>
      </c>
      <c r="I3401">
        <v>2</v>
      </c>
      <c r="J3401">
        <v>4</v>
      </c>
      <c r="K3401">
        <v>8</v>
      </c>
      <c r="L3401">
        <v>19</v>
      </c>
      <c r="M3401">
        <v>0</v>
      </c>
      <c r="N3401">
        <v>288</v>
      </c>
      <c r="O3401">
        <v>12</v>
      </c>
      <c r="Q3401" t="s">
        <v>144</v>
      </c>
      <c r="R3401" t="s">
        <v>1485</v>
      </c>
      <c r="S3401" t="s">
        <v>1486</v>
      </c>
      <c r="U3401" t="s">
        <v>1487</v>
      </c>
      <c r="V3401" t="s">
        <v>308</v>
      </c>
      <c r="W3401" t="s">
        <v>41</v>
      </c>
      <c r="X3401" t="s">
        <v>117</v>
      </c>
      <c r="Y3401" t="s">
        <v>328</v>
      </c>
      <c r="Z3401" t="s">
        <v>328</v>
      </c>
      <c r="AA3401" t="s">
        <v>328</v>
      </c>
      <c r="AB3401" s="1"/>
      <c r="AD3401" t="s">
        <v>45</v>
      </c>
      <c r="AE3401" t="s">
        <v>286</v>
      </c>
      <c r="AF3401" t="s">
        <v>47</v>
      </c>
    </row>
    <row r="3402" spans="1:32" hidden="1" outlineLevel="1" x14ac:dyDescent="0.35">
      <c r="A3402" t="s">
        <v>32</v>
      </c>
      <c r="B3402">
        <v>1014496</v>
      </c>
      <c r="C3402" t="s">
        <v>150</v>
      </c>
      <c r="E3402" t="s">
        <v>182</v>
      </c>
      <c r="H3402" t="s">
        <v>151</v>
      </c>
      <c r="I3402">
        <v>32</v>
      </c>
      <c r="J3402" t="s">
        <v>35</v>
      </c>
      <c r="K3402">
        <v>132</v>
      </c>
      <c r="L3402">
        <v>21</v>
      </c>
      <c r="M3402">
        <v>23</v>
      </c>
      <c r="N3402">
        <v>289</v>
      </c>
      <c r="O3402">
        <v>1512</v>
      </c>
      <c r="Q3402" t="s">
        <v>152</v>
      </c>
      <c r="R3402" t="s">
        <v>1485</v>
      </c>
      <c r="S3402" t="s">
        <v>1486</v>
      </c>
      <c r="U3402" t="s">
        <v>1487</v>
      </c>
      <c r="V3402" t="s">
        <v>308</v>
      </c>
      <c r="W3402" t="s">
        <v>41</v>
      </c>
      <c r="X3402" t="s">
        <v>117</v>
      </c>
      <c r="Y3402" t="s">
        <v>328</v>
      </c>
      <c r="Z3402" t="s">
        <v>328</v>
      </c>
      <c r="AA3402" t="s">
        <v>328</v>
      </c>
      <c r="AB3402" s="1"/>
      <c r="AD3402" t="s">
        <v>45</v>
      </c>
      <c r="AE3402" t="s">
        <v>286</v>
      </c>
      <c r="AF3402" t="s">
        <v>47</v>
      </c>
    </row>
    <row r="3403" spans="1:32" hidden="1" outlineLevel="2" x14ac:dyDescent="0.35">
      <c r="A3403" t="s">
        <v>32</v>
      </c>
      <c r="B3403">
        <v>1014496</v>
      </c>
      <c r="C3403">
        <v>3</v>
      </c>
      <c r="E3403" t="s">
        <v>182</v>
      </c>
      <c r="H3403" t="s">
        <v>433</v>
      </c>
      <c r="I3403">
        <v>25</v>
      </c>
      <c r="J3403">
        <v>4</v>
      </c>
      <c r="K3403">
        <v>100</v>
      </c>
      <c r="L3403">
        <v>4</v>
      </c>
      <c r="M3403">
        <v>4</v>
      </c>
      <c r="N3403">
        <v>289</v>
      </c>
      <c r="O3403">
        <v>58</v>
      </c>
      <c r="P3403" t="s">
        <v>160</v>
      </c>
      <c r="Q3403" t="s">
        <v>434</v>
      </c>
      <c r="R3403" t="s">
        <v>1485</v>
      </c>
      <c r="S3403" t="s">
        <v>1486</v>
      </c>
      <c r="U3403" t="s">
        <v>1487</v>
      </c>
      <c r="V3403" t="s">
        <v>308</v>
      </c>
      <c r="W3403" t="s">
        <v>41</v>
      </c>
      <c r="X3403" t="s">
        <v>117</v>
      </c>
      <c r="Y3403" t="s">
        <v>328</v>
      </c>
      <c r="Z3403" t="s">
        <v>328</v>
      </c>
      <c r="AA3403" t="s">
        <v>328</v>
      </c>
      <c r="AB3403" s="1"/>
      <c r="AD3403" t="s">
        <v>45</v>
      </c>
      <c r="AE3403" t="s">
        <v>286</v>
      </c>
      <c r="AF3403" t="s">
        <v>47</v>
      </c>
    </row>
    <row r="3404" spans="1:32" hidden="1" outlineLevel="3" x14ac:dyDescent="0.35">
      <c r="A3404" t="s">
        <v>32</v>
      </c>
      <c r="B3404">
        <v>1014496</v>
      </c>
      <c r="C3404">
        <v>3</v>
      </c>
      <c r="E3404" t="s">
        <v>182</v>
      </c>
      <c r="H3404" t="s">
        <v>138</v>
      </c>
      <c r="I3404">
        <v>1</v>
      </c>
      <c r="J3404">
        <v>8</v>
      </c>
      <c r="K3404">
        <v>8</v>
      </c>
      <c r="L3404">
        <v>3</v>
      </c>
      <c r="M3404">
        <v>0</v>
      </c>
      <c r="N3404">
        <v>288</v>
      </c>
      <c r="O3404">
        <v>24</v>
      </c>
      <c r="Q3404" t="s">
        <v>101</v>
      </c>
      <c r="R3404" t="s">
        <v>1485</v>
      </c>
      <c r="S3404" t="s">
        <v>1486</v>
      </c>
      <c r="U3404" t="s">
        <v>1487</v>
      </c>
      <c r="V3404" t="s">
        <v>308</v>
      </c>
      <c r="W3404" t="s">
        <v>41</v>
      </c>
      <c r="X3404" t="s">
        <v>117</v>
      </c>
      <c r="Y3404" t="s">
        <v>328</v>
      </c>
      <c r="Z3404" t="s">
        <v>328</v>
      </c>
      <c r="AA3404" t="s">
        <v>328</v>
      </c>
      <c r="AB3404" s="1"/>
      <c r="AD3404" t="s">
        <v>45</v>
      </c>
      <c r="AE3404" t="s">
        <v>286</v>
      </c>
      <c r="AF3404" t="s">
        <v>47</v>
      </c>
    </row>
    <row r="3405" spans="1:32" hidden="1" outlineLevel="3" x14ac:dyDescent="0.35">
      <c r="A3405" t="s">
        <v>32</v>
      </c>
      <c r="B3405">
        <v>1014496</v>
      </c>
      <c r="C3405">
        <v>3</v>
      </c>
      <c r="E3405" t="s">
        <v>182</v>
      </c>
      <c r="H3405" t="s">
        <v>139</v>
      </c>
      <c r="I3405">
        <v>1</v>
      </c>
      <c r="J3405">
        <v>4</v>
      </c>
      <c r="K3405">
        <v>4</v>
      </c>
      <c r="L3405">
        <v>4</v>
      </c>
      <c r="M3405">
        <v>1</v>
      </c>
      <c r="N3405">
        <v>38</v>
      </c>
      <c r="O3405">
        <v>4</v>
      </c>
      <c r="Q3405" t="s">
        <v>103</v>
      </c>
      <c r="R3405" t="s">
        <v>1485</v>
      </c>
      <c r="S3405" t="s">
        <v>1486</v>
      </c>
      <c r="U3405" t="s">
        <v>1487</v>
      </c>
      <c r="V3405" t="s">
        <v>308</v>
      </c>
      <c r="W3405" t="s">
        <v>41</v>
      </c>
      <c r="X3405" t="s">
        <v>117</v>
      </c>
      <c r="Y3405" t="s">
        <v>328</v>
      </c>
      <c r="Z3405" t="s">
        <v>328</v>
      </c>
      <c r="AA3405" t="s">
        <v>328</v>
      </c>
      <c r="AB3405" s="1"/>
      <c r="AD3405" t="s">
        <v>45</v>
      </c>
      <c r="AE3405" t="s">
        <v>286</v>
      </c>
      <c r="AF3405" t="s">
        <v>47</v>
      </c>
    </row>
    <row r="3406" spans="1:32" hidden="1" outlineLevel="3" x14ac:dyDescent="0.35">
      <c r="A3406" t="s">
        <v>32</v>
      </c>
      <c r="B3406">
        <v>1014496</v>
      </c>
      <c r="C3406">
        <v>3</v>
      </c>
      <c r="E3406" t="s">
        <v>182</v>
      </c>
      <c r="H3406" t="s">
        <v>140</v>
      </c>
      <c r="I3406">
        <v>1</v>
      </c>
      <c r="J3406">
        <v>4</v>
      </c>
      <c r="K3406">
        <v>4</v>
      </c>
      <c r="L3406">
        <v>3</v>
      </c>
      <c r="M3406">
        <v>1</v>
      </c>
      <c r="N3406">
        <v>38</v>
      </c>
      <c r="O3406">
        <v>8</v>
      </c>
      <c r="Q3406" t="s">
        <v>105</v>
      </c>
      <c r="R3406" t="s">
        <v>1485</v>
      </c>
      <c r="S3406" t="s">
        <v>1486</v>
      </c>
      <c r="U3406" t="s">
        <v>1487</v>
      </c>
      <c r="V3406" t="s">
        <v>308</v>
      </c>
      <c r="W3406" t="s">
        <v>41</v>
      </c>
      <c r="X3406" t="s">
        <v>117</v>
      </c>
      <c r="Y3406" t="s">
        <v>328</v>
      </c>
      <c r="Z3406" t="s">
        <v>328</v>
      </c>
      <c r="AA3406" t="s">
        <v>328</v>
      </c>
      <c r="AB3406" s="1"/>
      <c r="AD3406" t="s">
        <v>45</v>
      </c>
      <c r="AE3406" t="s">
        <v>286</v>
      </c>
      <c r="AF3406" t="s">
        <v>47</v>
      </c>
    </row>
    <row r="3407" spans="1:32" hidden="1" outlineLevel="3" x14ac:dyDescent="0.35">
      <c r="A3407" t="s">
        <v>32</v>
      </c>
      <c r="B3407">
        <v>1014496</v>
      </c>
      <c r="C3407">
        <v>3</v>
      </c>
      <c r="E3407" t="s">
        <v>182</v>
      </c>
      <c r="H3407" t="s">
        <v>141</v>
      </c>
      <c r="I3407">
        <v>1</v>
      </c>
      <c r="J3407">
        <v>4</v>
      </c>
      <c r="K3407">
        <v>4</v>
      </c>
      <c r="L3407">
        <v>19</v>
      </c>
      <c r="M3407">
        <v>0</v>
      </c>
      <c r="N3407">
        <v>288</v>
      </c>
      <c r="O3407">
        <v>10</v>
      </c>
      <c r="Q3407" t="s">
        <v>107</v>
      </c>
      <c r="R3407" t="s">
        <v>1485</v>
      </c>
      <c r="S3407" t="s">
        <v>1486</v>
      </c>
      <c r="U3407" t="s">
        <v>1487</v>
      </c>
      <c r="V3407" t="s">
        <v>308</v>
      </c>
      <c r="W3407" t="s">
        <v>41</v>
      </c>
      <c r="X3407" t="s">
        <v>117</v>
      </c>
      <c r="Y3407" t="s">
        <v>328</v>
      </c>
      <c r="Z3407" t="s">
        <v>328</v>
      </c>
      <c r="AA3407" t="s">
        <v>328</v>
      </c>
      <c r="AB3407" s="1"/>
      <c r="AD3407" t="s">
        <v>45</v>
      </c>
      <c r="AE3407" t="s">
        <v>286</v>
      </c>
      <c r="AF3407" t="s">
        <v>47</v>
      </c>
    </row>
    <row r="3408" spans="1:32" hidden="1" outlineLevel="3" x14ac:dyDescent="0.35">
      <c r="A3408" t="s">
        <v>32</v>
      </c>
      <c r="B3408">
        <v>1014496</v>
      </c>
      <c r="C3408">
        <v>3</v>
      </c>
      <c r="E3408" t="s">
        <v>182</v>
      </c>
      <c r="H3408" t="s">
        <v>142</v>
      </c>
      <c r="I3408">
        <v>1</v>
      </c>
      <c r="J3408">
        <v>4</v>
      </c>
      <c r="K3408">
        <v>4</v>
      </c>
      <c r="L3408">
        <v>19</v>
      </c>
      <c r="M3408">
        <v>0</v>
      </c>
      <c r="N3408">
        <v>288</v>
      </c>
      <c r="O3408">
        <v>2</v>
      </c>
      <c r="Q3408" t="s">
        <v>109</v>
      </c>
      <c r="R3408" t="s">
        <v>1485</v>
      </c>
      <c r="S3408" t="s">
        <v>1486</v>
      </c>
      <c r="U3408" t="s">
        <v>1487</v>
      </c>
      <c r="V3408" t="s">
        <v>308</v>
      </c>
      <c r="W3408" t="s">
        <v>41</v>
      </c>
      <c r="X3408" t="s">
        <v>117</v>
      </c>
      <c r="Y3408" t="s">
        <v>328</v>
      </c>
      <c r="Z3408" t="s">
        <v>328</v>
      </c>
      <c r="AA3408" t="s">
        <v>328</v>
      </c>
      <c r="AB3408" s="1"/>
      <c r="AD3408" t="s">
        <v>45</v>
      </c>
      <c r="AE3408" t="s">
        <v>286</v>
      </c>
      <c r="AF3408" t="s">
        <v>47</v>
      </c>
    </row>
    <row r="3409" spans="1:32" hidden="1" outlineLevel="2" x14ac:dyDescent="0.35">
      <c r="A3409" t="s">
        <v>32</v>
      </c>
      <c r="B3409">
        <v>1014496</v>
      </c>
      <c r="C3409">
        <v>3</v>
      </c>
      <c r="E3409" t="s">
        <v>182</v>
      </c>
      <c r="H3409" t="s">
        <v>143</v>
      </c>
      <c r="I3409">
        <v>2</v>
      </c>
      <c r="J3409">
        <v>4</v>
      </c>
      <c r="K3409">
        <v>8</v>
      </c>
      <c r="L3409">
        <v>19</v>
      </c>
      <c r="M3409">
        <v>0</v>
      </c>
      <c r="N3409">
        <v>288</v>
      </c>
      <c r="O3409">
        <v>12</v>
      </c>
      <c r="Q3409" t="s">
        <v>144</v>
      </c>
      <c r="R3409" t="s">
        <v>1485</v>
      </c>
      <c r="S3409" t="s">
        <v>1486</v>
      </c>
      <c r="U3409" t="s">
        <v>1487</v>
      </c>
      <c r="V3409" t="s">
        <v>308</v>
      </c>
      <c r="W3409" t="s">
        <v>41</v>
      </c>
      <c r="X3409" t="s">
        <v>117</v>
      </c>
      <c r="Y3409" t="s">
        <v>328</v>
      </c>
      <c r="Z3409" t="s">
        <v>328</v>
      </c>
      <c r="AA3409" t="s">
        <v>328</v>
      </c>
      <c r="AB3409" s="1"/>
      <c r="AD3409" t="s">
        <v>45</v>
      </c>
      <c r="AE3409" t="s">
        <v>286</v>
      </c>
      <c r="AF3409" t="s">
        <v>47</v>
      </c>
    </row>
    <row r="3410" spans="1:32" hidden="1" outlineLevel="1" x14ac:dyDescent="0.35">
      <c r="A3410" t="s">
        <v>32</v>
      </c>
      <c r="B3410">
        <v>1014496</v>
      </c>
      <c r="C3410" t="s">
        <v>153</v>
      </c>
      <c r="E3410" t="s">
        <v>182</v>
      </c>
      <c r="H3410" t="s">
        <v>154</v>
      </c>
      <c r="I3410">
        <v>32</v>
      </c>
      <c r="J3410" t="s">
        <v>35</v>
      </c>
      <c r="K3410">
        <v>132</v>
      </c>
      <c r="L3410">
        <v>21</v>
      </c>
      <c r="M3410">
        <v>23</v>
      </c>
      <c r="N3410">
        <v>289</v>
      </c>
      <c r="O3410">
        <v>1512</v>
      </c>
      <c r="Q3410" t="s">
        <v>155</v>
      </c>
      <c r="R3410" t="s">
        <v>1485</v>
      </c>
      <c r="S3410" t="s">
        <v>1486</v>
      </c>
      <c r="U3410" t="s">
        <v>1487</v>
      </c>
      <c r="V3410" t="s">
        <v>308</v>
      </c>
      <c r="W3410" t="s">
        <v>41</v>
      </c>
      <c r="X3410" t="s">
        <v>117</v>
      </c>
      <c r="Y3410" t="s">
        <v>328</v>
      </c>
      <c r="Z3410" t="s">
        <v>328</v>
      </c>
      <c r="AA3410" t="s">
        <v>328</v>
      </c>
      <c r="AB3410" s="1"/>
      <c r="AD3410" t="s">
        <v>45</v>
      </c>
      <c r="AE3410" t="s">
        <v>286</v>
      </c>
      <c r="AF3410" t="s">
        <v>47</v>
      </c>
    </row>
    <row r="3411" spans="1:32" hidden="1" outlineLevel="2" x14ac:dyDescent="0.35">
      <c r="A3411" t="s">
        <v>32</v>
      </c>
      <c r="B3411">
        <v>1014496</v>
      </c>
      <c r="C3411">
        <v>4</v>
      </c>
      <c r="E3411" t="s">
        <v>182</v>
      </c>
      <c r="H3411" t="s">
        <v>433</v>
      </c>
      <c r="I3411">
        <v>25</v>
      </c>
      <c r="J3411">
        <v>4</v>
      </c>
      <c r="K3411">
        <v>100</v>
      </c>
      <c r="L3411">
        <v>4</v>
      </c>
      <c r="M3411">
        <v>4</v>
      </c>
      <c r="N3411">
        <v>289</v>
      </c>
      <c r="O3411">
        <v>58</v>
      </c>
      <c r="P3411" t="s">
        <v>160</v>
      </c>
      <c r="Q3411" t="s">
        <v>434</v>
      </c>
      <c r="R3411" t="s">
        <v>1485</v>
      </c>
      <c r="S3411" t="s">
        <v>1486</v>
      </c>
      <c r="U3411" t="s">
        <v>1487</v>
      </c>
      <c r="V3411" t="s">
        <v>308</v>
      </c>
      <c r="W3411" t="s">
        <v>41</v>
      </c>
      <c r="X3411" t="s">
        <v>117</v>
      </c>
      <c r="Y3411" t="s">
        <v>328</v>
      </c>
      <c r="Z3411" t="s">
        <v>328</v>
      </c>
      <c r="AA3411" t="s">
        <v>328</v>
      </c>
      <c r="AB3411" s="1"/>
      <c r="AD3411" t="s">
        <v>45</v>
      </c>
      <c r="AE3411" t="s">
        <v>286</v>
      </c>
      <c r="AF3411" t="s">
        <v>47</v>
      </c>
    </row>
    <row r="3412" spans="1:32" hidden="1" outlineLevel="3" x14ac:dyDescent="0.35">
      <c r="A3412" t="s">
        <v>32</v>
      </c>
      <c r="B3412">
        <v>1014496</v>
      </c>
      <c r="C3412">
        <v>4</v>
      </c>
      <c r="E3412" t="s">
        <v>182</v>
      </c>
      <c r="H3412" t="s">
        <v>138</v>
      </c>
      <c r="I3412">
        <v>1</v>
      </c>
      <c r="J3412">
        <v>8</v>
      </c>
      <c r="K3412">
        <v>8</v>
      </c>
      <c r="L3412">
        <v>3</v>
      </c>
      <c r="M3412">
        <v>0</v>
      </c>
      <c r="N3412">
        <v>288</v>
      </c>
      <c r="O3412">
        <v>24</v>
      </c>
      <c r="Q3412" t="s">
        <v>101</v>
      </c>
      <c r="R3412" t="s">
        <v>1485</v>
      </c>
      <c r="S3412" t="s">
        <v>1486</v>
      </c>
      <c r="U3412" t="s">
        <v>1487</v>
      </c>
      <c r="V3412" t="s">
        <v>308</v>
      </c>
      <c r="W3412" t="s">
        <v>41</v>
      </c>
      <c r="X3412" t="s">
        <v>117</v>
      </c>
      <c r="Y3412" t="s">
        <v>328</v>
      </c>
      <c r="Z3412" t="s">
        <v>328</v>
      </c>
      <c r="AA3412" t="s">
        <v>328</v>
      </c>
      <c r="AB3412" s="1"/>
      <c r="AD3412" t="s">
        <v>45</v>
      </c>
      <c r="AE3412" t="s">
        <v>286</v>
      </c>
      <c r="AF3412" t="s">
        <v>47</v>
      </c>
    </row>
    <row r="3413" spans="1:32" hidden="1" outlineLevel="3" x14ac:dyDescent="0.35">
      <c r="A3413" t="s">
        <v>32</v>
      </c>
      <c r="B3413">
        <v>1014496</v>
      </c>
      <c r="C3413">
        <v>4</v>
      </c>
      <c r="E3413" t="s">
        <v>182</v>
      </c>
      <c r="H3413" t="s">
        <v>139</v>
      </c>
      <c r="I3413">
        <v>1</v>
      </c>
      <c r="J3413">
        <v>4</v>
      </c>
      <c r="K3413">
        <v>4</v>
      </c>
      <c r="L3413">
        <v>4</v>
      </c>
      <c r="M3413">
        <v>1</v>
      </c>
      <c r="N3413">
        <v>38</v>
      </c>
      <c r="O3413">
        <v>4</v>
      </c>
      <c r="Q3413" t="s">
        <v>103</v>
      </c>
      <c r="R3413" t="s">
        <v>1485</v>
      </c>
      <c r="S3413" t="s">
        <v>1486</v>
      </c>
      <c r="U3413" t="s">
        <v>1487</v>
      </c>
      <c r="V3413" t="s">
        <v>308</v>
      </c>
      <c r="W3413" t="s">
        <v>41</v>
      </c>
      <c r="X3413" t="s">
        <v>117</v>
      </c>
      <c r="Y3413" t="s">
        <v>328</v>
      </c>
      <c r="Z3413" t="s">
        <v>328</v>
      </c>
      <c r="AA3413" t="s">
        <v>328</v>
      </c>
      <c r="AB3413" s="1"/>
      <c r="AD3413" t="s">
        <v>45</v>
      </c>
      <c r="AE3413" t="s">
        <v>286</v>
      </c>
      <c r="AF3413" t="s">
        <v>47</v>
      </c>
    </row>
    <row r="3414" spans="1:32" hidden="1" outlineLevel="3" x14ac:dyDescent="0.35">
      <c r="A3414" t="s">
        <v>32</v>
      </c>
      <c r="B3414">
        <v>1014496</v>
      </c>
      <c r="C3414">
        <v>4</v>
      </c>
      <c r="E3414" t="s">
        <v>182</v>
      </c>
      <c r="H3414" t="s">
        <v>140</v>
      </c>
      <c r="I3414">
        <v>1</v>
      </c>
      <c r="J3414">
        <v>4</v>
      </c>
      <c r="K3414">
        <v>4</v>
      </c>
      <c r="L3414">
        <v>3</v>
      </c>
      <c r="M3414">
        <v>1</v>
      </c>
      <c r="N3414">
        <v>38</v>
      </c>
      <c r="O3414">
        <v>8</v>
      </c>
      <c r="Q3414" t="s">
        <v>105</v>
      </c>
      <c r="R3414" t="s">
        <v>1485</v>
      </c>
      <c r="S3414" t="s">
        <v>1486</v>
      </c>
      <c r="U3414" t="s">
        <v>1487</v>
      </c>
      <c r="V3414" t="s">
        <v>308</v>
      </c>
      <c r="W3414" t="s">
        <v>41</v>
      </c>
      <c r="X3414" t="s">
        <v>117</v>
      </c>
      <c r="Y3414" t="s">
        <v>328</v>
      </c>
      <c r="Z3414" t="s">
        <v>328</v>
      </c>
      <c r="AA3414" t="s">
        <v>328</v>
      </c>
      <c r="AB3414" s="1"/>
      <c r="AD3414" t="s">
        <v>45</v>
      </c>
      <c r="AE3414" t="s">
        <v>286</v>
      </c>
      <c r="AF3414" t="s">
        <v>47</v>
      </c>
    </row>
    <row r="3415" spans="1:32" hidden="1" outlineLevel="3" x14ac:dyDescent="0.35">
      <c r="A3415" t="s">
        <v>32</v>
      </c>
      <c r="B3415">
        <v>1014496</v>
      </c>
      <c r="C3415">
        <v>4</v>
      </c>
      <c r="E3415" t="s">
        <v>182</v>
      </c>
      <c r="H3415" t="s">
        <v>141</v>
      </c>
      <c r="I3415">
        <v>1</v>
      </c>
      <c r="J3415">
        <v>4</v>
      </c>
      <c r="K3415">
        <v>4</v>
      </c>
      <c r="L3415">
        <v>19</v>
      </c>
      <c r="M3415">
        <v>0</v>
      </c>
      <c r="N3415">
        <v>288</v>
      </c>
      <c r="O3415">
        <v>10</v>
      </c>
      <c r="Q3415" t="s">
        <v>107</v>
      </c>
      <c r="R3415" t="s">
        <v>1485</v>
      </c>
      <c r="S3415" t="s">
        <v>1486</v>
      </c>
      <c r="U3415" t="s">
        <v>1487</v>
      </c>
      <c r="V3415" t="s">
        <v>308</v>
      </c>
      <c r="W3415" t="s">
        <v>41</v>
      </c>
      <c r="X3415" t="s">
        <v>117</v>
      </c>
      <c r="Y3415" t="s">
        <v>328</v>
      </c>
      <c r="Z3415" t="s">
        <v>328</v>
      </c>
      <c r="AA3415" t="s">
        <v>328</v>
      </c>
      <c r="AB3415" s="1"/>
      <c r="AD3415" t="s">
        <v>45</v>
      </c>
      <c r="AE3415" t="s">
        <v>286</v>
      </c>
      <c r="AF3415" t="s">
        <v>47</v>
      </c>
    </row>
    <row r="3416" spans="1:32" hidden="1" outlineLevel="3" x14ac:dyDescent="0.35">
      <c r="A3416" t="s">
        <v>32</v>
      </c>
      <c r="B3416">
        <v>1014496</v>
      </c>
      <c r="C3416">
        <v>4</v>
      </c>
      <c r="E3416" t="s">
        <v>182</v>
      </c>
      <c r="H3416" t="s">
        <v>142</v>
      </c>
      <c r="I3416">
        <v>1</v>
      </c>
      <c r="J3416">
        <v>4</v>
      </c>
      <c r="K3416">
        <v>4</v>
      </c>
      <c r="L3416">
        <v>19</v>
      </c>
      <c r="M3416">
        <v>0</v>
      </c>
      <c r="N3416">
        <v>288</v>
      </c>
      <c r="O3416">
        <v>2</v>
      </c>
      <c r="Q3416" t="s">
        <v>109</v>
      </c>
      <c r="R3416" t="s">
        <v>1485</v>
      </c>
      <c r="S3416" t="s">
        <v>1486</v>
      </c>
      <c r="U3416" t="s">
        <v>1487</v>
      </c>
      <c r="V3416" t="s">
        <v>308</v>
      </c>
      <c r="W3416" t="s">
        <v>41</v>
      </c>
      <c r="X3416" t="s">
        <v>117</v>
      </c>
      <c r="Y3416" t="s">
        <v>328</v>
      </c>
      <c r="Z3416" t="s">
        <v>328</v>
      </c>
      <c r="AA3416" t="s">
        <v>328</v>
      </c>
      <c r="AB3416" s="1"/>
      <c r="AD3416" t="s">
        <v>45</v>
      </c>
      <c r="AE3416" t="s">
        <v>286</v>
      </c>
      <c r="AF3416" t="s">
        <v>47</v>
      </c>
    </row>
    <row r="3417" spans="1:32" hidden="1" outlineLevel="2" x14ac:dyDescent="0.35">
      <c r="A3417" t="s">
        <v>32</v>
      </c>
      <c r="B3417">
        <v>1014496</v>
      </c>
      <c r="C3417">
        <v>4</v>
      </c>
      <c r="E3417" t="s">
        <v>182</v>
      </c>
      <c r="H3417" t="s">
        <v>143</v>
      </c>
      <c r="I3417">
        <v>2</v>
      </c>
      <c r="J3417">
        <v>4</v>
      </c>
      <c r="K3417">
        <v>8</v>
      </c>
      <c r="L3417">
        <v>19</v>
      </c>
      <c r="M3417">
        <v>0</v>
      </c>
      <c r="N3417">
        <v>288</v>
      </c>
      <c r="O3417">
        <v>12</v>
      </c>
      <c r="Q3417" t="s">
        <v>144</v>
      </c>
      <c r="R3417" t="s">
        <v>1485</v>
      </c>
      <c r="S3417" t="s">
        <v>1486</v>
      </c>
      <c r="U3417" t="s">
        <v>1487</v>
      </c>
      <c r="V3417" t="s">
        <v>308</v>
      </c>
      <c r="W3417" t="s">
        <v>41</v>
      </c>
      <c r="X3417" t="s">
        <v>117</v>
      </c>
      <c r="Y3417" t="s">
        <v>328</v>
      </c>
      <c r="Z3417" t="s">
        <v>328</v>
      </c>
      <c r="AA3417" t="s">
        <v>328</v>
      </c>
      <c r="AB3417" s="1"/>
      <c r="AD3417" t="s">
        <v>45</v>
      </c>
      <c r="AE3417" t="s">
        <v>286</v>
      </c>
      <c r="AF3417" t="s">
        <v>47</v>
      </c>
    </row>
    <row r="3418" spans="1:32" hidden="1" outlineLevel="1" x14ac:dyDescent="0.35">
      <c r="A3418" t="s">
        <v>32</v>
      </c>
      <c r="B3418">
        <v>1014496</v>
      </c>
      <c r="C3418" t="s">
        <v>156</v>
      </c>
      <c r="E3418" t="s">
        <v>182</v>
      </c>
      <c r="H3418" t="s">
        <v>157</v>
      </c>
      <c r="I3418">
        <v>32</v>
      </c>
      <c r="J3418" t="s">
        <v>35</v>
      </c>
      <c r="K3418">
        <v>132</v>
      </c>
      <c r="L3418">
        <v>21</v>
      </c>
      <c r="M3418">
        <v>23</v>
      </c>
      <c r="N3418">
        <v>289</v>
      </c>
      <c r="O3418">
        <v>1512</v>
      </c>
      <c r="Q3418" t="s">
        <v>158</v>
      </c>
      <c r="R3418" t="s">
        <v>1485</v>
      </c>
      <c r="S3418" t="s">
        <v>1486</v>
      </c>
      <c r="U3418" t="s">
        <v>1487</v>
      </c>
      <c r="V3418" t="s">
        <v>308</v>
      </c>
      <c r="W3418" t="s">
        <v>41</v>
      </c>
      <c r="X3418" t="s">
        <v>117</v>
      </c>
      <c r="Y3418" t="s">
        <v>328</v>
      </c>
      <c r="Z3418" t="s">
        <v>328</v>
      </c>
      <c r="AA3418" t="s">
        <v>328</v>
      </c>
      <c r="AB3418" s="1"/>
      <c r="AD3418" t="s">
        <v>45</v>
      </c>
      <c r="AE3418" t="s">
        <v>286</v>
      </c>
      <c r="AF3418" t="s">
        <v>47</v>
      </c>
    </row>
    <row r="3419" spans="1:32" hidden="1" outlineLevel="2" x14ac:dyDescent="0.35">
      <c r="A3419" t="s">
        <v>32</v>
      </c>
      <c r="B3419">
        <v>1014496</v>
      </c>
      <c r="C3419">
        <v>5</v>
      </c>
      <c r="E3419" t="s">
        <v>182</v>
      </c>
      <c r="H3419" t="s">
        <v>433</v>
      </c>
      <c r="I3419">
        <v>25</v>
      </c>
      <c r="J3419">
        <v>4</v>
      </c>
      <c r="K3419">
        <v>100</v>
      </c>
      <c r="L3419">
        <v>4</v>
      </c>
      <c r="M3419">
        <v>4</v>
      </c>
      <c r="N3419">
        <v>289</v>
      </c>
      <c r="O3419">
        <v>58</v>
      </c>
      <c r="P3419" t="s">
        <v>160</v>
      </c>
      <c r="Q3419" t="s">
        <v>434</v>
      </c>
      <c r="R3419" t="s">
        <v>1485</v>
      </c>
      <c r="S3419" t="s">
        <v>1486</v>
      </c>
      <c r="U3419" t="s">
        <v>1487</v>
      </c>
      <c r="V3419" t="s">
        <v>308</v>
      </c>
      <c r="W3419" t="s">
        <v>41</v>
      </c>
      <c r="X3419" t="s">
        <v>117</v>
      </c>
      <c r="Y3419" t="s">
        <v>328</v>
      </c>
      <c r="Z3419" t="s">
        <v>328</v>
      </c>
      <c r="AA3419" t="s">
        <v>328</v>
      </c>
      <c r="AB3419" s="1"/>
      <c r="AD3419" t="s">
        <v>45</v>
      </c>
      <c r="AE3419" t="s">
        <v>286</v>
      </c>
      <c r="AF3419" t="s">
        <v>47</v>
      </c>
    </row>
    <row r="3420" spans="1:32" hidden="1" outlineLevel="3" x14ac:dyDescent="0.35">
      <c r="A3420" t="s">
        <v>32</v>
      </c>
      <c r="B3420">
        <v>1014496</v>
      </c>
      <c r="C3420">
        <v>5</v>
      </c>
      <c r="E3420" t="s">
        <v>182</v>
      </c>
      <c r="H3420" t="s">
        <v>138</v>
      </c>
      <c r="I3420">
        <v>1</v>
      </c>
      <c r="J3420">
        <v>8</v>
      </c>
      <c r="K3420">
        <v>8</v>
      </c>
      <c r="L3420">
        <v>3</v>
      </c>
      <c r="M3420">
        <v>0</v>
      </c>
      <c r="N3420">
        <v>288</v>
      </c>
      <c r="O3420">
        <v>24</v>
      </c>
      <c r="Q3420" t="s">
        <v>101</v>
      </c>
      <c r="R3420" t="s">
        <v>1485</v>
      </c>
      <c r="S3420" t="s">
        <v>1486</v>
      </c>
      <c r="U3420" t="s">
        <v>1487</v>
      </c>
      <c r="V3420" t="s">
        <v>308</v>
      </c>
      <c r="W3420" t="s">
        <v>41</v>
      </c>
      <c r="X3420" t="s">
        <v>117</v>
      </c>
      <c r="Y3420" t="s">
        <v>328</v>
      </c>
      <c r="Z3420" t="s">
        <v>328</v>
      </c>
      <c r="AA3420" t="s">
        <v>328</v>
      </c>
      <c r="AB3420" s="1"/>
      <c r="AD3420" t="s">
        <v>45</v>
      </c>
      <c r="AE3420" t="s">
        <v>286</v>
      </c>
      <c r="AF3420" t="s">
        <v>47</v>
      </c>
    </row>
    <row r="3421" spans="1:32" hidden="1" outlineLevel="3" x14ac:dyDescent="0.35">
      <c r="A3421" t="s">
        <v>32</v>
      </c>
      <c r="B3421">
        <v>1014496</v>
      </c>
      <c r="C3421">
        <v>5</v>
      </c>
      <c r="E3421" t="s">
        <v>182</v>
      </c>
      <c r="H3421" t="s">
        <v>139</v>
      </c>
      <c r="I3421">
        <v>1</v>
      </c>
      <c r="J3421">
        <v>4</v>
      </c>
      <c r="K3421">
        <v>4</v>
      </c>
      <c r="L3421">
        <v>4</v>
      </c>
      <c r="M3421">
        <v>1</v>
      </c>
      <c r="N3421">
        <v>38</v>
      </c>
      <c r="O3421">
        <v>4</v>
      </c>
      <c r="Q3421" t="s">
        <v>103</v>
      </c>
      <c r="R3421" t="s">
        <v>1485</v>
      </c>
      <c r="S3421" t="s">
        <v>1486</v>
      </c>
      <c r="U3421" t="s">
        <v>1487</v>
      </c>
      <c r="V3421" t="s">
        <v>308</v>
      </c>
      <c r="W3421" t="s">
        <v>41</v>
      </c>
      <c r="X3421" t="s">
        <v>117</v>
      </c>
      <c r="Y3421" t="s">
        <v>328</v>
      </c>
      <c r="Z3421" t="s">
        <v>328</v>
      </c>
      <c r="AA3421" t="s">
        <v>328</v>
      </c>
      <c r="AB3421" s="1"/>
      <c r="AD3421" t="s">
        <v>45</v>
      </c>
      <c r="AE3421" t="s">
        <v>286</v>
      </c>
      <c r="AF3421" t="s">
        <v>47</v>
      </c>
    </row>
    <row r="3422" spans="1:32" hidden="1" outlineLevel="3" x14ac:dyDescent="0.35">
      <c r="A3422" t="s">
        <v>32</v>
      </c>
      <c r="B3422">
        <v>1014496</v>
      </c>
      <c r="C3422">
        <v>5</v>
      </c>
      <c r="E3422" t="s">
        <v>182</v>
      </c>
      <c r="H3422" t="s">
        <v>140</v>
      </c>
      <c r="I3422">
        <v>1</v>
      </c>
      <c r="J3422">
        <v>4</v>
      </c>
      <c r="K3422">
        <v>4</v>
      </c>
      <c r="L3422">
        <v>3</v>
      </c>
      <c r="M3422">
        <v>1</v>
      </c>
      <c r="N3422">
        <v>38</v>
      </c>
      <c r="O3422">
        <v>8</v>
      </c>
      <c r="Q3422" t="s">
        <v>105</v>
      </c>
      <c r="R3422" t="s">
        <v>1485</v>
      </c>
      <c r="S3422" t="s">
        <v>1486</v>
      </c>
      <c r="U3422" t="s">
        <v>1487</v>
      </c>
      <c r="V3422" t="s">
        <v>308</v>
      </c>
      <c r="W3422" t="s">
        <v>41</v>
      </c>
      <c r="X3422" t="s">
        <v>117</v>
      </c>
      <c r="Y3422" t="s">
        <v>328</v>
      </c>
      <c r="Z3422" t="s">
        <v>328</v>
      </c>
      <c r="AA3422" t="s">
        <v>328</v>
      </c>
      <c r="AB3422" s="1"/>
      <c r="AD3422" t="s">
        <v>45</v>
      </c>
      <c r="AE3422" t="s">
        <v>286</v>
      </c>
      <c r="AF3422" t="s">
        <v>47</v>
      </c>
    </row>
    <row r="3423" spans="1:32" hidden="1" outlineLevel="3" x14ac:dyDescent="0.35">
      <c r="A3423" t="s">
        <v>32</v>
      </c>
      <c r="B3423">
        <v>1014496</v>
      </c>
      <c r="C3423">
        <v>5</v>
      </c>
      <c r="E3423" t="s">
        <v>182</v>
      </c>
      <c r="H3423" t="s">
        <v>141</v>
      </c>
      <c r="I3423">
        <v>1</v>
      </c>
      <c r="J3423">
        <v>4</v>
      </c>
      <c r="K3423">
        <v>4</v>
      </c>
      <c r="L3423">
        <v>19</v>
      </c>
      <c r="M3423">
        <v>0</v>
      </c>
      <c r="N3423">
        <v>288</v>
      </c>
      <c r="O3423">
        <v>10</v>
      </c>
      <c r="Q3423" t="s">
        <v>107</v>
      </c>
      <c r="R3423" t="s">
        <v>1485</v>
      </c>
      <c r="S3423" t="s">
        <v>1486</v>
      </c>
      <c r="U3423" t="s">
        <v>1487</v>
      </c>
      <c r="V3423" t="s">
        <v>308</v>
      </c>
      <c r="W3423" t="s">
        <v>41</v>
      </c>
      <c r="X3423" t="s">
        <v>117</v>
      </c>
      <c r="Y3423" t="s">
        <v>328</v>
      </c>
      <c r="Z3423" t="s">
        <v>328</v>
      </c>
      <c r="AA3423" t="s">
        <v>328</v>
      </c>
      <c r="AB3423" s="1"/>
      <c r="AD3423" t="s">
        <v>45</v>
      </c>
      <c r="AE3423" t="s">
        <v>286</v>
      </c>
      <c r="AF3423" t="s">
        <v>47</v>
      </c>
    </row>
    <row r="3424" spans="1:32" hidden="1" outlineLevel="3" x14ac:dyDescent="0.35">
      <c r="A3424" t="s">
        <v>32</v>
      </c>
      <c r="B3424">
        <v>1014496</v>
      </c>
      <c r="C3424">
        <v>5</v>
      </c>
      <c r="E3424" t="s">
        <v>182</v>
      </c>
      <c r="H3424" t="s">
        <v>142</v>
      </c>
      <c r="I3424">
        <v>1</v>
      </c>
      <c r="J3424">
        <v>4</v>
      </c>
      <c r="K3424">
        <v>4</v>
      </c>
      <c r="L3424">
        <v>19</v>
      </c>
      <c r="M3424">
        <v>0</v>
      </c>
      <c r="N3424">
        <v>288</v>
      </c>
      <c r="O3424">
        <v>2</v>
      </c>
      <c r="Q3424" t="s">
        <v>109</v>
      </c>
      <c r="R3424" t="s">
        <v>1485</v>
      </c>
      <c r="S3424" t="s">
        <v>1486</v>
      </c>
      <c r="U3424" t="s">
        <v>1487</v>
      </c>
      <c r="V3424" t="s">
        <v>308</v>
      </c>
      <c r="W3424" t="s">
        <v>41</v>
      </c>
      <c r="X3424" t="s">
        <v>117</v>
      </c>
      <c r="Y3424" t="s">
        <v>328</v>
      </c>
      <c r="Z3424" t="s">
        <v>328</v>
      </c>
      <c r="AA3424" t="s">
        <v>328</v>
      </c>
      <c r="AB3424" s="1"/>
      <c r="AD3424" t="s">
        <v>45</v>
      </c>
      <c r="AE3424" t="s">
        <v>286</v>
      </c>
      <c r="AF3424" t="s">
        <v>47</v>
      </c>
    </row>
    <row r="3425" spans="1:32" hidden="1" outlineLevel="2" x14ac:dyDescent="0.35">
      <c r="A3425" t="s">
        <v>32</v>
      </c>
      <c r="B3425">
        <v>1014496</v>
      </c>
      <c r="C3425">
        <v>5</v>
      </c>
      <c r="E3425" t="s">
        <v>182</v>
      </c>
      <c r="H3425" t="s">
        <v>143</v>
      </c>
      <c r="I3425">
        <v>2</v>
      </c>
      <c r="J3425">
        <v>4</v>
      </c>
      <c r="K3425">
        <v>8</v>
      </c>
      <c r="L3425">
        <v>19</v>
      </c>
      <c r="M3425">
        <v>0</v>
      </c>
      <c r="N3425">
        <v>288</v>
      </c>
      <c r="O3425">
        <v>12</v>
      </c>
      <c r="Q3425" t="s">
        <v>144</v>
      </c>
      <c r="R3425" t="s">
        <v>1485</v>
      </c>
      <c r="S3425" t="s">
        <v>1486</v>
      </c>
      <c r="U3425" t="s">
        <v>1487</v>
      </c>
      <c r="V3425" t="s">
        <v>308</v>
      </c>
      <c r="W3425" t="s">
        <v>41</v>
      </c>
      <c r="X3425" t="s">
        <v>117</v>
      </c>
      <c r="Y3425" t="s">
        <v>328</v>
      </c>
      <c r="Z3425" t="s">
        <v>328</v>
      </c>
      <c r="AA3425" t="s">
        <v>328</v>
      </c>
      <c r="AB3425" s="1"/>
      <c r="AD3425" t="s">
        <v>45</v>
      </c>
      <c r="AE3425" t="s">
        <v>286</v>
      </c>
      <c r="AF3425" t="s">
        <v>47</v>
      </c>
    </row>
    <row r="3426" spans="1:32" hidden="1" outlineLevel="1" x14ac:dyDescent="0.35">
      <c r="A3426" t="s">
        <v>32</v>
      </c>
      <c r="B3426">
        <v>1014496</v>
      </c>
      <c r="C3426" t="s">
        <v>163</v>
      </c>
      <c r="E3426" t="s">
        <v>182</v>
      </c>
      <c r="H3426" t="s">
        <v>164</v>
      </c>
      <c r="I3426">
        <v>32</v>
      </c>
      <c r="J3426" t="s">
        <v>35</v>
      </c>
      <c r="K3426">
        <v>132</v>
      </c>
      <c r="L3426">
        <v>21</v>
      </c>
      <c r="M3426">
        <v>23</v>
      </c>
      <c r="N3426">
        <v>289</v>
      </c>
      <c r="O3426">
        <v>1512</v>
      </c>
      <c r="Q3426" t="s">
        <v>165</v>
      </c>
      <c r="R3426" t="s">
        <v>1485</v>
      </c>
      <c r="S3426" t="s">
        <v>1486</v>
      </c>
      <c r="U3426" t="s">
        <v>1487</v>
      </c>
      <c r="V3426" t="s">
        <v>308</v>
      </c>
      <c r="W3426" t="s">
        <v>41</v>
      </c>
      <c r="X3426" t="s">
        <v>117</v>
      </c>
      <c r="Y3426" t="s">
        <v>328</v>
      </c>
      <c r="Z3426" t="s">
        <v>328</v>
      </c>
      <c r="AA3426" t="s">
        <v>328</v>
      </c>
      <c r="AB3426" s="1"/>
      <c r="AD3426" t="s">
        <v>45</v>
      </c>
      <c r="AE3426" t="s">
        <v>286</v>
      </c>
      <c r="AF3426" t="s">
        <v>47</v>
      </c>
    </row>
    <row r="3427" spans="1:32" hidden="1" outlineLevel="2" x14ac:dyDescent="0.35">
      <c r="A3427" t="s">
        <v>32</v>
      </c>
      <c r="B3427">
        <v>1014496</v>
      </c>
      <c r="C3427">
        <v>6</v>
      </c>
      <c r="E3427" t="s">
        <v>182</v>
      </c>
      <c r="H3427" t="s">
        <v>433</v>
      </c>
      <c r="I3427">
        <v>25</v>
      </c>
      <c r="J3427">
        <v>4</v>
      </c>
      <c r="K3427">
        <v>100</v>
      </c>
      <c r="L3427">
        <v>4</v>
      </c>
      <c r="M3427">
        <v>4</v>
      </c>
      <c r="N3427">
        <v>289</v>
      </c>
      <c r="O3427">
        <v>58</v>
      </c>
      <c r="P3427" t="s">
        <v>160</v>
      </c>
      <c r="Q3427" t="s">
        <v>434</v>
      </c>
      <c r="R3427" t="s">
        <v>1485</v>
      </c>
      <c r="S3427" t="s">
        <v>1486</v>
      </c>
      <c r="U3427" t="s">
        <v>1487</v>
      </c>
      <c r="V3427" t="s">
        <v>308</v>
      </c>
      <c r="W3427" t="s">
        <v>41</v>
      </c>
      <c r="X3427" t="s">
        <v>117</v>
      </c>
      <c r="Y3427" t="s">
        <v>328</v>
      </c>
      <c r="Z3427" t="s">
        <v>328</v>
      </c>
      <c r="AA3427" t="s">
        <v>328</v>
      </c>
      <c r="AB3427" s="1"/>
      <c r="AD3427" t="s">
        <v>45</v>
      </c>
      <c r="AE3427" t="s">
        <v>286</v>
      </c>
      <c r="AF3427" t="s">
        <v>47</v>
      </c>
    </row>
    <row r="3428" spans="1:32" hidden="1" outlineLevel="3" x14ac:dyDescent="0.35">
      <c r="A3428" t="s">
        <v>32</v>
      </c>
      <c r="B3428">
        <v>1014496</v>
      </c>
      <c r="C3428">
        <v>6</v>
      </c>
      <c r="E3428" t="s">
        <v>182</v>
      </c>
      <c r="H3428" t="s">
        <v>138</v>
      </c>
      <c r="I3428">
        <v>1</v>
      </c>
      <c r="J3428">
        <v>8</v>
      </c>
      <c r="K3428">
        <v>8</v>
      </c>
      <c r="L3428">
        <v>3</v>
      </c>
      <c r="M3428">
        <v>0</v>
      </c>
      <c r="N3428">
        <v>288</v>
      </c>
      <c r="O3428">
        <v>24</v>
      </c>
      <c r="Q3428" t="s">
        <v>101</v>
      </c>
      <c r="R3428" t="s">
        <v>1485</v>
      </c>
      <c r="S3428" t="s">
        <v>1486</v>
      </c>
      <c r="U3428" t="s">
        <v>1487</v>
      </c>
      <c r="V3428" t="s">
        <v>308</v>
      </c>
      <c r="W3428" t="s">
        <v>41</v>
      </c>
      <c r="X3428" t="s">
        <v>117</v>
      </c>
      <c r="Y3428" t="s">
        <v>328</v>
      </c>
      <c r="Z3428" t="s">
        <v>328</v>
      </c>
      <c r="AA3428" t="s">
        <v>328</v>
      </c>
      <c r="AB3428" s="1"/>
      <c r="AD3428" t="s">
        <v>45</v>
      </c>
      <c r="AE3428" t="s">
        <v>286</v>
      </c>
      <c r="AF3428" t="s">
        <v>47</v>
      </c>
    </row>
    <row r="3429" spans="1:32" hidden="1" outlineLevel="3" x14ac:dyDescent="0.35">
      <c r="A3429" t="s">
        <v>32</v>
      </c>
      <c r="B3429">
        <v>1014496</v>
      </c>
      <c r="C3429">
        <v>6</v>
      </c>
      <c r="E3429" t="s">
        <v>182</v>
      </c>
      <c r="H3429" t="s">
        <v>139</v>
      </c>
      <c r="I3429">
        <v>1</v>
      </c>
      <c r="J3429">
        <v>4</v>
      </c>
      <c r="K3429">
        <v>4</v>
      </c>
      <c r="L3429">
        <v>4</v>
      </c>
      <c r="M3429">
        <v>1</v>
      </c>
      <c r="N3429">
        <v>38</v>
      </c>
      <c r="O3429">
        <v>4</v>
      </c>
      <c r="Q3429" t="s">
        <v>103</v>
      </c>
      <c r="R3429" t="s">
        <v>1485</v>
      </c>
      <c r="S3429" t="s">
        <v>1486</v>
      </c>
      <c r="U3429" t="s">
        <v>1487</v>
      </c>
      <c r="V3429" t="s">
        <v>308</v>
      </c>
      <c r="W3429" t="s">
        <v>41</v>
      </c>
      <c r="X3429" t="s">
        <v>117</v>
      </c>
      <c r="Y3429" t="s">
        <v>328</v>
      </c>
      <c r="Z3429" t="s">
        <v>328</v>
      </c>
      <c r="AA3429" t="s">
        <v>328</v>
      </c>
      <c r="AB3429" s="1"/>
      <c r="AD3429" t="s">
        <v>45</v>
      </c>
      <c r="AE3429" t="s">
        <v>286</v>
      </c>
      <c r="AF3429" t="s">
        <v>47</v>
      </c>
    </row>
    <row r="3430" spans="1:32" hidden="1" outlineLevel="3" x14ac:dyDescent="0.35">
      <c r="A3430" t="s">
        <v>32</v>
      </c>
      <c r="B3430">
        <v>1014496</v>
      </c>
      <c r="C3430">
        <v>6</v>
      </c>
      <c r="E3430" t="s">
        <v>182</v>
      </c>
      <c r="H3430" t="s">
        <v>140</v>
      </c>
      <c r="I3430">
        <v>1</v>
      </c>
      <c r="J3430">
        <v>4</v>
      </c>
      <c r="K3430">
        <v>4</v>
      </c>
      <c r="L3430">
        <v>3</v>
      </c>
      <c r="M3430">
        <v>1</v>
      </c>
      <c r="N3430">
        <v>38</v>
      </c>
      <c r="O3430">
        <v>8</v>
      </c>
      <c r="Q3430" t="s">
        <v>105</v>
      </c>
      <c r="R3430" t="s">
        <v>1485</v>
      </c>
      <c r="S3430" t="s">
        <v>1486</v>
      </c>
      <c r="U3430" t="s">
        <v>1487</v>
      </c>
      <c r="V3430" t="s">
        <v>308</v>
      </c>
      <c r="W3430" t="s">
        <v>41</v>
      </c>
      <c r="X3430" t="s">
        <v>117</v>
      </c>
      <c r="Y3430" t="s">
        <v>328</v>
      </c>
      <c r="Z3430" t="s">
        <v>328</v>
      </c>
      <c r="AA3430" t="s">
        <v>328</v>
      </c>
      <c r="AB3430" s="1"/>
      <c r="AD3430" t="s">
        <v>45</v>
      </c>
      <c r="AE3430" t="s">
        <v>286</v>
      </c>
      <c r="AF3430" t="s">
        <v>47</v>
      </c>
    </row>
    <row r="3431" spans="1:32" hidden="1" outlineLevel="3" x14ac:dyDescent="0.35">
      <c r="A3431" t="s">
        <v>32</v>
      </c>
      <c r="B3431">
        <v>1014496</v>
      </c>
      <c r="C3431">
        <v>6</v>
      </c>
      <c r="E3431" t="s">
        <v>182</v>
      </c>
      <c r="H3431" t="s">
        <v>141</v>
      </c>
      <c r="I3431">
        <v>1</v>
      </c>
      <c r="J3431">
        <v>4</v>
      </c>
      <c r="K3431">
        <v>4</v>
      </c>
      <c r="L3431">
        <v>19</v>
      </c>
      <c r="M3431">
        <v>0</v>
      </c>
      <c r="N3431">
        <v>288</v>
      </c>
      <c r="O3431">
        <v>10</v>
      </c>
      <c r="Q3431" t="s">
        <v>107</v>
      </c>
      <c r="R3431" t="s">
        <v>1485</v>
      </c>
      <c r="S3431" t="s">
        <v>1486</v>
      </c>
      <c r="U3431" t="s">
        <v>1487</v>
      </c>
      <c r="V3431" t="s">
        <v>308</v>
      </c>
      <c r="W3431" t="s">
        <v>41</v>
      </c>
      <c r="X3431" t="s">
        <v>117</v>
      </c>
      <c r="Y3431" t="s">
        <v>328</v>
      </c>
      <c r="Z3431" t="s">
        <v>328</v>
      </c>
      <c r="AA3431" t="s">
        <v>328</v>
      </c>
      <c r="AB3431" s="1"/>
      <c r="AD3431" t="s">
        <v>45</v>
      </c>
      <c r="AE3431" t="s">
        <v>286</v>
      </c>
      <c r="AF3431" t="s">
        <v>47</v>
      </c>
    </row>
    <row r="3432" spans="1:32" hidden="1" outlineLevel="3" x14ac:dyDescent="0.35">
      <c r="A3432" t="s">
        <v>32</v>
      </c>
      <c r="B3432">
        <v>1014496</v>
      </c>
      <c r="C3432">
        <v>6</v>
      </c>
      <c r="E3432" t="s">
        <v>182</v>
      </c>
      <c r="H3432" t="s">
        <v>142</v>
      </c>
      <c r="I3432">
        <v>1</v>
      </c>
      <c r="J3432">
        <v>4</v>
      </c>
      <c r="K3432">
        <v>4</v>
      </c>
      <c r="L3432">
        <v>19</v>
      </c>
      <c r="M3432">
        <v>0</v>
      </c>
      <c r="N3432">
        <v>288</v>
      </c>
      <c r="O3432">
        <v>2</v>
      </c>
      <c r="Q3432" t="s">
        <v>109</v>
      </c>
      <c r="R3432" t="s">
        <v>1485</v>
      </c>
      <c r="S3432" t="s">
        <v>1486</v>
      </c>
      <c r="U3432" t="s">
        <v>1487</v>
      </c>
      <c r="V3432" t="s">
        <v>308</v>
      </c>
      <c r="W3432" t="s">
        <v>41</v>
      </c>
      <c r="X3432" t="s">
        <v>117</v>
      </c>
      <c r="Y3432" t="s">
        <v>328</v>
      </c>
      <c r="Z3432" t="s">
        <v>328</v>
      </c>
      <c r="AA3432" t="s">
        <v>328</v>
      </c>
      <c r="AB3432" s="1"/>
      <c r="AD3432" t="s">
        <v>45</v>
      </c>
      <c r="AE3432" t="s">
        <v>286</v>
      </c>
      <c r="AF3432" t="s">
        <v>47</v>
      </c>
    </row>
    <row r="3433" spans="1:32" hidden="1" outlineLevel="2" x14ac:dyDescent="0.35">
      <c r="A3433" t="s">
        <v>32</v>
      </c>
      <c r="B3433">
        <v>1014496</v>
      </c>
      <c r="C3433">
        <v>6</v>
      </c>
      <c r="E3433" t="s">
        <v>182</v>
      </c>
      <c r="H3433" t="s">
        <v>143</v>
      </c>
      <c r="I3433">
        <v>2</v>
      </c>
      <c r="J3433">
        <v>4</v>
      </c>
      <c r="K3433">
        <v>8</v>
      </c>
      <c r="L3433">
        <v>19</v>
      </c>
      <c r="M3433">
        <v>0</v>
      </c>
      <c r="N3433">
        <v>288</v>
      </c>
      <c r="O3433">
        <v>12</v>
      </c>
      <c r="Q3433" t="s">
        <v>144</v>
      </c>
      <c r="R3433" t="s">
        <v>1485</v>
      </c>
      <c r="S3433" t="s">
        <v>1486</v>
      </c>
      <c r="U3433" t="s">
        <v>1487</v>
      </c>
      <c r="V3433" t="s">
        <v>308</v>
      </c>
      <c r="W3433" t="s">
        <v>41</v>
      </c>
      <c r="X3433" t="s">
        <v>117</v>
      </c>
      <c r="Y3433" t="s">
        <v>328</v>
      </c>
      <c r="Z3433" t="s">
        <v>328</v>
      </c>
      <c r="AA3433" t="s">
        <v>328</v>
      </c>
      <c r="AB3433" s="1"/>
      <c r="AD3433" t="s">
        <v>45</v>
      </c>
      <c r="AE3433" t="s">
        <v>286</v>
      </c>
      <c r="AF3433" t="s">
        <v>47</v>
      </c>
    </row>
    <row r="3434" spans="1:32" hidden="1" outlineLevel="1" x14ac:dyDescent="0.35">
      <c r="A3434" t="s">
        <v>32</v>
      </c>
      <c r="B3434">
        <v>1014496</v>
      </c>
      <c r="C3434" t="s">
        <v>169</v>
      </c>
      <c r="E3434" t="s">
        <v>182</v>
      </c>
      <c r="H3434" t="s">
        <v>170</v>
      </c>
      <c r="I3434">
        <v>32</v>
      </c>
      <c r="J3434" t="s">
        <v>35</v>
      </c>
      <c r="K3434">
        <v>132</v>
      </c>
      <c r="L3434">
        <v>21</v>
      </c>
      <c r="M3434">
        <v>23</v>
      </c>
      <c r="N3434">
        <v>289</v>
      </c>
      <c r="O3434">
        <v>1512</v>
      </c>
      <c r="Q3434" t="s">
        <v>171</v>
      </c>
      <c r="R3434" t="s">
        <v>1485</v>
      </c>
      <c r="S3434" t="s">
        <v>1486</v>
      </c>
      <c r="U3434" t="s">
        <v>1487</v>
      </c>
      <c r="V3434" t="s">
        <v>308</v>
      </c>
      <c r="W3434" t="s">
        <v>41</v>
      </c>
      <c r="X3434" t="s">
        <v>117</v>
      </c>
      <c r="Y3434" t="s">
        <v>328</v>
      </c>
      <c r="Z3434" t="s">
        <v>328</v>
      </c>
      <c r="AA3434" t="s">
        <v>328</v>
      </c>
      <c r="AB3434" s="1"/>
      <c r="AD3434" t="s">
        <v>45</v>
      </c>
      <c r="AE3434" t="s">
        <v>286</v>
      </c>
      <c r="AF3434" t="s">
        <v>47</v>
      </c>
    </row>
    <row r="3435" spans="1:32" hidden="1" outlineLevel="2" x14ac:dyDescent="0.35">
      <c r="A3435" t="s">
        <v>32</v>
      </c>
      <c r="B3435">
        <v>1014496</v>
      </c>
      <c r="C3435">
        <v>7</v>
      </c>
      <c r="E3435" t="s">
        <v>182</v>
      </c>
      <c r="H3435" t="s">
        <v>433</v>
      </c>
      <c r="I3435">
        <v>25</v>
      </c>
      <c r="J3435">
        <v>4</v>
      </c>
      <c r="K3435">
        <v>100</v>
      </c>
      <c r="L3435">
        <v>4</v>
      </c>
      <c r="M3435">
        <v>4</v>
      </c>
      <c r="N3435">
        <v>289</v>
      </c>
      <c r="O3435">
        <v>58</v>
      </c>
      <c r="P3435" t="s">
        <v>160</v>
      </c>
      <c r="Q3435" t="s">
        <v>434</v>
      </c>
      <c r="R3435" t="s">
        <v>1485</v>
      </c>
      <c r="S3435" t="s">
        <v>1486</v>
      </c>
      <c r="U3435" t="s">
        <v>1487</v>
      </c>
      <c r="V3435" t="s">
        <v>308</v>
      </c>
      <c r="W3435" t="s">
        <v>41</v>
      </c>
      <c r="X3435" t="s">
        <v>117</v>
      </c>
      <c r="Y3435" t="s">
        <v>328</v>
      </c>
      <c r="Z3435" t="s">
        <v>328</v>
      </c>
      <c r="AA3435" t="s">
        <v>328</v>
      </c>
      <c r="AB3435" s="1"/>
      <c r="AD3435" t="s">
        <v>45</v>
      </c>
      <c r="AE3435" t="s">
        <v>286</v>
      </c>
      <c r="AF3435" t="s">
        <v>47</v>
      </c>
    </row>
    <row r="3436" spans="1:32" hidden="1" outlineLevel="3" x14ac:dyDescent="0.35">
      <c r="A3436" t="s">
        <v>32</v>
      </c>
      <c r="B3436">
        <v>1014496</v>
      </c>
      <c r="C3436">
        <v>7</v>
      </c>
      <c r="E3436" t="s">
        <v>182</v>
      </c>
      <c r="H3436" t="s">
        <v>138</v>
      </c>
      <c r="I3436">
        <v>1</v>
      </c>
      <c r="J3436">
        <v>8</v>
      </c>
      <c r="K3436">
        <v>8</v>
      </c>
      <c r="L3436">
        <v>3</v>
      </c>
      <c r="M3436">
        <v>0</v>
      </c>
      <c r="N3436">
        <v>288</v>
      </c>
      <c r="O3436">
        <v>24</v>
      </c>
      <c r="Q3436" t="s">
        <v>101</v>
      </c>
      <c r="R3436" t="s">
        <v>1485</v>
      </c>
      <c r="S3436" t="s">
        <v>1486</v>
      </c>
      <c r="U3436" t="s">
        <v>1487</v>
      </c>
      <c r="V3436" t="s">
        <v>308</v>
      </c>
      <c r="W3436" t="s">
        <v>41</v>
      </c>
      <c r="X3436" t="s">
        <v>117</v>
      </c>
      <c r="Y3436" t="s">
        <v>328</v>
      </c>
      <c r="Z3436" t="s">
        <v>328</v>
      </c>
      <c r="AA3436" t="s">
        <v>328</v>
      </c>
      <c r="AB3436" s="1"/>
      <c r="AD3436" t="s">
        <v>45</v>
      </c>
      <c r="AE3436" t="s">
        <v>286</v>
      </c>
      <c r="AF3436" t="s">
        <v>47</v>
      </c>
    </row>
    <row r="3437" spans="1:32" hidden="1" outlineLevel="3" x14ac:dyDescent="0.35">
      <c r="A3437" t="s">
        <v>32</v>
      </c>
      <c r="B3437">
        <v>1014496</v>
      </c>
      <c r="C3437">
        <v>7</v>
      </c>
      <c r="E3437" t="s">
        <v>182</v>
      </c>
      <c r="H3437" t="s">
        <v>139</v>
      </c>
      <c r="I3437">
        <v>1</v>
      </c>
      <c r="J3437">
        <v>4</v>
      </c>
      <c r="K3437">
        <v>4</v>
      </c>
      <c r="L3437">
        <v>4</v>
      </c>
      <c r="M3437">
        <v>1</v>
      </c>
      <c r="N3437">
        <v>38</v>
      </c>
      <c r="O3437">
        <v>4</v>
      </c>
      <c r="Q3437" t="s">
        <v>103</v>
      </c>
      <c r="R3437" t="s">
        <v>1485</v>
      </c>
      <c r="S3437" t="s">
        <v>1486</v>
      </c>
      <c r="U3437" t="s">
        <v>1487</v>
      </c>
      <c r="V3437" t="s">
        <v>308</v>
      </c>
      <c r="W3437" t="s">
        <v>41</v>
      </c>
      <c r="X3437" t="s">
        <v>117</v>
      </c>
      <c r="Y3437" t="s">
        <v>328</v>
      </c>
      <c r="Z3437" t="s">
        <v>328</v>
      </c>
      <c r="AA3437" t="s">
        <v>328</v>
      </c>
      <c r="AB3437" s="1"/>
      <c r="AD3437" t="s">
        <v>45</v>
      </c>
      <c r="AE3437" t="s">
        <v>286</v>
      </c>
      <c r="AF3437" t="s">
        <v>47</v>
      </c>
    </row>
    <row r="3438" spans="1:32" hidden="1" outlineLevel="3" x14ac:dyDescent="0.35">
      <c r="A3438" t="s">
        <v>32</v>
      </c>
      <c r="B3438">
        <v>1014496</v>
      </c>
      <c r="C3438">
        <v>7</v>
      </c>
      <c r="E3438" t="s">
        <v>182</v>
      </c>
      <c r="H3438" t="s">
        <v>140</v>
      </c>
      <c r="I3438">
        <v>1</v>
      </c>
      <c r="J3438">
        <v>4</v>
      </c>
      <c r="K3438">
        <v>4</v>
      </c>
      <c r="L3438">
        <v>3</v>
      </c>
      <c r="M3438">
        <v>1</v>
      </c>
      <c r="N3438">
        <v>38</v>
      </c>
      <c r="O3438">
        <v>8</v>
      </c>
      <c r="Q3438" t="s">
        <v>105</v>
      </c>
      <c r="R3438" t="s">
        <v>1485</v>
      </c>
      <c r="S3438" t="s">
        <v>1486</v>
      </c>
      <c r="U3438" t="s">
        <v>1487</v>
      </c>
      <c r="V3438" t="s">
        <v>308</v>
      </c>
      <c r="W3438" t="s">
        <v>41</v>
      </c>
      <c r="X3438" t="s">
        <v>117</v>
      </c>
      <c r="Y3438" t="s">
        <v>328</v>
      </c>
      <c r="Z3438" t="s">
        <v>328</v>
      </c>
      <c r="AA3438" t="s">
        <v>328</v>
      </c>
      <c r="AB3438" s="1"/>
      <c r="AD3438" t="s">
        <v>45</v>
      </c>
      <c r="AE3438" t="s">
        <v>286</v>
      </c>
      <c r="AF3438" t="s">
        <v>47</v>
      </c>
    </row>
    <row r="3439" spans="1:32" hidden="1" outlineLevel="3" x14ac:dyDescent="0.35">
      <c r="A3439" t="s">
        <v>32</v>
      </c>
      <c r="B3439">
        <v>1014496</v>
      </c>
      <c r="C3439">
        <v>7</v>
      </c>
      <c r="E3439" t="s">
        <v>182</v>
      </c>
      <c r="H3439" t="s">
        <v>141</v>
      </c>
      <c r="I3439">
        <v>1</v>
      </c>
      <c r="J3439">
        <v>4</v>
      </c>
      <c r="K3439">
        <v>4</v>
      </c>
      <c r="L3439">
        <v>19</v>
      </c>
      <c r="M3439">
        <v>0</v>
      </c>
      <c r="N3439">
        <v>288</v>
      </c>
      <c r="O3439">
        <v>10</v>
      </c>
      <c r="Q3439" t="s">
        <v>107</v>
      </c>
      <c r="R3439" t="s">
        <v>1485</v>
      </c>
      <c r="S3439" t="s">
        <v>1486</v>
      </c>
      <c r="U3439" t="s">
        <v>1487</v>
      </c>
      <c r="V3439" t="s">
        <v>308</v>
      </c>
      <c r="W3439" t="s">
        <v>41</v>
      </c>
      <c r="X3439" t="s">
        <v>117</v>
      </c>
      <c r="Y3439" t="s">
        <v>328</v>
      </c>
      <c r="Z3439" t="s">
        <v>328</v>
      </c>
      <c r="AA3439" t="s">
        <v>328</v>
      </c>
      <c r="AB3439" s="1"/>
      <c r="AD3439" t="s">
        <v>45</v>
      </c>
      <c r="AE3439" t="s">
        <v>286</v>
      </c>
      <c r="AF3439" t="s">
        <v>47</v>
      </c>
    </row>
    <row r="3440" spans="1:32" hidden="1" outlineLevel="3" x14ac:dyDescent="0.35">
      <c r="A3440" t="s">
        <v>32</v>
      </c>
      <c r="B3440">
        <v>1014496</v>
      </c>
      <c r="C3440">
        <v>7</v>
      </c>
      <c r="E3440" t="s">
        <v>182</v>
      </c>
      <c r="H3440" t="s">
        <v>142</v>
      </c>
      <c r="I3440">
        <v>1</v>
      </c>
      <c r="J3440">
        <v>4</v>
      </c>
      <c r="K3440">
        <v>4</v>
      </c>
      <c r="L3440">
        <v>19</v>
      </c>
      <c r="M3440">
        <v>0</v>
      </c>
      <c r="N3440">
        <v>288</v>
      </c>
      <c r="O3440">
        <v>2</v>
      </c>
      <c r="Q3440" t="s">
        <v>109</v>
      </c>
      <c r="R3440" t="s">
        <v>1485</v>
      </c>
      <c r="S3440" t="s">
        <v>1486</v>
      </c>
      <c r="U3440" t="s">
        <v>1487</v>
      </c>
      <c r="V3440" t="s">
        <v>308</v>
      </c>
      <c r="W3440" t="s">
        <v>41</v>
      </c>
      <c r="X3440" t="s">
        <v>117</v>
      </c>
      <c r="Y3440" t="s">
        <v>328</v>
      </c>
      <c r="Z3440" t="s">
        <v>328</v>
      </c>
      <c r="AA3440" t="s">
        <v>328</v>
      </c>
      <c r="AB3440" s="1"/>
      <c r="AD3440" t="s">
        <v>45</v>
      </c>
      <c r="AE3440" t="s">
        <v>286</v>
      </c>
      <c r="AF3440" t="s">
        <v>47</v>
      </c>
    </row>
    <row r="3441" spans="1:32" hidden="1" outlineLevel="2" x14ac:dyDescent="0.35">
      <c r="A3441" t="s">
        <v>32</v>
      </c>
      <c r="B3441">
        <v>1014496</v>
      </c>
      <c r="C3441">
        <v>7</v>
      </c>
      <c r="E3441" t="s">
        <v>182</v>
      </c>
      <c r="H3441" t="s">
        <v>143</v>
      </c>
      <c r="I3441">
        <v>2</v>
      </c>
      <c r="J3441">
        <v>4</v>
      </c>
      <c r="K3441">
        <v>8</v>
      </c>
      <c r="L3441">
        <v>19</v>
      </c>
      <c r="M3441">
        <v>0</v>
      </c>
      <c r="N3441">
        <v>288</v>
      </c>
      <c r="O3441">
        <v>12</v>
      </c>
      <c r="Q3441" t="s">
        <v>144</v>
      </c>
      <c r="R3441" t="s">
        <v>1485</v>
      </c>
      <c r="S3441" t="s">
        <v>1486</v>
      </c>
      <c r="U3441" t="s">
        <v>1487</v>
      </c>
      <c r="V3441" t="s">
        <v>308</v>
      </c>
      <c r="W3441" t="s">
        <v>41</v>
      </c>
      <c r="X3441" t="s">
        <v>117</v>
      </c>
      <c r="Y3441" t="s">
        <v>328</v>
      </c>
      <c r="Z3441" t="s">
        <v>328</v>
      </c>
      <c r="AA3441" t="s">
        <v>328</v>
      </c>
      <c r="AB3441" s="1"/>
      <c r="AD3441" t="s">
        <v>45</v>
      </c>
      <c r="AE3441" t="s">
        <v>286</v>
      </c>
      <c r="AF3441" t="s">
        <v>47</v>
      </c>
    </row>
    <row r="3442" spans="1:32" hidden="1" outlineLevel="1" x14ac:dyDescent="0.35">
      <c r="A3442" t="s">
        <v>32</v>
      </c>
      <c r="B3442">
        <v>1014496</v>
      </c>
      <c r="C3442" t="s">
        <v>172</v>
      </c>
      <c r="E3442" t="s">
        <v>182</v>
      </c>
      <c r="H3442" t="s">
        <v>173</v>
      </c>
      <c r="I3442">
        <v>32</v>
      </c>
      <c r="J3442" t="s">
        <v>35</v>
      </c>
      <c r="K3442">
        <v>132</v>
      </c>
      <c r="L3442">
        <v>21</v>
      </c>
      <c r="M3442">
        <v>23</v>
      </c>
      <c r="N3442">
        <v>289</v>
      </c>
      <c r="O3442">
        <v>1512</v>
      </c>
      <c r="Q3442" t="s">
        <v>174</v>
      </c>
      <c r="R3442" t="s">
        <v>1485</v>
      </c>
      <c r="S3442" t="s">
        <v>1486</v>
      </c>
      <c r="U3442" t="s">
        <v>1487</v>
      </c>
      <c r="V3442" t="s">
        <v>308</v>
      </c>
      <c r="W3442" t="s">
        <v>41</v>
      </c>
      <c r="X3442" t="s">
        <v>117</v>
      </c>
      <c r="Y3442" t="s">
        <v>328</v>
      </c>
      <c r="Z3442" t="s">
        <v>328</v>
      </c>
      <c r="AA3442" t="s">
        <v>328</v>
      </c>
      <c r="AB3442" s="1"/>
      <c r="AD3442" t="s">
        <v>45</v>
      </c>
      <c r="AE3442" t="s">
        <v>286</v>
      </c>
      <c r="AF3442" t="s">
        <v>47</v>
      </c>
    </row>
    <row r="3443" spans="1:32" hidden="1" outlineLevel="2" x14ac:dyDescent="0.35">
      <c r="A3443" t="s">
        <v>32</v>
      </c>
      <c r="B3443">
        <v>1014496</v>
      </c>
      <c r="C3443">
        <v>8</v>
      </c>
      <c r="E3443" t="s">
        <v>182</v>
      </c>
      <c r="H3443" t="s">
        <v>433</v>
      </c>
      <c r="I3443">
        <v>25</v>
      </c>
      <c r="J3443">
        <v>4</v>
      </c>
      <c r="K3443">
        <v>100</v>
      </c>
      <c r="L3443">
        <v>4</v>
      </c>
      <c r="M3443">
        <v>4</v>
      </c>
      <c r="N3443">
        <v>289</v>
      </c>
      <c r="O3443">
        <v>58</v>
      </c>
      <c r="P3443" t="s">
        <v>160</v>
      </c>
      <c r="Q3443" t="s">
        <v>434</v>
      </c>
      <c r="R3443" t="s">
        <v>1485</v>
      </c>
      <c r="S3443" t="s">
        <v>1486</v>
      </c>
      <c r="U3443" t="s">
        <v>1487</v>
      </c>
      <c r="V3443" t="s">
        <v>308</v>
      </c>
      <c r="W3443" t="s">
        <v>41</v>
      </c>
      <c r="X3443" t="s">
        <v>117</v>
      </c>
      <c r="Y3443" t="s">
        <v>328</v>
      </c>
      <c r="Z3443" t="s">
        <v>328</v>
      </c>
      <c r="AA3443" t="s">
        <v>328</v>
      </c>
      <c r="AB3443" s="1"/>
      <c r="AD3443" t="s">
        <v>45</v>
      </c>
      <c r="AE3443" t="s">
        <v>286</v>
      </c>
      <c r="AF3443" t="s">
        <v>47</v>
      </c>
    </row>
    <row r="3444" spans="1:32" hidden="1" outlineLevel="3" x14ac:dyDescent="0.35">
      <c r="A3444" t="s">
        <v>32</v>
      </c>
      <c r="B3444">
        <v>1014496</v>
      </c>
      <c r="C3444">
        <v>8</v>
      </c>
      <c r="E3444" t="s">
        <v>182</v>
      </c>
      <c r="H3444" t="s">
        <v>138</v>
      </c>
      <c r="I3444">
        <v>1</v>
      </c>
      <c r="J3444">
        <v>8</v>
      </c>
      <c r="K3444">
        <v>8</v>
      </c>
      <c r="L3444">
        <v>3</v>
      </c>
      <c r="M3444">
        <v>0</v>
      </c>
      <c r="N3444">
        <v>288</v>
      </c>
      <c r="O3444">
        <v>24</v>
      </c>
      <c r="Q3444" t="s">
        <v>101</v>
      </c>
      <c r="R3444" t="s">
        <v>1485</v>
      </c>
      <c r="S3444" t="s">
        <v>1486</v>
      </c>
      <c r="U3444" t="s">
        <v>1487</v>
      </c>
      <c r="V3444" t="s">
        <v>308</v>
      </c>
      <c r="W3444" t="s">
        <v>41</v>
      </c>
      <c r="X3444" t="s">
        <v>117</v>
      </c>
      <c r="Y3444" t="s">
        <v>328</v>
      </c>
      <c r="Z3444" t="s">
        <v>328</v>
      </c>
      <c r="AA3444" t="s">
        <v>328</v>
      </c>
      <c r="AB3444" s="1"/>
      <c r="AD3444" t="s">
        <v>45</v>
      </c>
      <c r="AE3444" t="s">
        <v>286</v>
      </c>
      <c r="AF3444" t="s">
        <v>47</v>
      </c>
    </row>
    <row r="3445" spans="1:32" hidden="1" outlineLevel="3" x14ac:dyDescent="0.35">
      <c r="A3445" t="s">
        <v>32</v>
      </c>
      <c r="B3445">
        <v>1014496</v>
      </c>
      <c r="C3445">
        <v>8</v>
      </c>
      <c r="E3445" t="s">
        <v>182</v>
      </c>
      <c r="H3445" t="s">
        <v>139</v>
      </c>
      <c r="I3445">
        <v>1</v>
      </c>
      <c r="J3445">
        <v>4</v>
      </c>
      <c r="K3445">
        <v>4</v>
      </c>
      <c r="L3445">
        <v>4</v>
      </c>
      <c r="M3445">
        <v>1</v>
      </c>
      <c r="N3445">
        <v>38</v>
      </c>
      <c r="O3445">
        <v>4</v>
      </c>
      <c r="Q3445" t="s">
        <v>103</v>
      </c>
      <c r="R3445" t="s">
        <v>1485</v>
      </c>
      <c r="S3445" t="s">
        <v>1486</v>
      </c>
      <c r="U3445" t="s">
        <v>1487</v>
      </c>
      <c r="V3445" t="s">
        <v>308</v>
      </c>
      <c r="W3445" t="s">
        <v>41</v>
      </c>
      <c r="X3445" t="s">
        <v>117</v>
      </c>
      <c r="Y3445" t="s">
        <v>328</v>
      </c>
      <c r="Z3445" t="s">
        <v>328</v>
      </c>
      <c r="AA3445" t="s">
        <v>328</v>
      </c>
      <c r="AB3445" s="1"/>
      <c r="AD3445" t="s">
        <v>45</v>
      </c>
      <c r="AE3445" t="s">
        <v>286</v>
      </c>
      <c r="AF3445" t="s">
        <v>47</v>
      </c>
    </row>
    <row r="3446" spans="1:32" hidden="1" outlineLevel="3" x14ac:dyDescent="0.35">
      <c r="A3446" t="s">
        <v>32</v>
      </c>
      <c r="B3446">
        <v>1014496</v>
      </c>
      <c r="C3446">
        <v>8</v>
      </c>
      <c r="E3446" t="s">
        <v>182</v>
      </c>
      <c r="H3446" t="s">
        <v>140</v>
      </c>
      <c r="I3446">
        <v>1</v>
      </c>
      <c r="J3446">
        <v>4</v>
      </c>
      <c r="K3446">
        <v>4</v>
      </c>
      <c r="L3446">
        <v>3</v>
      </c>
      <c r="M3446">
        <v>1</v>
      </c>
      <c r="N3446">
        <v>38</v>
      </c>
      <c r="O3446">
        <v>8</v>
      </c>
      <c r="Q3446" t="s">
        <v>105</v>
      </c>
      <c r="R3446" t="s">
        <v>1485</v>
      </c>
      <c r="S3446" t="s">
        <v>1486</v>
      </c>
      <c r="U3446" t="s">
        <v>1487</v>
      </c>
      <c r="V3446" t="s">
        <v>308</v>
      </c>
      <c r="W3446" t="s">
        <v>41</v>
      </c>
      <c r="X3446" t="s">
        <v>117</v>
      </c>
      <c r="Y3446" t="s">
        <v>328</v>
      </c>
      <c r="Z3446" t="s">
        <v>328</v>
      </c>
      <c r="AA3446" t="s">
        <v>328</v>
      </c>
      <c r="AB3446" s="1"/>
      <c r="AD3446" t="s">
        <v>45</v>
      </c>
      <c r="AE3446" t="s">
        <v>286</v>
      </c>
      <c r="AF3446" t="s">
        <v>47</v>
      </c>
    </row>
    <row r="3447" spans="1:32" hidden="1" outlineLevel="3" x14ac:dyDescent="0.35">
      <c r="A3447" t="s">
        <v>32</v>
      </c>
      <c r="B3447">
        <v>1014496</v>
      </c>
      <c r="C3447">
        <v>8</v>
      </c>
      <c r="E3447" t="s">
        <v>182</v>
      </c>
      <c r="H3447" t="s">
        <v>141</v>
      </c>
      <c r="I3447">
        <v>1</v>
      </c>
      <c r="J3447">
        <v>4</v>
      </c>
      <c r="K3447">
        <v>4</v>
      </c>
      <c r="L3447">
        <v>19</v>
      </c>
      <c r="M3447">
        <v>0</v>
      </c>
      <c r="N3447">
        <v>288</v>
      </c>
      <c r="O3447">
        <v>10</v>
      </c>
      <c r="Q3447" t="s">
        <v>107</v>
      </c>
      <c r="R3447" t="s">
        <v>1485</v>
      </c>
      <c r="S3447" t="s">
        <v>1486</v>
      </c>
      <c r="U3447" t="s">
        <v>1487</v>
      </c>
      <c r="V3447" t="s">
        <v>308</v>
      </c>
      <c r="W3447" t="s">
        <v>41</v>
      </c>
      <c r="X3447" t="s">
        <v>117</v>
      </c>
      <c r="Y3447" t="s">
        <v>328</v>
      </c>
      <c r="Z3447" t="s">
        <v>328</v>
      </c>
      <c r="AA3447" t="s">
        <v>328</v>
      </c>
      <c r="AB3447" s="1"/>
      <c r="AD3447" t="s">
        <v>45</v>
      </c>
      <c r="AE3447" t="s">
        <v>286</v>
      </c>
      <c r="AF3447" t="s">
        <v>47</v>
      </c>
    </row>
    <row r="3448" spans="1:32" hidden="1" outlineLevel="3" x14ac:dyDescent="0.35">
      <c r="A3448" t="s">
        <v>32</v>
      </c>
      <c r="B3448">
        <v>1014496</v>
      </c>
      <c r="C3448">
        <v>8</v>
      </c>
      <c r="E3448" t="s">
        <v>182</v>
      </c>
      <c r="H3448" t="s">
        <v>142</v>
      </c>
      <c r="I3448">
        <v>1</v>
      </c>
      <c r="J3448">
        <v>4</v>
      </c>
      <c r="K3448">
        <v>4</v>
      </c>
      <c r="L3448">
        <v>19</v>
      </c>
      <c r="M3448">
        <v>0</v>
      </c>
      <c r="N3448">
        <v>288</v>
      </c>
      <c r="O3448">
        <v>2</v>
      </c>
      <c r="Q3448" t="s">
        <v>109</v>
      </c>
      <c r="R3448" t="s">
        <v>1485</v>
      </c>
      <c r="S3448" t="s">
        <v>1486</v>
      </c>
      <c r="U3448" t="s">
        <v>1487</v>
      </c>
      <c r="V3448" t="s">
        <v>308</v>
      </c>
      <c r="W3448" t="s">
        <v>41</v>
      </c>
      <c r="X3448" t="s">
        <v>117</v>
      </c>
      <c r="Y3448" t="s">
        <v>328</v>
      </c>
      <c r="Z3448" t="s">
        <v>328</v>
      </c>
      <c r="AA3448" t="s">
        <v>328</v>
      </c>
      <c r="AB3448" s="1"/>
      <c r="AD3448" t="s">
        <v>45</v>
      </c>
      <c r="AE3448" t="s">
        <v>286</v>
      </c>
      <c r="AF3448" t="s">
        <v>47</v>
      </c>
    </row>
    <row r="3449" spans="1:32" hidden="1" outlineLevel="2" x14ac:dyDescent="0.35">
      <c r="A3449" t="s">
        <v>32</v>
      </c>
      <c r="B3449">
        <v>1014496</v>
      </c>
      <c r="C3449">
        <v>8</v>
      </c>
      <c r="E3449" t="s">
        <v>182</v>
      </c>
      <c r="H3449" t="s">
        <v>143</v>
      </c>
      <c r="I3449">
        <v>2</v>
      </c>
      <c r="J3449">
        <v>4</v>
      </c>
      <c r="K3449">
        <v>8</v>
      </c>
      <c r="L3449">
        <v>19</v>
      </c>
      <c r="M3449">
        <v>0</v>
      </c>
      <c r="N3449">
        <v>288</v>
      </c>
      <c r="O3449">
        <v>12</v>
      </c>
      <c r="Q3449" t="s">
        <v>144</v>
      </c>
      <c r="R3449" t="s">
        <v>1485</v>
      </c>
      <c r="S3449" t="s">
        <v>1486</v>
      </c>
      <c r="U3449" t="s">
        <v>1487</v>
      </c>
      <c r="V3449" t="s">
        <v>308</v>
      </c>
      <c r="W3449" t="s">
        <v>41</v>
      </c>
      <c r="X3449" t="s">
        <v>117</v>
      </c>
      <c r="Y3449" t="s">
        <v>328</v>
      </c>
      <c r="Z3449" t="s">
        <v>328</v>
      </c>
      <c r="AA3449" t="s">
        <v>328</v>
      </c>
      <c r="AB3449" s="1"/>
      <c r="AD3449" t="s">
        <v>45</v>
      </c>
      <c r="AE3449" t="s">
        <v>286</v>
      </c>
      <c r="AF3449" t="s">
        <v>47</v>
      </c>
    </row>
    <row r="3450" spans="1:32" hidden="1" outlineLevel="1" x14ac:dyDescent="0.35">
      <c r="A3450" t="s">
        <v>32</v>
      </c>
      <c r="B3450">
        <v>1014496</v>
      </c>
      <c r="C3450" t="s">
        <v>181</v>
      </c>
      <c r="E3450" t="s">
        <v>182</v>
      </c>
      <c r="H3450" t="s">
        <v>183</v>
      </c>
      <c r="I3450">
        <v>32</v>
      </c>
      <c r="J3450" t="s">
        <v>35</v>
      </c>
      <c r="K3450">
        <v>132</v>
      </c>
      <c r="L3450">
        <v>21</v>
      </c>
      <c r="M3450">
        <v>23</v>
      </c>
      <c r="N3450">
        <v>289</v>
      </c>
      <c r="O3450">
        <v>1512</v>
      </c>
      <c r="Q3450" t="s">
        <v>184</v>
      </c>
      <c r="R3450" t="s">
        <v>1485</v>
      </c>
      <c r="S3450" t="s">
        <v>1486</v>
      </c>
      <c r="U3450" t="s">
        <v>1487</v>
      </c>
      <c r="V3450" t="s">
        <v>308</v>
      </c>
      <c r="W3450" t="s">
        <v>41</v>
      </c>
      <c r="X3450" t="s">
        <v>117</v>
      </c>
      <c r="Y3450" t="s">
        <v>328</v>
      </c>
      <c r="Z3450" t="s">
        <v>328</v>
      </c>
      <c r="AA3450" t="s">
        <v>328</v>
      </c>
      <c r="AB3450" s="1"/>
      <c r="AD3450" t="s">
        <v>45</v>
      </c>
      <c r="AE3450" t="s">
        <v>286</v>
      </c>
      <c r="AF3450" t="s">
        <v>47</v>
      </c>
    </row>
    <row r="3451" spans="1:32" hidden="1" outlineLevel="2" x14ac:dyDescent="0.35">
      <c r="A3451" t="s">
        <v>32</v>
      </c>
      <c r="B3451">
        <v>1014496</v>
      </c>
      <c r="C3451">
        <v>9</v>
      </c>
      <c r="E3451" t="s">
        <v>182</v>
      </c>
      <c r="H3451" t="s">
        <v>433</v>
      </c>
      <c r="I3451">
        <v>25</v>
      </c>
      <c r="J3451">
        <v>4</v>
      </c>
      <c r="K3451">
        <v>100</v>
      </c>
      <c r="L3451">
        <v>4</v>
      </c>
      <c r="M3451">
        <v>4</v>
      </c>
      <c r="N3451">
        <v>289</v>
      </c>
      <c r="O3451">
        <v>58</v>
      </c>
      <c r="P3451" t="s">
        <v>160</v>
      </c>
      <c r="Q3451" t="s">
        <v>434</v>
      </c>
      <c r="R3451" t="s">
        <v>1485</v>
      </c>
      <c r="S3451" t="s">
        <v>1486</v>
      </c>
      <c r="U3451" t="s">
        <v>1487</v>
      </c>
      <c r="V3451" t="s">
        <v>308</v>
      </c>
      <c r="W3451" t="s">
        <v>41</v>
      </c>
      <c r="X3451" t="s">
        <v>117</v>
      </c>
      <c r="Y3451" t="s">
        <v>328</v>
      </c>
      <c r="Z3451" t="s">
        <v>328</v>
      </c>
      <c r="AA3451" t="s">
        <v>328</v>
      </c>
      <c r="AB3451" s="1"/>
      <c r="AD3451" t="s">
        <v>45</v>
      </c>
      <c r="AE3451" t="s">
        <v>286</v>
      </c>
      <c r="AF3451" t="s">
        <v>47</v>
      </c>
    </row>
    <row r="3452" spans="1:32" hidden="1" outlineLevel="3" x14ac:dyDescent="0.35">
      <c r="A3452" t="s">
        <v>32</v>
      </c>
      <c r="B3452">
        <v>1014496</v>
      </c>
      <c r="C3452">
        <v>9</v>
      </c>
      <c r="E3452" t="s">
        <v>182</v>
      </c>
      <c r="H3452" t="s">
        <v>138</v>
      </c>
      <c r="I3452">
        <v>1</v>
      </c>
      <c r="J3452">
        <v>8</v>
      </c>
      <c r="K3452">
        <v>8</v>
      </c>
      <c r="L3452">
        <v>3</v>
      </c>
      <c r="M3452">
        <v>0</v>
      </c>
      <c r="N3452">
        <v>288</v>
      </c>
      <c r="O3452">
        <v>24</v>
      </c>
      <c r="Q3452" t="s">
        <v>101</v>
      </c>
      <c r="R3452" t="s">
        <v>1485</v>
      </c>
      <c r="S3452" t="s">
        <v>1486</v>
      </c>
      <c r="U3452" t="s">
        <v>1487</v>
      </c>
      <c r="V3452" t="s">
        <v>308</v>
      </c>
      <c r="W3452" t="s">
        <v>41</v>
      </c>
      <c r="X3452" t="s">
        <v>117</v>
      </c>
      <c r="Y3452" t="s">
        <v>328</v>
      </c>
      <c r="Z3452" t="s">
        <v>328</v>
      </c>
      <c r="AA3452" t="s">
        <v>328</v>
      </c>
      <c r="AB3452" s="1"/>
      <c r="AD3452" t="s">
        <v>45</v>
      </c>
      <c r="AE3452" t="s">
        <v>286</v>
      </c>
      <c r="AF3452" t="s">
        <v>47</v>
      </c>
    </row>
    <row r="3453" spans="1:32" hidden="1" outlineLevel="3" x14ac:dyDescent="0.35">
      <c r="A3453" t="s">
        <v>32</v>
      </c>
      <c r="B3453">
        <v>1014496</v>
      </c>
      <c r="C3453">
        <v>9</v>
      </c>
      <c r="E3453" t="s">
        <v>182</v>
      </c>
      <c r="H3453" t="s">
        <v>139</v>
      </c>
      <c r="I3453">
        <v>1</v>
      </c>
      <c r="J3453">
        <v>4</v>
      </c>
      <c r="K3453">
        <v>4</v>
      </c>
      <c r="L3453">
        <v>4</v>
      </c>
      <c r="M3453">
        <v>1</v>
      </c>
      <c r="N3453">
        <v>38</v>
      </c>
      <c r="O3453">
        <v>4</v>
      </c>
      <c r="Q3453" t="s">
        <v>103</v>
      </c>
      <c r="R3453" t="s">
        <v>1485</v>
      </c>
      <c r="S3453" t="s">
        <v>1486</v>
      </c>
      <c r="U3453" t="s">
        <v>1487</v>
      </c>
      <c r="V3453" t="s">
        <v>308</v>
      </c>
      <c r="W3453" t="s">
        <v>41</v>
      </c>
      <c r="X3453" t="s">
        <v>117</v>
      </c>
      <c r="Y3453" t="s">
        <v>328</v>
      </c>
      <c r="Z3453" t="s">
        <v>328</v>
      </c>
      <c r="AA3453" t="s">
        <v>328</v>
      </c>
      <c r="AB3453" s="1"/>
      <c r="AD3453" t="s">
        <v>45</v>
      </c>
      <c r="AE3453" t="s">
        <v>286</v>
      </c>
      <c r="AF3453" t="s">
        <v>47</v>
      </c>
    </row>
    <row r="3454" spans="1:32" hidden="1" outlineLevel="3" x14ac:dyDescent="0.35">
      <c r="A3454" t="s">
        <v>32</v>
      </c>
      <c r="B3454">
        <v>1014496</v>
      </c>
      <c r="C3454">
        <v>9</v>
      </c>
      <c r="E3454" t="s">
        <v>182</v>
      </c>
      <c r="H3454" t="s">
        <v>140</v>
      </c>
      <c r="I3454">
        <v>1</v>
      </c>
      <c r="J3454">
        <v>4</v>
      </c>
      <c r="K3454">
        <v>4</v>
      </c>
      <c r="L3454">
        <v>3</v>
      </c>
      <c r="M3454">
        <v>1</v>
      </c>
      <c r="N3454">
        <v>38</v>
      </c>
      <c r="O3454">
        <v>8</v>
      </c>
      <c r="Q3454" t="s">
        <v>105</v>
      </c>
      <c r="R3454" t="s">
        <v>1485</v>
      </c>
      <c r="S3454" t="s">
        <v>1486</v>
      </c>
      <c r="U3454" t="s">
        <v>1487</v>
      </c>
      <c r="V3454" t="s">
        <v>308</v>
      </c>
      <c r="W3454" t="s">
        <v>41</v>
      </c>
      <c r="X3454" t="s">
        <v>117</v>
      </c>
      <c r="Y3454" t="s">
        <v>328</v>
      </c>
      <c r="Z3454" t="s">
        <v>328</v>
      </c>
      <c r="AA3454" t="s">
        <v>328</v>
      </c>
      <c r="AB3454" s="1"/>
      <c r="AD3454" t="s">
        <v>45</v>
      </c>
      <c r="AE3454" t="s">
        <v>286</v>
      </c>
      <c r="AF3454" t="s">
        <v>47</v>
      </c>
    </row>
    <row r="3455" spans="1:32" hidden="1" outlineLevel="3" x14ac:dyDescent="0.35">
      <c r="A3455" t="s">
        <v>32</v>
      </c>
      <c r="B3455">
        <v>1014496</v>
      </c>
      <c r="C3455">
        <v>9</v>
      </c>
      <c r="E3455" t="s">
        <v>182</v>
      </c>
      <c r="H3455" t="s">
        <v>141</v>
      </c>
      <c r="I3455">
        <v>1</v>
      </c>
      <c r="J3455">
        <v>4</v>
      </c>
      <c r="K3455">
        <v>4</v>
      </c>
      <c r="L3455">
        <v>19</v>
      </c>
      <c r="M3455">
        <v>0</v>
      </c>
      <c r="N3455">
        <v>288</v>
      </c>
      <c r="O3455">
        <v>10</v>
      </c>
      <c r="Q3455" t="s">
        <v>107</v>
      </c>
      <c r="R3455" t="s">
        <v>1485</v>
      </c>
      <c r="S3455" t="s">
        <v>1486</v>
      </c>
      <c r="U3455" t="s">
        <v>1487</v>
      </c>
      <c r="V3455" t="s">
        <v>308</v>
      </c>
      <c r="W3455" t="s">
        <v>41</v>
      </c>
      <c r="X3455" t="s">
        <v>117</v>
      </c>
      <c r="Y3455" t="s">
        <v>328</v>
      </c>
      <c r="Z3455" t="s">
        <v>328</v>
      </c>
      <c r="AA3455" t="s">
        <v>328</v>
      </c>
      <c r="AB3455" s="1"/>
      <c r="AD3455" t="s">
        <v>45</v>
      </c>
      <c r="AE3455" t="s">
        <v>286</v>
      </c>
      <c r="AF3455" t="s">
        <v>47</v>
      </c>
    </row>
    <row r="3456" spans="1:32" hidden="1" outlineLevel="3" x14ac:dyDescent="0.35">
      <c r="A3456" t="s">
        <v>32</v>
      </c>
      <c r="B3456">
        <v>1014496</v>
      </c>
      <c r="C3456">
        <v>9</v>
      </c>
      <c r="E3456" t="s">
        <v>182</v>
      </c>
      <c r="H3456" t="s">
        <v>142</v>
      </c>
      <c r="I3456">
        <v>1</v>
      </c>
      <c r="J3456">
        <v>4</v>
      </c>
      <c r="K3456">
        <v>4</v>
      </c>
      <c r="L3456">
        <v>19</v>
      </c>
      <c r="M3456">
        <v>0</v>
      </c>
      <c r="N3456">
        <v>288</v>
      </c>
      <c r="O3456">
        <v>2</v>
      </c>
      <c r="Q3456" t="s">
        <v>109</v>
      </c>
      <c r="R3456" t="s">
        <v>1485</v>
      </c>
      <c r="S3456" t="s">
        <v>1486</v>
      </c>
      <c r="U3456" t="s">
        <v>1487</v>
      </c>
      <c r="V3456" t="s">
        <v>308</v>
      </c>
      <c r="W3456" t="s">
        <v>41</v>
      </c>
      <c r="X3456" t="s">
        <v>117</v>
      </c>
      <c r="Y3456" t="s">
        <v>328</v>
      </c>
      <c r="Z3456" t="s">
        <v>328</v>
      </c>
      <c r="AA3456" t="s">
        <v>328</v>
      </c>
      <c r="AB3456" s="1"/>
      <c r="AD3456" t="s">
        <v>45</v>
      </c>
      <c r="AE3456" t="s">
        <v>286</v>
      </c>
      <c r="AF3456" t="s">
        <v>47</v>
      </c>
    </row>
    <row r="3457" spans="1:32" hidden="1" outlineLevel="2" x14ac:dyDescent="0.35">
      <c r="A3457" t="s">
        <v>32</v>
      </c>
      <c r="B3457">
        <v>1014496</v>
      </c>
      <c r="C3457">
        <v>9</v>
      </c>
      <c r="E3457" t="s">
        <v>182</v>
      </c>
      <c r="H3457" t="s">
        <v>143</v>
      </c>
      <c r="I3457">
        <v>2</v>
      </c>
      <c r="J3457">
        <v>4</v>
      </c>
      <c r="K3457">
        <v>8</v>
      </c>
      <c r="L3457">
        <v>19</v>
      </c>
      <c r="M3457">
        <v>0</v>
      </c>
      <c r="N3457">
        <v>288</v>
      </c>
      <c r="O3457">
        <v>12</v>
      </c>
      <c r="Q3457" t="s">
        <v>144</v>
      </c>
      <c r="R3457" t="s">
        <v>1485</v>
      </c>
      <c r="S3457" t="s">
        <v>1486</v>
      </c>
      <c r="U3457" t="s">
        <v>1487</v>
      </c>
      <c r="V3457" t="s">
        <v>308</v>
      </c>
      <c r="W3457" t="s">
        <v>41</v>
      </c>
      <c r="X3457" t="s">
        <v>117</v>
      </c>
      <c r="Y3457" t="s">
        <v>328</v>
      </c>
      <c r="Z3457" t="s">
        <v>328</v>
      </c>
      <c r="AA3457" t="s">
        <v>328</v>
      </c>
      <c r="AB3457" s="1"/>
      <c r="AD3457" t="s">
        <v>45</v>
      </c>
      <c r="AE3457" t="s">
        <v>286</v>
      </c>
      <c r="AF3457" t="s">
        <v>47</v>
      </c>
    </row>
    <row r="3458" spans="1:32" hidden="1" outlineLevel="1" x14ac:dyDescent="0.35">
      <c r="A3458" t="s">
        <v>32</v>
      </c>
      <c r="B3458">
        <v>1014496</v>
      </c>
      <c r="C3458" t="s">
        <v>187</v>
      </c>
      <c r="E3458" t="s">
        <v>182</v>
      </c>
      <c r="H3458" t="s">
        <v>188</v>
      </c>
      <c r="I3458">
        <v>32</v>
      </c>
      <c r="J3458" t="s">
        <v>35</v>
      </c>
      <c r="K3458">
        <v>132</v>
      </c>
      <c r="L3458">
        <v>21</v>
      </c>
      <c r="M3458">
        <v>23</v>
      </c>
      <c r="N3458">
        <v>289</v>
      </c>
      <c r="O3458">
        <v>1512</v>
      </c>
      <c r="Q3458" t="s">
        <v>189</v>
      </c>
      <c r="R3458" t="s">
        <v>1485</v>
      </c>
      <c r="S3458" t="s">
        <v>1486</v>
      </c>
      <c r="U3458" t="s">
        <v>1487</v>
      </c>
      <c r="V3458" t="s">
        <v>308</v>
      </c>
      <c r="W3458" t="s">
        <v>41</v>
      </c>
      <c r="X3458" t="s">
        <v>117</v>
      </c>
      <c r="Y3458" t="s">
        <v>328</v>
      </c>
      <c r="Z3458" t="s">
        <v>328</v>
      </c>
      <c r="AA3458" t="s">
        <v>328</v>
      </c>
      <c r="AB3458" s="1"/>
      <c r="AD3458" t="s">
        <v>45</v>
      </c>
      <c r="AE3458" t="s">
        <v>286</v>
      </c>
      <c r="AF3458" t="s">
        <v>47</v>
      </c>
    </row>
    <row r="3459" spans="1:32" hidden="1" outlineLevel="2" x14ac:dyDescent="0.35">
      <c r="A3459" t="s">
        <v>32</v>
      </c>
      <c r="B3459">
        <v>1014496</v>
      </c>
      <c r="C3459">
        <v>10</v>
      </c>
      <c r="E3459" t="s">
        <v>182</v>
      </c>
      <c r="H3459" t="s">
        <v>433</v>
      </c>
      <c r="I3459">
        <v>25</v>
      </c>
      <c r="J3459">
        <v>4</v>
      </c>
      <c r="K3459">
        <v>100</v>
      </c>
      <c r="L3459">
        <v>4</v>
      </c>
      <c r="M3459">
        <v>4</v>
      </c>
      <c r="N3459">
        <v>289</v>
      </c>
      <c r="O3459">
        <v>58</v>
      </c>
      <c r="P3459" t="s">
        <v>160</v>
      </c>
      <c r="Q3459" t="s">
        <v>434</v>
      </c>
      <c r="R3459" t="s">
        <v>1485</v>
      </c>
      <c r="S3459" t="s">
        <v>1486</v>
      </c>
      <c r="U3459" t="s">
        <v>1487</v>
      </c>
      <c r="V3459" t="s">
        <v>308</v>
      </c>
      <c r="W3459" t="s">
        <v>41</v>
      </c>
      <c r="X3459" t="s">
        <v>117</v>
      </c>
      <c r="Y3459" t="s">
        <v>328</v>
      </c>
      <c r="Z3459" t="s">
        <v>328</v>
      </c>
      <c r="AA3459" t="s">
        <v>328</v>
      </c>
      <c r="AB3459" s="1"/>
      <c r="AD3459" t="s">
        <v>45</v>
      </c>
      <c r="AE3459" t="s">
        <v>286</v>
      </c>
      <c r="AF3459" t="s">
        <v>47</v>
      </c>
    </row>
    <row r="3460" spans="1:32" hidden="1" outlineLevel="3" x14ac:dyDescent="0.35">
      <c r="A3460" t="s">
        <v>32</v>
      </c>
      <c r="B3460">
        <v>1014496</v>
      </c>
      <c r="C3460">
        <v>10</v>
      </c>
      <c r="E3460" t="s">
        <v>182</v>
      </c>
      <c r="H3460" t="s">
        <v>138</v>
      </c>
      <c r="I3460">
        <v>1</v>
      </c>
      <c r="J3460">
        <v>8</v>
      </c>
      <c r="K3460">
        <v>8</v>
      </c>
      <c r="L3460">
        <v>3</v>
      </c>
      <c r="M3460">
        <v>0</v>
      </c>
      <c r="N3460">
        <v>288</v>
      </c>
      <c r="O3460">
        <v>24</v>
      </c>
      <c r="Q3460" t="s">
        <v>101</v>
      </c>
      <c r="R3460" t="s">
        <v>1485</v>
      </c>
      <c r="S3460" t="s">
        <v>1486</v>
      </c>
      <c r="U3460" t="s">
        <v>1487</v>
      </c>
      <c r="V3460" t="s">
        <v>308</v>
      </c>
      <c r="W3460" t="s">
        <v>41</v>
      </c>
      <c r="X3460" t="s">
        <v>117</v>
      </c>
      <c r="Y3460" t="s">
        <v>328</v>
      </c>
      <c r="Z3460" t="s">
        <v>328</v>
      </c>
      <c r="AA3460" t="s">
        <v>328</v>
      </c>
      <c r="AB3460" s="1"/>
      <c r="AD3460" t="s">
        <v>45</v>
      </c>
      <c r="AE3460" t="s">
        <v>286</v>
      </c>
      <c r="AF3460" t="s">
        <v>47</v>
      </c>
    </row>
    <row r="3461" spans="1:32" hidden="1" outlineLevel="3" x14ac:dyDescent="0.35">
      <c r="A3461" t="s">
        <v>32</v>
      </c>
      <c r="B3461">
        <v>1014496</v>
      </c>
      <c r="C3461">
        <v>10</v>
      </c>
      <c r="E3461" t="s">
        <v>182</v>
      </c>
      <c r="H3461" t="s">
        <v>139</v>
      </c>
      <c r="I3461">
        <v>1</v>
      </c>
      <c r="J3461">
        <v>4</v>
      </c>
      <c r="K3461">
        <v>4</v>
      </c>
      <c r="L3461">
        <v>4</v>
      </c>
      <c r="M3461">
        <v>1</v>
      </c>
      <c r="N3461">
        <v>38</v>
      </c>
      <c r="O3461">
        <v>4</v>
      </c>
      <c r="Q3461" t="s">
        <v>103</v>
      </c>
      <c r="R3461" t="s">
        <v>1485</v>
      </c>
      <c r="S3461" t="s">
        <v>1486</v>
      </c>
      <c r="U3461" t="s">
        <v>1487</v>
      </c>
      <c r="V3461" t="s">
        <v>308</v>
      </c>
      <c r="W3461" t="s">
        <v>41</v>
      </c>
      <c r="X3461" t="s">
        <v>117</v>
      </c>
      <c r="Y3461" t="s">
        <v>328</v>
      </c>
      <c r="Z3461" t="s">
        <v>328</v>
      </c>
      <c r="AA3461" t="s">
        <v>328</v>
      </c>
      <c r="AB3461" s="1"/>
      <c r="AD3461" t="s">
        <v>45</v>
      </c>
      <c r="AE3461" t="s">
        <v>286</v>
      </c>
      <c r="AF3461" t="s">
        <v>47</v>
      </c>
    </row>
    <row r="3462" spans="1:32" hidden="1" outlineLevel="3" x14ac:dyDescent="0.35">
      <c r="A3462" t="s">
        <v>32</v>
      </c>
      <c r="B3462">
        <v>1014496</v>
      </c>
      <c r="C3462">
        <v>10</v>
      </c>
      <c r="E3462" t="s">
        <v>182</v>
      </c>
      <c r="H3462" t="s">
        <v>140</v>
      </c>
      <c r="I3462">
        <v>1</v>
      </c>
      <c r="J3462">
        <v>4</v>
      </c>
      <c r="K3462">
        <v>4</v>
      </c>
      <c r="L3462">
        <v>3</v>
      </c>
      <c r="M3462">
        <v>1</v>
      </c>
      <c r="N3462">
        <v>38</v>
      </c>
      <c r="O3462">
        <v>8</v>
      </c>
      <c r="Q3462" t="s">
        <v>105</v>
      </c>
      <c r="R3462" t="s">
        <v>1485</v>
      </c>
      <c r="S3462" t="s">
        <v>1486</v>
      </c>
      <c r="U3462" t="s">
        <v>1487</v>
      </c>
      <c r="V3462" t="s">
        <v>308</v>
      </c>
      <c r="W3462" t="s">
        <v>41</v>
      </c>
      <c r="X3462" t="s">
        <v>117</v>
      </c>
      <c r="Y3462" t="s">
        <v>328</v>
      </c>
      <c r="Z3462" t="s">
        <v>328</v>
      </c>
      <c r="AA3462" t="s">
        <v>328</v>
      </c>
      <c r="AB3462" s="1"/>
      <c r="AD3462" t="s">
        <v>45</v>
      </c>
      <c r="AE3462" t="s">
        <v>286</v>
      </c>
      <c r="AF3462" t="s">
        <v>47</v>
      </c>
    </row>
    <row r="3463" spans="1:32" hidden="1" outlineLevel="3" x14ac:dyDescent="0.35">
      <c r="A3463" t="s">
        <v>32</v>
      </c>
      <c r="B3463">
        <v>1014496</v>
      </c>
      <c r="C3463">
        <v>10</v>
      </c>
      <c r="E3463" t="s">
        <v>182</v>
      </c>
      <c r="H3463" t="s">
        <v>141</v>
      </c>
      <c r="I3463">
        <v>1</v>
      </c>
      <c r="J3463">
        <v>4</v>
      </c>
      <c r="K3463">
        <v>4</v>
      </c>
      <c r="L3463">
        <v>19</v>
      </c>
      <c r="M3463">
        <v>0</v>
      </c>
      <c r="N3463">
        <v>288</v>
      </c>
      <c r="O3463">
        <v>10</v>
      </c>
      <c r="Q3463" t="s">
        <v>107</v>
      </c>
      <c r="R3463" t="s">
        <v>1485</v>
      </c>
      <c r="S3463" t="s">
        <v>1486</v>
      </c>
      <c r="U3463" t="s">
        <v>1487</v>
      </c>
      <c r="V3463" t="s">
        <v>308</v>
      </c>
      <c r="W3463" t="s">
        <v>41</v>
      </c>
      <c r="X3463" t="s">
        <v>117</v>
      </c>
      <c r="Y3463" t="s">
        <v>328</v>
      </c>
      <c r="Z3463" t="s">
        <v>328</v>
      </c>
      <c r="AA3463" t="s">
        <v>328</v>
      </c>
      <c r="AB3463" s="1"/>
      <c r="AD3463" t="s">
        <v>45</v>
      </c>
      <c r="AE3463" t="s">
        <v>286</v>
      </c>
      <c r="AF3463" t="s">
        <v>47</v>
      </c>
    </row>
    <row r="3464" spans="1:32" hidden="1" outlineLevel="3" x14ac:dyDescent="0.35">
      <c r="A3464" t="s">
        <v>32</v>
      </c>
      <c r="B3464">
        <v>1014496</v>
      </c>
      <c r="C3464">
        <v>10</v>
      </c>
      <c r="E3464" t="s">
        <v>182</v>
      </c>
      <c r="H3464" t="s">
        <v>142</v>
      </c>
      <c r="I3464">
        <v>1</v>
      </c>
      <c r="J3464">
        <v>4</v>
      </c>
      <c r="K3464">
        <v>4</v>
      </c>
      <c r="L3464">
        <v>19</v>
      </c>
      <c r="M3464">
        <v>0</v>
      </c>
      <c r="N3464">
        <v>288</v>
      </c>
      <c r="O3464">
        <v>2</v>
      </c>
      <c r="Q3464" t="s">
        <v>109</v>
      </c>
      <c r="R3464" t="s">
        <v>1485</v>
      </c>
      <c r="S3464" t="s">
        <v>1486</v>
      </c>
      <c r="U3464" t="s">
        <v>1487</v>
      </c>
      <c r="V3464" t="s">
        <v>308</v>
      </c>
      <c r="W3464" t="s">
        <v>41</v>
      </c>
      <c r="X3464" t="s">
        <v>117</v>
      </c>
      <c r="Y3464" t="s">
        <v>328</v>
      </c>
      <c r="Z3464" t="s">
        <v>328</v>
      </c>
      <c r="AA3464" t="s">
        <v>328</v>
      </c>
      <c r="AB3464" s="1"/>
      <c r="AD3464" t="s">
        <v>45</v>
      </c>
      <c r="AE3464" t="s">
        <v>286</v>
      </c>
      <c r="AF3464" t="s">
        <v>47</v>
      </c>
    </row>
    <row r="3465" spans="1:32" hidden="1" outlineLevel="2" x14ac:dyDescent="0.35">
      <c r="A3465" t="s">
        <v>32</v>
      </c>
      <c r="B3465">
        <v>1014496</v>
      </c>
      <c r="C3465">
        <v>10</v>
      </c>
      <c r="E3465" t="s">
        <v>182</v>
      </c>
      <c r="H3465" t="s">
        <v>143</v>
      </c>
      <c r="I3465">
        <v>2</v>
      </c>
      <c r="J3465">
        <v>4</v>
      </c>
      <c r="K3465">
        <v>8</v>
      </c>
      <c r="L3465">
        <v>19</v>
      </c>
      <c r="M3465">
        <v>0</v>
      </c>
      <c r="N3465">
        <v>288</v>
      </c>
      <c r="O3465">
        <v>12</v>
      </c>
      <c r="Q3465" t="s">
        <v>144</v>
      </c>
      <c r="R3465" t="s">
        <v>1485</v>
      </c>
      <c r="S3465" t="s">
        <v>1486</v>
      </c>
      <c r="U3465" t="s">
        <v>1487</v>
      </c>
      <c r="V3465" t="s">
        <v>308</v>
      </c>
      <c r="W3465" t="s">
        <v>41</v>
      </c>
      <c r="X3465" t="s">
        <v>117</v>
      </c>
      <c r="Y3465" t="s">
        <v>328</v>
      </c>
      <c r="Z3465" t="s">
        <v>328</v>
      </c>
      <c r="AA3465" t="s">
        <v>328</v>
      </c>
      <c r="AB3465" s="1"/>
      <c r="AD3465" t="s">
        <v>45</v>
      </c>
      <c r="AE3465" t="s">
        <v>286</v>
      </c>
      <c r="AF3465" t="s">
        <v>47</v>
      </c>
    </row>
    <row r="3466" spans="1:32" hidden="1" outlineLevel="1" x14ac:dyDescent="0.35">
      <c r="A3466" t="s">
        <v>32</v>
      </c>
      <c r="B3466">
        <v>1014496</v>
      </c>
      <c r="C3466" t="s">
        <v>229</v>
      </c>
      <c r="E3466" t="s">
        <v>182</v>
      </c>
      <c r="H3466" t="s">
        <v>230</v>
      </c>
      <c r="I3466">
        <v>32</v>
      </c>
      <c r="J3466" t="s">
        <v>35</v>
      </c>
      <c r="K3466">
        <v>132</v>
      </c>
      <c r="L3466">
        <v>21</v>
      </c>
      <c r="M3466">
        <v>23</v>
      </c>
      <c r="N3466">
        <v>289</v>
      </c>
      <c r="O3466">
        <v>1512</v>
      </c>
      <c r="Q3466" t="s">
        <v>231</v>
      </c>
      <c r="R3466" t="s">
        <v>1485</v>
      </c>
      <c r="S3466" t="s">
        <v>1486</v>
      </c>
      <c r="U3466" t="s">
        <v>1487</v>
      </c>
      <c r="V3466" t="s">
        <v>308</v>
      </c>
      <c r="W3466" t="s">
        <v>41</v>
      </c>
      <c r="X3466" t="s">
        <v>117</v>
      </c>
      <c r="Y3466" t="s">
        <v>328</v>
      </c>
      <c r="Z3466" t="s">
        <v>328</v>
      </c>
      <c r="AA3466" t="s">
        <v>328</v>
      </c>
      <c r="AB3466" s="1"/>
      <c r="AD3466" t="s">
        <v>45</v>
      </c>
      <c r="AE3466" t="s">
        <v>286</v>
      </c>
      <c r="AF3466" t="s">
        <v>47</v>
      </c>
    </row>
    <row r="3467" spans="1:32" hidden="1" outlineLevel="2" x14ac:dyDescent="0.35">
      <c r="A3467" t="s">
        <v>32</v>
      </c>
      <c r="B3467">
        <v>1014496</v>
      </c>
      <c r="C3467">
        <v>11</v>
      </c>
      <c r="E3467" t="s">
        <v>182</v>
      </c>
      <c r="H3467" t="s">
        <v>433</v>
      </c>
      <c r="I3467">
        <v>25</v>
      </c>
      <c r="J3467">
        <v>4</v>
      </c>
      <c r="K3467">
        <v>100</v>
      </c>
      <c r="L3467">
        <v>4</v>
      </c>
      <c r="M3467">
        <v>4</v>
      </c>
      <c r="N3467">
        <v>289</v>
      </c>
      <c r="O3467">
        <v>58</v>
      </c>
      <c r="P3467" t="s">
        <v>160</v>
      </c>
      <c r="Q3467" t="s">
        <v>434</v>
      </c>
      <c r="R3467" t="s">
        <v>1485</v>
      </c>
      <c r="S3467" t="s">
        <v>1486</v>
      </c>
      <c r="U3467" t="s">
        <v>1487</v>
      </c>
      <c r="V3467" t="s">
        <v>308</v>
      </c>
      <c r="W3467" t="s">
        <v>41</v>
      </c>
      <c r="X3467" t="s">
        <v>117</v>
      </c>
      <c r="Y3467" t="s">
        <v>328</v>
      </c>
      <c r="Z3467" t="s">
        <v>328</v>
      </c>
      <c r="AA3467" t="s">
        <v>328</v>
      </c>
      <c r="AB3467" s="1"/>
      <c r="AD3467" t="s">
        <v>45</v>
      </c>
      <c r="AE3467" t="s">
        <v>286</v>
      </c>
      <c r="AF3467" t="s">
        <v>47</v>
      </c>
    </row>
    <row r="3468" spans="1:32" hidden="1" outlineLevel="3" x14ac:dyDescent="0.35">
      <c r="A3468" t="s">
        <v>32</v>
      </c>
      <c r="B3468">
        <v>1014496</v>
      </c>
      <c r="C3468">
        <v>11</v>
      </c>
      <c r="E3468" t="s">
        <v>182</v>
      </c>
      <c r="H3468" t="s">
        <v>138</v>
      </c>
      <c r="I3468">
        <v>1</v>
      </c>
      <c r="J3468">
        <v>8</v>
      </c>
      <c r="K3468">
        <v>8</v>
      </c>
      <c r="L3468">
        <v>3</v>
      </c>
      <c r="M3468">
        <v>0</v>
      </c>
      <c r="N3468">
        <v>288</v>
      </c>
      <c r="O3468">
        <v>24</v>
      </c>
      <c r="Q3468" t="s">
        <v>101</v>
      </c>
      <c r="R3468" t="s">
        <v>1485</v>
      </c>
      <c r="S3468" t="s">
        <v>1486</v>
      </c>
      <c r="U3468" t="s">
        <v>1487</v>
      </c>
      <c r="V3468" t="s">
        <v>308</v>
      </c>
      <c r="W3468" t="s">
        <v>41</v>
      </c>
      <c r="X3468" t="s">
        <v>117</v>
      </c>
      <c r="Y3468" t="s">
        <v>328</v>
      </c>
      <c r="Z3468" t="s">
        <v>328</v>
      </c>
      <c r="AA3468" t="s">
        <v>328</v>
      </c>
      <c r="AB3468" s="1"/>
      <c r="AD3468" t="s">
        <v>45</v>
      </c>
      <c r="AE3468" t="s">
        <v>286</v>
      </c>
      <c r="AF3468" t="s">
        <v>47</v>
      </c>
    </row>
    <row r="3469" spans="1:32" hidden="1" outlineLevel="3" x14ac:dyDescent="0.35">
      <c r="A3469" t="s">
        <v>32</v>
      </c>
      <c r="B3469">
        <v>1014496</v>
      </c>
      <c r="C3469">
        <v>11</v>
      </c>
      <c r="E3469" t="s">
        <v>182</v>
      </c>
      <c r="H3469" t="s">
        <v>139</v>
      </c>
      <c r="I3469">
        <v>1</v>
      </c>
      <c r="J3469">
        <v>4</v>
      </c>
      <c r="K3469">
        <v>4</v>
      </c>
      <c r="L3469">
        <v>4</v>
      </c>
      <c r="M3469">
        <v>1</v>
      </c>
      <c r="N3469">
        <v>38</v>
      </c>
      <c r="O3469">
        <v>4</v>
      </c>
      <c r="Q3469" t="s">
        <v>103</v>
      </c>
      <c r="R3469" t="s">
        <v>1485</v>
      </c>
      <c r="S3469" t="s">
        <v>1486</v>
      </c>
      <c r="U3469" t="s">
        <v>1487</v>
      </c>
      <c r="V3469" t="s">
        <v>308</v>
      </c>
      <c r="W3469" t="s">
        <v>41</v>
      </c>
      <c r="X3469" t="s">
        <v>117</v>
      </c>
      <c r="Y3469" t="s">
        <v>328</v>
      </c>
      <c r="Z3469" t="s">
        <v>328</v>
      </c>
      <c r="AA3469" t="s">
        <v>328</v>
      </c>
      <c r="AB3469" s="1"/>
      <c r="AD3469" t="s">
        <v>45</v>
      </c>
      <c r="AE3469" t="s">
        <v>286</v>
      </c>
      <c r="AF3469" t="s">
        <v>47</v>
      </c>
    </row>
    <row r="3470" spans="1:32" hidden="1" outlineLevel="3" x14ac:dyDescent="0.35">
      <c r="A3470" t="s">
        <v>32</v>
      </c>
      <c r="B3470">
        <v>1014496</v>
      </c>
      <c r="C3470">
        <v>11</v>
      </c>
      <c r="E3470" t="s">
        <v>182</v>
      </c>
      <c r="H3470" t="s">
        <v>140</v>
      </c>
      <c r="I3470">
        <v>1</v>
      </c>
      <c r="J3470">
        <v>4</v>
      </c>
      <c r="K3470">
        <v>4</v>
      </c>
      <c r="L3470">
        <v>3</v>
      </c>
      <c r="M3470">
        <v>1</v>
      </c>
      <c r="N3470">
        <v>38</v>
      </c>
      <c r="O3470">
        <v>8</v>
      </c>
      <c r="Q3470" t="s">
        <v>105</v>
      </c>
      <c r="R3470" t="s">
        <v>1485</v>
      </c>
      <c r="S3470" t="s">
        <v>1486</v>
      </c>
      <c r="U3470" t="s">
        <v>1487</v>
      </c>
      <c r="V3470" t="s">
        <v>308</v>
      </c>
      <c r="W3470" t="s">
        <v>41</v>
      </c>
      <c r="X3470" t="s">
        <v>117</v>
      </c>
      <c r="Y3470" t="s">
        <v>328</v>
      </c>
      <c r="Z3470" t="s">
        <v>328</v>
      </c>
      <c r="AA3470" t="s">
        <v>328</v>
      </c>
      <c r="AB3470" s="1"/>
      <c r="AD3470" t="s">
        <v>45</v>
      </c>
      <c r="AE3470" t="s">
        <v>286</v>
      </c>
      <c r="AF3470" t="s">
        <v>47</v>
      </c>
    </row>
    <row r="3471" spans="1:32" hidden="1" outlineLevel="3" x14ac:dyDescent="0.35">
      <c r="A3471" t="s">
        <v>32</v>
      </c>
      <c r="B3471">
        <v>1014496</v>
      </c>
      <c r="C3471">
        <v>11</v>
      </c>
      <c r="E3471" t="s">
        <v>182</v>
      </c>
      <c r="H3471" t="s">
        <v>141</v>
      </c>
      <c r="I3471">
        <v>1</v>
      </c>
      <c r="J3471">
        <v>4</v>
      </c>
      <c r="K3471">
        <v>4</v>
      </c>
      <c r="L3471">
        <v>19</v>
      </c>
      <c r="M3471">
        <v>0</v>
      </c>
      <c r="N3471">
        <v>288</v>
      </c>
      <c r="O3471">
        <v>10</v>
      </c>
      <c r="Q3471" t="s">
        <v>107</v>
      </c>
      <c r="R3471" t="s">
        <v>1485</v>
      </c>
      <c r="S3471" t="s">
        <v>1486</v>
      </c>
      <c r="U3471" t="s">
        <v>1487</v>
      </c>
      <c r="V3471" t="s">
        <v>308</v>
      </c>
      <c r="W3471" t="s">
        <v>41</v>
      </c>
      <c r="X3471" t="s">
        <v>117</v>
      </c>
      <c r="Y3471" t="s">
        <v>328</v>
      </c>
      <c r="Z3471" t="s">
        <v>328</v>
      </c>
      <c r="AA3471" t="s">
        <v>328</v>
      </c>
      <c r="AB3471" s="1"/>
      <c r="AD3471" t="s">
        <v>45</v>
      </c>
      <c r="AE3471" t="s">
        <v>286</v>
      </c>
      <c r="AF3471" t="s">
        <v>47</v>
      </c>
    </row>
    <row r="3472" spans="1:32" hidden="1" outlineLevel="3" x14ac:dyDescent="0.35">
      <c r="A3472" t="s">
        <v>32</v>
      </c>
      <c r="B3472">
        <v>1014496</v>
      </c>
      <c r="C3472">
        <v>11</v>
      </c>
      <c r="E3472" t="s">
        <v>182</v>
      </c>
      <c r="H3472" t="s">
        <v>142</v>
      </c>
      <c r="I3472">
        <v>1</v>
      </c>
      <c r="J3472">
        <v>4</v>
      </c>
      <c r="K3472">
        <v>4</v>
      </c>
      <c r="L3472">
        <v>19</v>
      </c>
      <c r="M3472">
        <v>0</v>
      </c>
      <c r="N3472">
        <v>288</v>
      </c>
      <c r="O3472">
        <v>2</v>
      </c>
      <c r="Q3472" t="s">
        <v>109</v>
      </c>
      <c r="R3472" t="s">
        <v>1485</v>
      </c>
      <c r="S3472" t="s">
        <v>1486</v>
      </c>
      <c r="U3472" t="s">
        <v>1487</v>
      </c>
      <c r="V3472" t="s">
        <v>308</v>
      </c>
      <c r="W3472" t="s">
        <v>41</v>
      </c>
      <c r="X3472" t="s">
        <v>117</v>
      </c>
      <c r="Y3472" t="s">
        <v>328</v>
      </c>
      <c r="Z3472" t="s">
        <v>328</v>
      </c>
      <c r="AA3472" t="s">
        <v>328</v>
      </c>
      <c r="AB3472" s="1"/>
      <c r="AD3472" t="s">
        <v>45</v>
      </c>
      <c r="AE3472" t="s">
        <v>286</v>
      </c>
      <c r="AF3472" t="s">
        <v>47</v>
      </c>
    </row>
    <row r="3473" spans="1:32" hidden="1" outlineLevel="2" x14ac:dyDescent="0.35">
      <c r="A3473" t="s">
        <v>32</v>
      </c>
      <c r="B3473">
        <v>1014496</v>
      </c>
      <c r="C3473">
        <v>11</v>
      </c>
      <c r="E3473" t="s">
        <v>182</v>
      </c>
      <c r="H3473" t="s">
        <v>143</v>
      </c>
      <c r="I3473">
        <v>2</v>
      </c>
      <c r="J3473">
        <v>4</v>
      </c>
      <c r="K3473">
        <v>8</v>
      </c>
      <c r="L3473">
        <v>19</v>
      </c>
      <c r="M3473">
        <v>0</v>
      </c>
      <c r="N3473">
        <v>288</v>
      </c>
      <c r="O3473">
        <v>12</v>
      </c>
      <c r="Q3473" t="s">
        <v>144</v>
      </c>
      <c r="R3473" t="s">
        <v>1485</v>
      </c>
      <c r="S3473" t="s">
        <v>1486</v>
      </c>
      <c r="U3473" t="s">
        <v>1487</v>
      </c>
      <c r="V3473" t="s">
        <v>308</v>
      </c>
      <c r="W3473" t="s">
        <v>41</v>
      </c>
      <c r="X3473" t="s">
        <v>117</v>
      </c>
      <c r="Y3473" t="s">
        <v>328</v>
      </c>
      <c r="Z3473" t="s">
        <v>328</v>
      </c>
      <c r="AA3473" t="s">
        <v>328</v>
      </c>
      <c r="AB3473" s="1"/>
      <c r="AD3473" t="s">
        <v>45</v>
      </c>
      <c r="AE3473" t="s">
        <v>286</v>
      </c>
      <c r="AF3473" t="s">
        <v>47</v>
      </c>
    </row>
    <row r="3474" spans="1:32" hidden="1" outlineLevel="1" x14ac:dyDescent="0.35">
      <c r="A3474" t="s">
        <v>32</v>
      </c>
      <c r="B3474">
        <v>1014496</v>
      </c>
      <c r="C3474" t="s">
        <v>234</v>
      </c>
      <c r="E3474" t="s">
        <v>182</v>
      </c>
      <c r="H3474" t="s">
        <v>235</v>
      </c>
      <c r="I3474">
        <v>32</v>
      </c>
      <c r="J3474" t="s">
        <v>35</v>
      </c>
      <c r="K3474">
        <v>132</v>
      </c>
      <c r="L3474">
        <v>21</v>
      </c>
      <c r="M3474">
        <v>23</v>
      </c>
      <c r="N3474">
        <v>289</v>
      </c>
      <c r="O3474">
        <v>1512</v>
      </c>
      <c r="Q3474" t="s">
        <v>236</v>
      </c>
      <c r="R3474" t="s">
        <v>1485</v>
      </c>
      <c r="S3474" t="s">
        <v>1486</v>
      </c>
      <c r="U3474" t="s">
        <v>1487</v>
      </c>
      <c r="V3474" t="s">
        <v>308</v>
      </c>
      <c r="W3474" t="s">
        <v>41</v>
      </c>
      <c r="X3474" t="s">
        <v>117</v>
      </c>
      <c r="Y3474" t="s">
        <v>328</v>
      </c>
      <c r="Z3474" t="s">
        <v>328</v>
      </c>
      <c r="AA3474" t="s">
        <v>328</v>
      </c>
      <c r="AB3474" s="1"/>
      <c r="AD3474" t="s">
        <v>45</v>
      </c>
      <c r="AE3474" t="s">
        <v>286</v>
      </c>
      <c r="AF3474" t="s">
        <v>47</v>
      </c>
    </row>
    <row r="3475" spans="1:32" hidden="1" outlineLevel="2" x14ac:dyDescent="0.35">
      <c r="A3475" t="s">
        <v>32</v>
      </c>
      <c r="B3475">
        <v>1014496</v>
      </c>
      <c r="C3475">
        <v>12</v>
      </c>
      <c r="E3475" t="s">
        <v>182</v>
      </c>
      <c r="H3475" t="s">
        <v>433</v>
      </c>
      <c r="I3475">
        <v>25</v>
      </c>
      <c r="J3475">
        <v>4</v>
      </c>
      <c r="K3475">
        <v>100</v>
      </c>
      <c r="L3475">
        <v>4</v>
      </c>
      <c r="M3475">
        <v>4</v>
      </c>
      <c r="N3475">
        <v>289</v>
      </c>
      <c r="O3475">
        <v>58</v>
      </c>
      <c r="P3475" t="s">
        <v>160</v>
      </c>
      <c r="Q3475" t="s">
        <v>434</v>
      </c>
      <c r="R3475" t="s">
        <v>1485</v>
      </c>
      <c r="S3475" t="s">
        <v>1486</v>
      </c>
      <c r="U3475" t="s">
        <v>1487</v>
      </c>
      <c r="V3475" t="s">
        <v>308</v>
      </c>
      <c r="W3475" t="s">
        <v>41</v>
      </c>
      <c r="X3475" t="s">
        <v>117</v>
      </c>
      <c r="Y3475" t="s">
        <v>328</v>
      </c>
      <c r="Z3475" t="s">
        <v>328</v>
      </c>
      <c r="AA3475" t="s">
        <v>328</v>
      </c>
      <c r="AB3475" s="1"/>
      <c r="AD3475" t="s">
        <v>45</v>
      </c>
      <c r="AE3475" t="s">
        <v>286</v>
      </c>
      <c r="AF3475" t="s">
        <v>47</v>
      </c>
    </row>
    <row r="3476" spans="1:32" hidden="1" outlineLevel="3" x14ac:dyDescent="0.35">
      <c r="A3476" t="s">
        <v>32</v>
      </c>
      <c r="B3476">
        <v>1014496</v>
      </c>
      <c r="C3476">
        <v>12</v>
      </c>
      <c r="E3476" t="s">
        <v>182</v>
      </c>
      <c r="H3476" t="s">
        <v>138</v>
      </c>
      <c r="I3476">
        <v>1</v>
      </c>
      <c r="J3476">
        <v>8</v>
      </c>
      <c r="K3476">
        <v>8</v>
      </c>
      <c r="L3476">
        <v>3</v>
      </c>
      <c r="M3476">
        <v>0</v>
      </c>
      <c r="N3476">
        <v>288</v>
      </c>
      <c r="O3476">
        <v>24</v>
      </c>
      <c r="Q3476" t="s">
        <v>101</v>
      </c>
      <c r="R3476" t="s">
        <v>1485</v>
      </c>
      <c r="S3476" t="s">
        <v>1486</v>
      </c>
      <c r="U3476" t="s">
        <v>1487</v>
      </c>
      <c r="V3476" t="s">
        <v>308</v>
      </c>
      <c r="W3476" t="s">
        <v>41</v>
      </c>
      <c r="X3476" t="s">
        <v>117</v>
      </c>
      <c r="Y3476" t="s">
        <v>328</v>
      </c>
      <c r="Z3476" t="s">
        <v>328</v>
      </c>
      <c r="AA3476" t="s">
        <v>328</v>
      </c>
      <c r="AB3476" s="1"/>
      <c r="AD3476" t="s">
        <v>45</v>
      </c>
      <c r="AE3476" t="s">
        <v>286</v>
      </c>
      <c r="AF3476" t="s">
        <v>47</v>
      </c>
    </row>
    <row r="3477" spans="1:32" hidden="1" outlineLevel="3" x14ac:dyDescent="0.35">
      <c r="A3477" t="s">
        <v>32</v>
      </c>
      <c r="B3477">
        <v>1014496</v>
      </c>
      <c r="C3477">
        <v>12</v>
      </c>
      <c r="E3477" t="s">
        <v>182</v>
      </c>
      <c r="H3477" t="s">
        <v>139</v>
      </c>
      <c r="I3477">
        <v>1</v>
      </c>
      <c r="J3477">
        <v>4</v>
      </c>
      <c r="K3477">
        <v>4</v>
      </c>
      <c r="L3477">
        <v>4</v>
      </c>
      <c r="M3477">
        <v>1</v>
      </c>
      <c r="N3477">
        <v>38</v>
      </c>
      <c r="O3477">
        <v>4</v>
      </c>
      <c r="Q3477" t="s">
        <v>103</v>
      </c>
      <c r="R3477" t="s">
        <v>1485</v>
      </c>
      <c r="S3477" t="s">
        <v>1486</v>
      </c>
      <c r="U3477" t="s">
        <v>1487</v>
      </c>
      <c r="V3477" t="s">
        <v>308</v>
      </c>
      <c r="W3477" t="s">
        <v>41</v>
      </c>
      <c r="X3477" t="s">
        <v>117</v>
      </c>
      <c r="Y3477" t="s">
        <v>328</v>
      </c>
      <c r="Z3477" t="s">
        <v>328</v>
      </c>
      <c r="AA3477" t="s">
        <v>328</v>
      </c>
      <c r="AB3477" s="1"/>
      <c r="AD3477" t="s">
        <v>45</v>
      </c>
      <c r="AE3477" t="s">
        <v>286</v>
      </c>
      <c r="AF3477" t="s">
        <v>47</v>
      </c>
    </row>
    <row r="3478" spans="1:32" hidden="1" outlineLevel="3" x14ac:dyDescent="0.35">
      <c r="A3478" t="s">
        <v>32</v>
      </c>
      <c r="B3478">
        <v>1014496</v>
      </c>
      <c r="C3478">
        <v>12</v>
      </c>
      <c r="E3478" t="s">
        <v>182</v>
      </c>
      <c r="H3478" t="s">
        <v>140</v>
      </c>
      <c r="I3478">
        <v>1</v>
      </c>
      <c r="J3478">
        <v>4</v>
      </c>
      <c r="K3478">
        <v>4</v>
      </c>
      <c r="L3478">
        <v>3</v>
      </c>
      <c r="M3478">
        <v>1</v>
      </c>
      <c r="N3478">
        <v>38</v>
      </c>
      <c r="O3478">
        <v>8</v>
      </c>
      <c r="Q3478" t="s">
        <v>105</v>
      </c>
      <c r="R3478" t="s">
        <v>1485</v>
      </c>
      <c r="S3478" t="s">
        <v>1486</v>
      </c>
      <c r="U3478" t="s">
        <v>1487</v>
      </c>
      <c r="V3478" t="s">
        <v>308</v>
      </c>
      <c r="W3478" t="s">
        <v>41</v>
      </c>
      <c r="X3478" t="s">
        <v>117</v>
      </c>
      <c r="Y3478" t="s">
        <v>328</v>
      </c>
      <c r="Z3478" t="s">
        <v>328</v>
      </c>
      <c r="AA3478" t="s">
        <v>328</v>
      </c>
      <c r="AB3478" s="1"/>
      <c r="AD3478" t="s">
        <v>45</v>
      </c>
      <c r="AE3478" t="s">
        <v>286</v>
      </c>
      <c r="AF3478" t="s">
        <v>47</v>
      </c>
    </row>
    <row r="3479" spans="1:32" hidden="1" outlineLevel="3" x14ac:dyDescent="0.35">
      <c r="A3479" t="s">
        <v>32</v>
      </c>
      <c r="B3479">
        <v>1014496</v>
      </c>
      <c r="C3479">
        <v>12</v>
      </c>
      <c r="E3479" t="s">
        <v>182</v>
      </c>
      <c r="H3479" t="s">
        <v>141</v>
      </c>
      <c r="I3479">
        <v>1</v>
      </c>
      <c r="J3479">
        <v>4</v>
      </c>
      <c r="K3479">
        <v>4</v>
      </c>
      <c r="L3479">
        <v>19</v>
      </c>
      <c r="M3479">
        <v>0</v>
      </c>
      <c r="N3479">
        <v>288</v>
      </c>
      <c r="O3479">
        <v>10</v>
      </c>
      <c r="Q3479" t="s">
        <v>107</v>
      </c>
      <c r="R3479" t="s">
        <v>1485</v>
      </c>
      <c r="S3479" t="s">
        <v>1486</v>
      </c>
      <c r="U3479" t="s">
        <v>1487</v>
      </c>
      <c r="V3479" t="s">
        <v>308</v>
      </c>
      <c r="W3479" t="s">
        <v>41</v>
      </c>
      <c r="X3479" t="s">
        <v>117</v>
      </c>
      <c r="Y3479" t="s">
        <v>328</v>
      </c>
      <c r="Z3479" t="s">
        <v>328</v>
      </c>
      <c r="AA3479" t="s">
        <v>328</v>
      </c>
      <c r="AB3479" s="1"/>
      <c r="AD3479" t="s">
        <v>45</v>
      </c>
      <c r="AE3479" t="s">
        <v>286</v>
      </c>
      <c r="AF3479" t="s">
        <v>47</v>
      </c>
    </row>
    <row r="3480" spans="1:32" hidden="1" outlineLevel="3" x14ac:dyDescent="0.35">
      <c r="A3480" t="s">
        <v>32</v>
      </c>
      <c r="B3480">
        <v>1014496</v>
      </c>
      <c r="C3480">
        <v>12</v>
      </c>
      <c r="E3480" t="s">
        <v>182</v>
      </c>
      <c r="H3480" t="s">
        <v>142</v>
      </c>
      <c r="I3480">
        <v>1</v>
      </c>
      <c r="J3480">
        <v>4</v>
      </c>
      <c r="K3480">
        <v>4</v>
      </c>
      <c r="L3480">
        <v>19</v>
      </c>
      <c r="M3480">
        <v>0</v>
      </c>
      <c r="N3480">
        <v>288</v>
      </c>
      <c r="O3480">
        <v>2</v>
      </c>
      <c r="Q3480" t="s">
        <v>109</v>
      </c>
      <c r="R3480" t="s">
        <v>1485</v>
      </c>
      <c r="S3480" t="s">
        <v>1486</v>
      </c>
      <c r="U3480" t="s">
        <v>1487</v>
      </c>
      <c r="V3480" t="s">
        <v>308</v>
      </c>
      <c r="W3480" t="s">
        <v>41</v>
      </c>
      <c r="X3480" t="s">
        <v>117</v>
      </c>
      <c r="Y3480" t="s">
        <v>328</v>
      </c>
      <c r="Z3480" t="s">
        <v>328</v>
      </c>
      <c r="AA3480" t="s">
        <v>328</v>
      </c>
      <c r="AB3480" s="1"/>
      <c r="AD3480" t="s">
        <v>45</v>
      </c>
      <c r="AE3480" t="s">
        <v>286</v>
      </c>
      <c r="AF3480" t="s">
        <v>47</v>
      </c>
    </row>
    <row r="3481" spans="1:32" hidden="1" outlineLevel="2" x14ac:dyDescent="0.35">
      <c r="A3481" t="s">
        <v>32</v>
      </c>
      <c r="B3481">
        <v>1014496</v>
      </c>
      <c r="C3481">
        <v>12</v>
      </c>
      <c r="E3481" t="s">
        <v>182</v>
      </c>
      <c r="H3481" t="s">
        <v>143</v>
      </c>
      <c r="I3481">
        <v>2</v>
      </c>
      <c r="J3481">
        <v>4</v>
      </c>
      <c r="K3481">
        <v>8</v>
      </c>
      <c r="L3481">
        <v>19</v>
      </c>
      <c r="M3481">
        <v>0</v>
      </c>
      <c r="N3481">
        <v>288</v>
      </c>
      <c r="O3481">
        <v>12</v>
      </c>
      <c r="Q3481" t="s">
        <v>144</v>
      </c>
      <c r="R3481" t="s">
        <v>1485</v>
      </c>
      <c r="S3481" t="s">
        <v>1486</v>
      </c>
      <c r="U3481" t="s">
        <v>1487</v>
      </c>
      <c r="V3481" t="s">
        <v>308</v>
      </c>
      <c r="W3481" t="s">
        <v>41</v>
      </c>
      <c r="X3481" t="s">
        <v>117</v>
      </c>
      <c r="Y3481" t="s">
        <v>328</v>
      </c>
      <c r="Z3481" t="s">
        <v>328</v>
      </c>
      <c r="AA3481" t="s">
        <v>328</v>
      </c>
      <c r="AB3481" s="1"/>
      <c r="AD3481" t="s">
        <v>45</v>
      </c>
      <c r="AE3481" t="s">
        <v>286</v>
      </c>
      <c r="AF3481" t="s">
        <v>47</v>
      </c>
    </row>
    <row r="3482" spans="1:32" hidden="1" outlineLevel="1" x14ac:dyDescent="0.35">
      <c r="A3482" t="s">
        <v>32</v>
      </c>
      <c r="B3482">
        <v>1014496</v>
      </c>
      <c r="C3482" t="s">
        <v>238</v>
      </c>
      <c r="E3482" t="s">
        <v>182</v>
      </c>
      <c r="H3482" t="s">
        <v>239</v>
      </c>
      <c r="I3482">
        <v>32</v>
      </c>
      <c r="J3482" t="s">
        <v>35</v>
      </c>
      <c r="K3482">
        <v>132</v>
      </c>
      <c r="L3482">
        <v>21</v>
      </c>
      <c r="M3482">
        <v>23</v>
      </c>
      <c r="N3482">
        <v>289</v>
      </c>
      <c r="O3482">
        <v>1512</v>
      </c>
      <c r="Q3482" t="s">
        <v>240</v>
      </c>
      <c r="R3482" t="s">
        <v>1485</v>
      </c>
      <c r="S3482" t="s">
        <v>1486</v>
      </c>
      <c r="U3482" t="s">
        <v>1487</v>
      </c>
      <c r="V3482" t="s">
        <v>308</v>
      </c>
      <c r="W3482" t="s">
        <v>41</v>
      </c>
      <c r="X3482" t="s">
        <v>117</v>
      </c>
      <c r="Y3482" t="s">
        <v>328</v>
      </c>
      <c r="Z3482" t="s">
        <v>328</v>
      </c>
      <c r="AA3482" t="s">
        <v>328</v>
      </c>
      <c r="AB3482" s="1"/>
      <c r="AD3482" t="s">
        <v>45</v>
      </c>
      <c r="AE3482" t="s">
        <v>286</v>
      </c>
      <c r="AF3482" t="s">
        <v>47</v>
      </c>
    </row>
    <row r="3483" spans="1:32" hidden="1" outlineLevel="2" x14ac:dyDescent="0.35">
      <c r="A3483" t="s">
        <v>32</v>
      </c>
      <c r="B3483">
        <v>1014496</v>
      </c>
      <c r="C3483">
        <v>13</v>
      </c>
      <c r="E3483" t="s">
        <v>182</v>
      </c>
      <c r="H3483" t="s">
        <v>433</v>
      </c>
      <c r="I3483">
        <v>25</v>
      </c>
      <c r="J3483">
        <v>4</v>
      </c>
      <c r="K3483">
        <v>100</v>
      </c>
      <c r="L3483">
        <v>4</v>
      </c>
      <c r="M3483">
        <v>4</v>
      </c>
      <c r="N3483">
        <v>289</v>
      </c>
      <c r="O3483">
        <v>58</v>
      </c>
      <c r="P3483" t="s">
        <v>160</v>
      </c>
      <c r="Q3483" t="s">
        <v>434</v>
      </c>
      <c r="R3483" t="s">
        <v>1485</v>
      </c>
      <c r="S3483" t="s">
        <v>1486</v>
      </c>
      <c r="U3483" t="s">
        <v>1487</v>
      </c>
      <c r="V3483" t="s">
        <v>308</v>
      </c>
      <c r="W3483" t="s">
        <v>41</v>
      </c>
      <c r="X3483" t="s">
        <v>117</v>
      </c>
      <c r="Y3483" t="s">
        <v>328</v>
      </c>
      <c r="Z3483" t="s">
        <v>328</v>
      </c>
      <c r="AA3483" t="s">
        <v>328</v>
      </c>
      <c r="AB3483" s="1"/>
      <c r="AD3483" t="s">
        <v>45</v>
      </c>
      <c r="AE3483" t="s">
        <v>286</v>
      </c>
      <c r="AF3483" t="s">
        <v>47</v>
      </c>
    </row>
    <row r="3484" spans="1:32" hidden="1" outlineLevel="3" x14ac:dyDescent="0.35">
      <c r="A3484" t="s">
        <v>32</v>
      </c>
      <c r="B3484">
        <v>1014496</v>
      </c>
      <c r="C3484">
        <v>13</v>
      </c>
      <c r="E3484" t="s">
        <v>182</v>
      </c>
      <c r="H3484" t="s">
        <v>138</v>
      </c>
      <c r="I3484">
        <v>1</v>
      </c>
      <c r="J3484">
        <v>8</v>
      </c>
      <c r="K3484">
        <v>8</v>
      </c>
      <c r="L3484">
        <v>3</v>
      </c>
      <c r="M3484">
        <v>0</v>
      </c>
      <c r="N3484">
        <v>288</v>
      </c>
      <c r="O3484">
        <v>24</v>
      </c>
      <c r="Q3484" t="s">
        <v>101</v>
      </c>
      <c r="R3484" t="s">
        <v>1485</v>
      </c>
      <c r="S3484" t="s">
        <v>1486</v>
      </c>
      <c r="U3484" t="s">
        <v>1487</v>
      </c>
      <c r="V3484" t="s">
        <v>308</v>
      </c>
      <c r="W3484" t="s">
        <v>41</v>
      </c>
      <c r="X3484" t="s">
        <v>117</v>
      </c>
      <c r="Y3484" t="s">
        <v>328</v>
      </c>
      <c r="Z3484" t="s">
        <v>328</v>
      </c>
      <c r="AA3484" t="s">
        <v>328</v>
      </c>
      <c r="AB3484" s="1"/>
      <c r="AD3484" t="s">
        <v>45</v>
      </c>
      <c r="AE3484" t="s">
        <v>286</v>
      </c>
      <c r="AF3484" t="s">
        <v>47</v>
      </c>
    </row>
    <row r="3485" spans="1:32" hidden="1" outlineLevel="3" x14ac:dyDescent="0.35">
      <c r="A3485" t="s">
        <v>32</v>
      </c>
      <c r="B3485">
        <v>1014496</v>
      </c>
      <c r="C3485">
        <v>13</v>
      </c>
      <c r="E3485" t="s">
        <v>182</v>
      </c>
      <c r="H3485" t="s">
        <v>139</v>
      </c>
      <c r="I3485">
        <v>1</v>
      </c>
      <c r="J3485">
        <v>4</v>
      </c>
      <c r="K3485">
        <v>4</v>
      </c>
      <c r="L3485">
        <v>4</v>
      </c>
      <c r="M3485">
        <v>1</v>
      </c>
      <c r="N3485">
        <v>38</v>
      </c>
      <c r="O3485">
        <v>4</v>
      </c>
      <c r="Q3485" t="s">
        <v>103</v>
      </c>
      <c r="R3485" t="s">
        <v>1485</v>
      </c>
      <c r="S3485" t="s">
        <v>1486</v>
      </c>
      <c r="U3485" t="s">
        <v>1487</v>
      </c>
      <c r="V3485" t="s">
        <v>308</v>
      </c>
      <c r="W3485" t="s">
        <v>41</v>
      </c>
      <c r="X3485" t="s">
        <v>117</v>
      </c>
      <c r="Y3485" t="s">
        <v>328</v>
      </c>
      <c r="Z3485" t="s">
        <v>328</v>
      </c>
      <c r="AA3485" t="s">
        <v>328</v>
      </c>
      <c r="AB3485" s="1"/>
      <c r="AD3485" t="s">
        <v>45</v>
      </c>
      <c r="AE3485" t="s">
        <v>286</v>
      </c>
      <c r="AF3485" t="s">
        <v>47</v>
      </c>
    </row>
    <row r="3486" spans="1:32" hidden="1" outlineLevel="3" x14ac:dyDescent="0.35">
      <c r="A3486" t="s">
        <v>32</v>
      </c>
      <c r="B3486">
        <v>1014496</v>
      </c>
      <c r="C3486">
        <v>13</v>
      </c>
      <c r="E3486" t="s">
        <v>182</v>
      </c>
      <c r="H3486" t="s">
        <v>140</v>
      </c>
      <c r="I3486">
        <v>1</v>
      </c>
      <c r="J3486">
        <v>4</v>
      </c>
      <c r="K3486">
        <v>4</v>
      </c>
      <c r="L3486">
        <v>3</v>
      </c>
      <c r="M3486">
        <v>1</v>
      </c>
      <c r="N3486">
        <v>38</v>
      </c>
      <c r="O3486">
        <v>8</v>
      </c>
      <c r="Q3486" t="s">
        <v>105</v>
      </c>
      <c r="R3486" t="s">
        <v>1485</v>
      </c>
      <c r="S3486" t="s">
        <v>1486</v>
      </c>
      <c r="U3486" t="s">
        <v>1487</v>
      </c>
      <c r="V3486" t="s">
        <v>308</v>
      </c>
      <c r="W3486" t="s">
        <v>41</v>
      </c>
      <c r="X3486" t="s">
        <v>117</v>
      </c>
      <c r="Y3486" t="s">
        <v>328</v>
      </c>
      <c r="Z3486" t="s">
        <v>328</v>
      </c>
      <c r="AA3486" t="s">
        <v>328</v>
      </c>
      <c r="AB3486" s="1"/>
      <c r="AD3486" t="s">
        <v>45</v>
      </c>
      <c r="AE3486" t="s">
        <v>286</v>
      </c>
      <c r="AF3486" t="s">
        <v>47</v>
      </c>
    </row>
    <row r="3487" spans="1:32" hidden="1" outlineLevel="3" x14ac:dyDescent="0.35">
      <c r="A3487" t="s">
        <v>32</v>
      </c>
      <c r="B3487">
        <v>1014496</v>
      </c>
      <c r="C3487">
        <v>13</v>
      </c>
      <c r="E3487" t="s">
        <v>182</v>
      </c>
      <c r="H3487" t="s">
        <v>141</v>
      </c>
      <c r="I3487">
        <v>1</v>
      </c>
      <c r="J3487">
        <v>4</v>
      </c>
      <c r="K3487">
        <v>4</v>
      </c>
      <c r="L3487">
        <v>19</v>
      </c>
      <c r="M3487">
        <v>0</v>
      </c>
      <c r="N3487">
        <v>288</v>
      </c>
      <c r="O3487">
        <v>10</v>
      </c>
      <c r="Q3487" t="s">
        <v>107</v>
      </c>
      <c r="R3487" t="s">
        <v>1485</v>
      </c>
      <c r="S3487" t="s">
        <v>1486</v>
      </c>
      <c r="U3487" t="s">
        <v>1487</v>
      </c>
      <c r="V3487" t="s">
        <v>308</v>
      </c>
      <c r="W3487" t="s">
        <v>41</v>
      </c>
      <c r="X3487" t="s">
        <v>117</v>
      </c>
      <c r="Y3487" t="s">
        <v>328</v>
      </c>
      <c r="Z3487" t="s">
        <v>328</v>
      </c>
      <c r="AA3487" t="s">
        <v>328</v>
      </c>
      <c r="AB3487" s="1"/>
      <c r="AD3487" t="s">
        <v>45</v>
      </c>
      <c r="AE3487" t="s">
        <v>286</v>
      </c>
      <c r="AF3487" t="s">
        <v>47</v>
      </c>
    </row>
    <row r="3488" spans="1:32" hidden="1" outlineLevel="3" x14ac:dyDescent="0.35">
      <c r="A3488" t="s">
        <v>32</v>
      </c>
      <c r="B3488">
        <v>1014496</v>
      </c>
      <c r="C3488">
        <v>13</v>
      </c>
      <c r="E3488" t="s">
        <v>182</v>
      </c>
      <c r="H3488" t="s">
        <v>142</v>
      </c>
      <c r="I3488">
        <v>1</v>
      </c>
      <c r="J3488">
        <v>4</v>
      </c>
      <c r="K3488">
        <v>4</v>
      </c>
      <c r="L3488">
        <v>19</v>
      </c>
      <c r="M3488">
        <v>0</v>
      </c>
      <c r="N3488">
        <v>288</v>
      </c>
      <c r="O3488">
        <v>2</v>
      </c>
      <c r="Q3488" t="s">
        <v>109</v>
      </c>
      <c r="R3488" t="s">
        <v>1485</v>
      </c>
      <c r="S3488" t="s">
        <v>1486</v>
      </c>
      <c r="U3488" t="s">
        <v>1487</v>
      </c>
      <c r="V3488" t="s">
        <v>308</v>
      </c>
      <c r="W3488" t="s">
        <v>41</v>
      </c>
      <c r="X3488" t="s">
        <v>117</v>
      </c>
      <c r="Y3488" t="s">
        <v>328</v>
      </c>
      <c r="Z3488" t="s">
        <v>328</v>
      </c>
      <c r="AA3488" t="s">
        <v>328</v>
      </c>
      <c r="AB3488" s="1"/>
      <c r="AD3488" t="s">
        <v>45</v>
      </c>
      <c r="AE3488" t="s">
        <v>286</v>
      </c>
      <c r="AF3488" t="s">
        <v>47</v>
      </c>
    </row>
    <row r="3489" spans="1:32" hidden="1" outlineLevel="2" x14ac:dyDescent="0.35">
      <c r="A3489" t="s">
        <v>32</v>
      </c>
      <c r="B3489">
        <v>1014496</v>
      </c>
      <c r="C3489">
        <v>13</v>
      </c>
      <c r="E3489" t="s">
        <v>182</v>
      </c>
      <c r="H3489" t="s">
        <v>143</v>
      </c>
      <c r="I3489">
        <v>2</v>
      </c>
      <c r="J3489">
        <v>4</v>
      </c>
      <c r="K3489">
        <v>8</v>
      </c>
      <c r="L3489">
        <v>19</v>
      </c>
      <c r="M3489">
        <v>0</v>
      </c>
      <c r="N3489">
        <v>288</v>
      </c>
      <c r="O3489">
        <v>12</v>
      </c>
      <c r="Q3489" t="s">
        <v>144</v>
      </c>
      <c r="R3489" t="s">
        <v>1485</v>
      </c>
      <c r="S3489" t="s">
        <v>1486</v>
      </c>
      <c r="U3489" t="s">
        <v>1487</v>
      </c>
      <c r="V3489" t="s">
        <v>308</v>
      </c>
      <c r="W3489" t="s">
        <v>41</v>
      </c>
      <c r="X3489" t="s">
        <v>117</v>
      </c>
      <c r="Y3489" t="s">
        <v>328</v>
      </c>
      <c r="Z3489" t="s">
        <v>328</v>
      </c>
      <c r="AA3489" t="s">
        <v>328</v>
      </c>
      <c r="AB3489" s="1"/>
      <c r="AD3489" t="s">
        <v>45</v>
      </c>
      <c r="AE3489" t="s">
        <v>286</v>
      </c>
      <c r="AF3489" t="s">
        <v>47</v>
      </c>
    </row>
    <row r="3490" spans="1:32" hidden="1" outlineLevel="1" x14ac:dyDescent="0.35">
      <c r="A3490" t="s">
        <v>32</v>
      </c>
      <c r="B3490">
        <v>1014496</v>
      </c>
      <c r="C3490" t="s">
        <v>249</v>
      </c>
      <c r="E3490" t="s">
        <v>182</v>
      </c>
      <c r="H3490" t="s">
        <v>250</v>
      </c>
      <c r="I3490">
        <v>32</v>
      </c>
      <c r="J3490" t="s">
        <v>35</v>
      </c>
      <c r="K3490">
        <v>132</v>
      </c>
      <c r="L3490">
        <v>21</v>
      </c>
      <c r="M3490">
        <v>23</v>
      </c>
      <c r="N3490">
        <v>289</v>
      </c>
      <c r="O3490">
        <v>1512</v>
      </c>
      <c r="Q3490" t="s">
        <v>251</v>
      </c>
      <c r="R3490" t="s">
        <v>1485</v>
      </c>
      <c r="S3490" t="s">
        <v>1486</v>
      </c>
      <c r="U3490" t="s">
        <v>1487</v>
      </c>
      <c r="V3490" t="s">
        <v>308</v>
      </c>
      <c r="W3490" t="s">
        <v>41</v>
      </c>
      <c r="X3490" t="s">
        <v>117</v>
      </c>
      <c r="Y3490" t="s">
        <v>328</v>
      </c>
      <c r="Z3490" t="s">
        <v>328</v>
      </c>
      <c r="AA3490" t="s">
        <v>328</v>
      </c>
      <c r="AB3490" s="1"/>
      <c r="AD3490" t="s">
        <v>45</v>
      </c>
      <c r="AE3490" t="s">
        <v>286</v>
      </c>
      <c r="AF3490" t="s">
        <v>47</v>
      </c>
    </row>
    <row r="3491" spans="1:32" hidden="1" outlineLevel="2" x14ac:dyDescent="0.35">
      <c r="A3491" t="s">
        <v>32</v>
      </c>
      <c r="B3491">
        <v>1014496</v>
      </c>
      <c r="C3491">
        <v>14</v>
      </c>
      <c r="E3491" t="s">
        <v>182</v>
      </c>
      <c r="H3491" t="s">
        <v>433</v>
      </c>
      <c r="I3491">
        <v>25</v>
      </c>
      <c r="J3491">
        <v>4</v>
      </c>
      <c r="K3491">
        <v>100</v>
      </c>
      <c r="L3491">
        <v>4</v>
      </c>
      <c r="M3491">
        <v>4</v>
      </c>
      <c r="N3491">
        <v>289</v>
      </c>
      <c r="O3491">
        <v>58</v>
      </c>
      <c r="P3491" t="s">
        <v>160</v>
      </c>
      <c r="Q3491" t="s">
        <v>434</v>
      </c>
      <c r="R3491" t="s">
        <v>1485</v>
      </c>
      <c r="S3491" t="s">
        <v>1486</v>
      </c>
      <c r="U3491" t="s">
        <v>1487</v>
      </c>
      <c r="V3491" t="s">
        <v>308</v>
      </c>
      <c r="W3491" t="s">
        <v>41</v>
      </c>
      <c r="X3491" t="s">
        <v>117</v>
      </c>
      <c r="Y3491" t="s">
        <v>328</v>
      </c>
      <c r="Z3491" t="s">
        <v>328</v>
      </c>
      <c r="AA3491" t="s">
        <v>328</v>
      </c>
      <c r="AB3491" s="1"/>
      <c r="AD3491" t="s">
        <v>45</v>
      </c>
      <c r="AE3491" t="s">
        <v>286</v>
      </c>
      <c r="AF3491" t="s">
        <v>47</v>
      </c>
    </row>
    <row r="3492" spans="1:32" hidden="1" outlineLevel="3" x14ac:dyDescent="0.35">
      <c r="A3492" t="s">
        <v>32</v>
      </c>
      <c r="B3492">
        <v>1014496</v>
      </c>
      <c r="C3492">
        <v>14</v>
      </c>
      <c r="E3492" t="s">
        <v>182</v>
      </c>
      <c r="H3492" t="s">
        <v>138</v>
      </c>
      <c r="I3492">
        <v>1</v>
      </c>
      <c r="J3492">
        <v>8</v>
      </c>
      <c r="K3492">
        <v>8</v>
      </c>
      <c r="L3492">
        <v>3</v>
      </c>
      <c r="M3492">
        <v>0</v>
      </c>
      <c r="N3492">
        <v>288</v>
      </c>
      <c r="O3492">
        <v>24</v>
      </c>
      <c r="Q3492" t="s">
        <v>101</v>
      </c>
      <c r="R3492" t="s">
        <v>1485</v>
      </c>
      <c r="S3492" t="s">
        <v>1486</v>
      </c>
      <c r="U3492" t="s">
        <v>1487</v>
      </c>
      <c r="V3492" t="s">
        <v>308</v>
      </c>
      <c r="W3492" t="s">
        <v>41</v>
      </c>
      <c r="X3492" t="s">
        <v>117</v>
      </c>
      <c r="Y3492" t="s">
        <v>328</v>
      </c>
      <c r="Z3492" t="s">
        <v>328</v>
      </c>
      <c r="AA3492" t="s">
        <v>328</v>
      </c>
      <c r="AB3492" s="1"/>
      <c r="AD3492" t="s">
        <v>45</v>
      </c>
      <c r="AE3492" t="s">
        <v>286</v>
      </c>
      <c r="AF3492" t="s">
        <v>47</v>
      </c>
    </row>
    <row r="3493" spans="1:32" hidden="1" outlineLevel="3" x14ac:dyDescent="0.35">
      <c r="A3493" t="s">
        <v>32</v>
      </c>
      <c r="B3493">
        <v>1014496</v>
      </c>
      <c r="C3493">
        <v>14</v>
      </c>
      <c r="E3493" t="s">
        <v>182</v>
      </c>
      <c r="H3493" t="s">
        <v>139</v>
      </c>
      <c r="I3493">
        <v>1</v>
      </c>
      <c r="J3493">
        <v>4</v>
      </c>
      <c r="K3493">
        <v>4</v>
      </c>
      <c r="L3493">
        <v>4</v>
      </c>
      <c r="M3493">
        <v>1</v>
      </c>
      <c r="N3493">
        <v>38</v>
      </c>
      <c r="O3493">
        <v>4</v>
      </c>
      <c r="Q3493" t="s">
        <v>103</v>
      </c>
      <c r="R3493" t="s">
        <v>1485</v>
      </c>
      <c r="S3493" t="s">
        <v>1486</v>
      </c>
      <c r="U3493" t="s">
        <v>1487</v>
      </c>
      <c r="V3493" t="s">
        <v>308</v>
      </c>
      <c r="W3493" t="s">
        <v>41</v>
      </c>
      <c r="X3493" t="s">
        <v>117</v>
      </c>
      <c r="Y3493" t="s">
        <v>328</v>
      </c>
      <c r="Z3493" t="s">
        <v>328</v>
      </c>
      <c r="AA3493" t="s">
        <v>328</v>
      </c>
      <c r="AB3493" s="1"/>
      <c r="AD3493" t="s">
        <v>45</v>
      </c>
      <c r="AE3493" t="s">
        <v>286</v>
      </c>
      <c r="AF3493" t="s">
        <v>47</v>
      </c>
    </row>
    <row r="3494" spans="1:32" hidden="1" outlineLevel="3" x14ac:dyDescent="0.35">
      <c r="A3494" t="s">
        <v>32</v>
      </c>
      <c r="B3494">
        <v>1014496</v>
      </c>
      <c r="C3494">
        <v>14</v>
      </c>
      <c r="E3494" t="s">
        <v>182</v>
      </c>
      <c r="H3494" t="s">
        <v>140</v>
      </c>
      <c r="I3494">
        <v>1</v>
      </c>
      <c r="J3494">
        <v>4</v>
      </c>
      <c r="K3494">
        <v>4</v>
      </c>
      <c r="L3494">
        <v>3</v>
      </c>
      <c r="M3494">
        <v>1</v>
      </c>
      <c r="N3494">
        <v>38</v>
      </c>
      <c r="O3494">
        <v>8</v>
      </c>
      <c r="Q3494" t="s">
        <v>105</v>
      </c>
      <c r="R3494" t="s">
        <v>1485</v>
      </c>
      <c r="S3494" t="s">
        <v>1486</v>
      </c>
      <c r="U3494" t="s">
        <v>1487</v>
      </c>
      <c r="V3494" t="s">
        <v>308</v>
      </c>
      <c r="W3494" t="s">
        <v>41</v>
      </c>
      <c r="X3494" t="s">
        <v>117</v>
      </c>
      <c r="Y3494" t="s">
        <v>328</v>
      </c>
      <c r="Z3494" t="s">
        <v>328</v>
      </c>
      <c r="AA3494" t="s">
        <v>328</v>
      </c>
      <c r="AB3494" s="1"/>
      <c r="AD3494" t="s">
        <v>45</v>
      </c>
      <c r="AE3494" t="s">
        <v>286</v>
      </c>
      <c r="AF3494" t="s">
        <v>47</v>
      </c>
    </row>
    <row r="3495" spans="1:32" hidden="1" outlineLevel="3" x14ac:dyDescent="0.35">
      <c r="A3495" t="s">
        <v>32</v>
      </c>
      <c r="B3495">
        <v>1014496</v>
      </c>
      <c r="C3495">
        <v>14</v>
      </c>
      <c r="E3495" t="s">
        <v>182</v>
      </c>
      <c r="H3495" t="s">
        <v>141</v>
      </c>
      <c r="I3495">
        <v>1</v>
      </c>
      <c r="J3495">
        <v>4</v>
      </c>
      <c r="K3495">
        <v>4</v>
      </c>
      <c r="L3495">
        <v>19</v>
      </c>
      <c r="M3495">
        <v>0</v>
      </c>
      <c r="N3495">
        <v>288</v>
      </c>
      <c r="O3495">
        <v>10</v>
      </c>
      <c r="Q3495" t="s">
        <v>107</v>
      </c>
      <c r="R3495" t="s">
        <v>1485</v>
      </c>
      <c r="S3495" t="s">
        <v>1486</v>
      </c>
      <c r="U3495" t="s">
        <v>1487</v>
      </c>
      <c r="V3495" t="s">
        <v>308</v>
      </c>
      <c r="W3495" t="s">
        <v>41</v>
      </c>
      <c r="X3495" t="s">
        <v>117</v>
      </c>
      <c r="Y3495" t="s">
        <v>328</v>
      </c>
      <c r="Z3495" t="s">
        <v>328</v>
      </c>
      <c r="AA3495" t="s">
        <v>328</v>
      </c>
      <c r="AB3495" s="1"/>
      <c r="AD3495" t="s">
        <v>45</v>
      </c>
      <c r="AE3495" t="s">
        <v>286</v>
      </c>
      <c r="AF3495" t="s">
        <v>47</v>
      </c>
    </row>
    <row r="3496" spans="1:32" hidden="1" outlineLevel="3" x14ac:dyDescent="0.35">
      <c r="A3496" t="s">
        <v>32</v>
      </c>
      <c r="B3496">
        <v>1014496</v>
      </c>
      <c r="C3496">
        <v>14</v>
      </c>
      <c r="E3496" t="s">
        <v>182</v>
      </c>
      <c r="H3496" t="s">
        <v>142</v>
      </c>
      <c r="I3496">
        <v>1</v>
      </c>
      <c r="J3496">
        <v>4</v>
      </c>
      <c r="K3496">
        <v>4</v>
      </c>
      <c r="L3496">
        <v>19</v>
      </c>
      <c r="M3496">
        <v>0</v>
      </c>
      <c r="N3496">
        <v>288</v>
      </c>
      <c r="O3496">
        <v>2</v>
      </c>
      <c r="Q3496" t="s">
        <v>109</v>
      </c>
      <c r="R3496" t="s">
        <v>1485</v>
      </c>
      <c r="S3496" t="s">
        <v>1486</v>
      </c>
      <c r="U3496" t="s">
        <v>1487</v>
      </c>
      <c r="V3496" t="s">
        <v>308</v>
      </c>
      <c r="W3496" t="s">
        <v>41</v>
      </c>
      <c r="X3496" t="s">
        <v>117</v>
      </c>
      <c r="Y3496" t="s">
        <v>328</v>
      </c>
      <c r="Z3496" t="s">
        <v>328</v>
      </c>
      <c r="AA3496" t="s">
        <v>328</v>
      </c>
      <c r="AB3496" s="1"/>
      <c r="AD3496" t="s">
        <v>45</v>
      </c>
      <c r="AE3496" t="s">
        <v>286</v>
      </c>
      <c r="AF3496" t="s">
        <v>47</v>
      </c>
    </row>
    <row r="3497" spans="1:32" hidden="1" outlineLevel="2" x14ac:dyDescent="0.35">
      <c r="A3497" t="s">
        <v>32</v>
      </c>
      <c r="B3497">
        <v>1014496</v>
      </c>
      <c r="C3497">
        <v>14</v>
      </c>
      <c r="E3497" t="s">
        <v>182</v>
      </c>
      <c r="H3497" t="s">
        <v>143</v>
      </c>
      <c r="I3497">
        <v>2</v>
      </c>
      <c r="J3497">
        <v>4</v>
      </c>
      <c r="K3497">
        <v>8</v>
      </c>
      <c r="L3497">
        <v>19</v>
      </c>
      <c r="M3497">
        <v>0</v>
      </c>
      <c r="N3497">
        <v>288</v>
      </c>
      <c r="O3497">
        <v>12</v>
      </c>
      <c r="Q3497" t="s">
        <v>144</v>
      </c>
      <c r="R3497" t="s">
        <v>1485</v>
      </c>
      <c r="S3497" t="s">
        <v>1486</v>
      </c>
      <c r="U3497" t="s">
        <v>1487</v>
      </c>
      <c r="V3497" t="s">
        <v>308</v>
      </c>
      <c r="W3497" t="s">
        <v>41</v>
      </c>
      <c r="X3497" t="s">
        <v>117</v>
      </c>
      <c r="Y3497" t="s">
        <v>328</v>
      </c>
      <c r="Z3497" t="s">
        <v>328</v>
      </c>
      <c r="AA3497" t="s">
        <v>328</v>
      </c>
      <c r="AB3497" s="1"/>
      <c r="AD3497" t="s">
        <v>45</v>
      </c>
      <c r="AE3497" t="s">
        <v>286</v>
      </c>
      <c r="AF3497" t="s">
        <v>47</v>
      </c>
    </row>
    <row r="3498" spans="1:32" hidden="1" outlineLevel="1" x14ac:dyDescent="0.35">
      <c r="A3498" t="s">
        <v>32</v>
      </c>
      <c r="B3498">
        <v>1014496</v>
      </c>
      <c r="C3498" t="s">
        <v>253</v>
      </c>
      <c r="E3498" t="s">
        <v>182</v>
      </c>
      <c r="H3498" t="s">
        <v>254</v>
      </c>
      <c r="I3498">
        <v>32</v>
      </c>
      <c r="J3498" t="s">
        <v>35</v>
      </c>
      <c r="K3498">
        <v>132</v>
      </c>
      <c r="L3498">
        <v>21</v>
      </c>
      <c r="M3498">
        <v>23</v>
      </c>
      <c r="N3498">
        <v>289</v>
      </c>
      <c r="O3498">
        <v>1512</v>
      </c>
      <c r="Q3498" t="s">
        <v>255</v>
      </c>
      <c r="R3498" t="s">
        <v>1485</v>
      </c>
      <c r="S3498" t="s">
        <v>1486</v>
      </c>
      <c r="U3498" t="s">
        <v>1487</v>
      </c>
      <c r="V3498" t="s">
        <v>308</v>
      </c>
      <c r="W3498" t="s">
        <v>41</v>
      </c>
      <c r="X3498" t="s">
        <v>117</v>
      </c>
      <c r="Y3498" t="s">
        <v>328</v>
      </c>
      <c r="Z3498" t="s">
        <v>328</v>
      </c>
      <c r="AA3498" t="s">
        <v>328</v>
      </c>
      <c r="AB3498" s="1"/>
      <c r="AD3498" t="s">
        <v>45</v>
      </c>
      <c r="AE3498" t="s">
        <v>286</v>
      </c>
      <c r="AF3498" t="s">
        <v>47</v>
      </c>
    </row>
    <row r="3499" spans="1:32" hidden="1" outlineLevel="2" x14ac:dyDescent="0.35">
      <c r="A3499" t="s">
        <v>32</v>
      </c>
      <c r="B3499">
        <v>1014496</v>
      </c>
      <c r="C3499">
        <v>15</v>
      </c>
      <c r="E3499" t="s">
        <v>182</v>
      </c>
      <c r="H3499" t="s">
        <v>433</v>
      </c>
      <c r="I3499">
        <v>25</v>
      </c>
      <c r="J3499">
        <v>4</v>
      </c>
      <c r="K3499">
        <v>100</v>
      </c>
      <c r="L3499">
        <v>4</v>
      </c>
      <c r="M3499">
        <v>4</v>
      </c>
      <c r="N3499">
        <v>289</v>
      </c>
      <c r="O3499">
        <v>58</v>
      </c>
      <c r="P3499" t="s">
        <v>160</v>
      </c>
      <c r="Q3499" t="s">
        <v>434</v>
      </c>
      <c r="R3499" t="s">
        <v>1485</v>
      </c>
      <c r="S3499" t="s">
        <v>1486</v>
      </c>
      <c r="U3499" t="s">
        <v>1487</v>
      </c>
      <c r="V3499" t="s">
        <v>308</v>
      </c>
      <c r="W3499" t="s">
        <v>41</v>
      </c>
      <c r="X3499" t="s">
        <v>117</v>
      </c>
      <c r="Y3499" t="s">
        <v>328</v>
      </c>
      <c r="Z3499" t="s">
        <v>328</v>
      </c>
      <c r="AA3499" t="s">
        <v>328</v>
      </c>
      <c r="AB3499" s="1"/>
      <c r="AD3499" t="s">
        <v>45</v>
      </c>
      <c r="AE3499" t="s">
        <v>286</v>
      </c>
      <c r="AF3499" t="s">
        <v>47</v>
      </c>
    </row>
    <row r="3500" spans="1:32" hidden="1" outlineLevel="3" x14ac:dyDescent="0.35">
      <c r="A3500" t="s">
        <v>32</v>
      </c>
      <c r="B3500">
        <v>1014496</v>
      </c>
      <c r="C3500">
        <v>15</v>
      </c>
      <c r="E3500" t="s">
        <v>182</v>
      </c>
      <c r="H3500" t="s">
        <v>138</v>
      </c>
      <c r="I3500">
        <v>1</v>
      </c>
      <c r="J3500">
        <v>8</v>
      </c>
      <c r="K3500">
        <v>8</v>
      </c>
      <c r="L3500">
        <v>3</v>
      </c>
      <c r="M3500">
        <v>0</v>
      </c>
      <c r="N3500">
        <v>288</v>
      </c>
      <c r="O3500">
        <v>24</v>
      </c>
      <c r="Q3500" t="s">
        <v>101</v>
      </c>
      <c r="R3500" t="s">
        <v>1485</v>
      </c>
      <c r="S3500" t="s">
        <v>1486</v>
      </c>
      <c r="U3500" t="s">
        <v>1487</v>
      </c>
      <c r="V3500" t="s">
        <v>308</v>
      </c>
      <c r="W3500" t="s">
        <v>41</v>
      </c>
      <c r="X3500" t="s">
        <v>117</v>
      </c>
      <c r="Y3500" t="s">
        <v>328</v>
      </c>
      <c r="Z3500" t="s">
        <v>328</v>
      </c>
      <c r="AA3500" t="s">
        <v>328</v>
      </c>
      <c r="AB3500" s="1"/>
      <c r="AD3500" t="s">
        <v>45</v>
      </c>
      <c r="AE3500" t="s">
        <v>286</v>
      </c>
      <c r="AF3500" t="s">
        <v>47</v>
      </c>
    </row>
    <row r="3501" spans="1:32" hidden="1" outlineLevel="3" x14ac:dyDescent="0.35">
      <c r="A3501" t="s">
        <v>32</v>
      </c>
      <c r="B3501">
        <v>1014496</v>
      </c>
      <c r="C3501">
        <v>15</v>
      </c>
      <c r="E3501" t="s">
        <v>182</v>
      </c>
      <c r="H3501" t="s">
        <v>139</v>
      </c>
      <c r="I3501">
        <v>1</v>
      </c>
      <c r="J3501">
        <v>4</v>
      </c>
      <c r="K3501">
        <v>4</v>
      </c>
      <c r="L3501">
        <v>4</v>
      </c>
      <c r="M3501">
        <v>1</v>
      </c>
      <c r="N3501">
        <v>38</v>
      </c>
      <c r="O3501">
        <v>4</v>
      </c>
      <c r="Q3501" t="s">
        <v>103</v>
      </c>
      <c r="R3501" t="s">
        <v>1485</v>
      </c>
      <c r="S3501" t="s">
        <v>1486</v>
      </c>
      <c r="U3501" t="s">
        <v>1487</v>
      </c>
      <c r="V3501" t="s">
        <v>308</v>
      </c>
      <c r="W3501" t="s">
        <v>41</v>
      </c>
      <c r="X3501" t="s">
        <v>117</v>
      </c>
      <c r="Y3501" t="s">
        <v>328</v>
      </c>
      <c r="Z3501" t="s">
        <v>328</v>
      </c>
      <c r="AA3501" t="s">
        <v>328</v>
      </c>
      <c r="AB3501" s="1"/>
      <c r="AD3501" t="s">
        <v>45</v>
      </c>
      <c r="AE3501" t="s">
        <v>286</v>
      </c>
      <c r="AF3501" t="s">
        <v>47</v>
      </c>
    </row>
    <row r="3502" spans="1:32" hidden="1" outlineLevel="3" x14ac:dyDescent="0.35">
      <c r="A3502" t="s">
        <v>32</v>
      </c>
      <c r="B3502">
        <v>1014496</v>
      </c>
      <c r="C3502">
        <v>15</v>
      </c>
      <c r="E3502" t="s">
        <v>182</v>
      </c>
      <c r="H3502" t="s">
        <v>140</v>
      </c>
      <c r="I3502">
        <v>1</v>
      </c>
      <c r="J3502">
        <v>4</v>
      </c>
      <c r="K3502">
        <v>4</v>
      </c>
      <c r="L3502">
        <v>3</v>
      </c>
      <c r="M3502">
        <v>1</v>
      </c>
      <c r="N3502">
        <v>38</v>
      </c>
      <c r="O3502">
        <v>8</v>
      </c>
      <c r="Q3502" t="s">
        <v>105</v>
      </c>
      <c r="R3502" t="s">
        <v>1485</v>
      </c>
      <c r="S3502" t="s">
        <v>1486</v>
      </c>
      <c r="U3502" t="s">
        <v>1487</v>
      </c>
      <c r="V3502" t="s">
        <v>308</v>
      </c>
      <c r="W3502" t="s">
        <v>41</v>
      </c>
      <c r="X3502" t="s">
        <v>117</v>
      </c>
      <c r="Y3502" t="s">
        <v>328</v>
      </c>
      <c r="Z3502" t="s">
        <v>328</v>
      </c>
      <c r="AA3502" t="s">
        <v>328</v>
      </c>
      <c r="AB3502" s="1"/>
      <c r="AD3502" t="s">
        <v>45</v>
      </c>
      <c r="AE3502" t="s">
        <v>286</v>
      </c>
      <c r="AF3502" t="s">
        <v>47</v>
      </c>
    </row>
    <row r="3503" spans="1:32" hidden="1" outlineLevel="3" x14ac:dyDescent="0.35">
      <c r="A3503" t="s">
        <v>32</v>
      </c>
      <c r="B3503">
        <v>1014496</v>
      </c>
      <c r="C3503">
        <v>15</v>
      </c>
      <c r="E3503" t="s">
        <v>182</v>
      </c>
      <c r="H3503" t="s">
        <v>141</v>
      </c>
      <c r="I3503">
        <v>1</v>
      </c>
      <c r="J3503">
        <v>4</v>
      </c>
      <c r="K3503">
        <v>4</v>
      </c>
      <c r="L3503">
        <v>19</v>
      </c>
      <c r="M3503">
        <v>0</v>
      </c>
      <c r="N3503">
        <v>288</v>
      </c>
      <c r="O3503">
        <v>10</v>
      </c>
      <c r="Q3503" t="s">
        <v>107</v>
      </c>
      <c r="R3503" t="s">
        <v>1485</v>
      </c>
      <c r="S3503" t="s">
        <v>1486</v>
      </c>
      <c r="U3503" t="s">
        <v>1487</v>
      </c>
      <c r="V3503" t="s">
        <v>308</v>
      </c>
      <c r="W3503" t="s">
        <v>41</v>
      </c>
      <c r="X3503" t="s">
        <v>117</v>
      </c>
      <c r="Y3503" t="s">
        <v>328</v>
      </c>
      <c r="Z3503" t="s">
        <v>328</v>
      </c>
      <c r="AA3503" t="s">
        <v>328</v>
      </c>
      <c r="AB3503" s="1"/>
      <c r="AD3503" t="s">
        <v>45</v>
      </c>
      <c r="AE3503" t="s">
        <v>286</v>
      </c>
      <c r="AF3503" t="s">
        <v>47</v>
      </c>
    </row>
    <row r="3504" spans="1:32" hidden="1" outlineLevel="3" x14ac:dyDescent="0.35">
      <c r="A3504" t="s">
        <v>32</v>
      </c>
      <c r="B3504">
        <v>1014496</v>
      </c>
      <c r="C3504">
        <v>15</v>
      </c>
      <c r="E3504" t="s">
        <v>182</v>
      </c>
      <c r="H3504" t="s">
        <v>142</v>
      </c>
      <c r="I3504">
        <v>1</v>
      </c>
      <c r="J3504">
        <v>4</v>
      </c>
      <c r="K3504">
        <v>4</v>
      </c>
      <c r="L3504">
        <v>19</v>
      </c>
      <c r="M3504">
        <v>0</v>
      </c>
      <c r="N3504">
        <v>288</v>
      </c>
      <c r="O3504">
        <v>2</v>
      </c>
      <c r="Q3504" t="s">
        <v>109</v>
      </c>
      <c r="R3504" t="s">
        <v>1485</v>
      </c>
      <c r="S3504" t="s">
        <v>1486</v>
      </c>
      <c r="U3504" t="s">
        <v>1487</v>
      </c>
      <c r="V3504" t="s">
        <v>308</v>
      </c>
      <c r="W3504" t="s">
        <v>41</v>
      </c>
      <c r="X3504" t="s">
        <v>117</v>
      </c>
      <c r="Y3504" t="s">
        <v>328</v>
      </c>
      <c r="Z3504" t="s">
        <v>328</v>
      </c>
      <c r="AA3504" t="s">
        <v>328</v>
      </c>
      <c r="AB3504" s="1"/>
      <c r="AD3504" t="s">
        <v>45</v>
      </c>
      <c r="AE3504" t="s">
        <v>286</v>
      </c>
      <c r="AF3504" t="s">
        <v>47</v>
      </c>
    </row>
    <row r="3505" spans="1:32" hidden="1" outlineLevel="2" x14ac:dyDescent="0.35">
      <c r="A3505" t="s">
        <v>32</v>
      </c>
      <c r="B3505">
        <v>1014496</v>
      </c>
      <c r="C3505">
        <v>15</v>
      </c>
      <c r="E3505" t="s">
        <v>182</v>
      </c>
      <c r="H3505" t="s">
        <v>143</v>
      </c>
      <c r="I3505">
        <v>2</v>
      </c>
      <c r="J3505">
        <v>4</v>
      </c>
      <c r="K3505">
        <v>8</v>
      </c>
      <c r="L3505">
        <v>19</v>
      </c>
      <c r="M3505">
        <v>0</v>
      </c>
      <c r="N3505">
        <v>288</v>
      </c>
      <c r="O3505">
        <v>12</v>
      </c>
      <c r="Q3505" t="s">
        <v>144</v>
      </c>
      <c r="R3505" t="s">
        <v>1485</v>
      </c>
      <c r="S3505" t="s">
        <v>1486</v>
      </c>
      <c r="U3505" t="s">
        <v>1487</v>
      </c>
      <c r="V3505" t="s">
        <v>308</v>
      </c>
      <c r="W3505" t="s">
        <v>41</v>
      </c>
      <c r="X3505" t="s">
        <v>117</v>
      </c>
      <c r="Y3505" t="s">
        <v>328</v>
      </c>
      <c r="Z3505" t="s">
        <v>328</v>
      </c>
      <c r="AA3505" t="s">
        <v>328</v>
      </c>
      <c r="AB3505" s="1"/>
      <c r="AD3505" t="s">
        <v>45</v>
      </c>
      <c r="AE3505" t="s">
        <v>286</v>
      </c>
      <c r="AF3505" t="s">
        <v>47</v>
      </c>
    </row>
    <row r="3506" spans="1:32" hidden="1" outlineLevel="1" x14ac:dyDescent="0.35">
      <c r="A3506" t="s">
        <v>32</v>
      </c>
      <c r="B3506">
        <v>1014496</v>
      </c>
      <c r="C3506" t="s">
        <v>263</v>
      </c>
      <c r="E3506" t="s">
        <v>134</v>
      </c>
      <c r="H3506" t="s">
        <v>264</v>
      </c>
      <c r="I3506">
        <v>44</v>
      </c>
      <c r="J3506" t="s">
        <v>35</v>
      </c>
      <c r="K3506">
        <v>718</v>
      </c>
      <c r="L3506">
        <v>14</v>
      </c>
      <c r="M3506">
        <v>14</v>
      </c>
      <c r="N3506">
        <v>145</v>
      </c>
      <c r="O3506">
        <v>215</v>
      </c>
      <c r="Q3506" t="s">
        <v>265</v>
      </c>
      <c r="R3506" t="s">
        <v>1485</v>
      </c>
      <c r="S3506" t="s">
        <v>1486</v>
      </c>
      <c r="U3506" t="s">
        <v>1487</v>
      </c>
      <c r="V3506" t="s">
        <v>308</v>
      </c>
      <c r="W3506" t="s">
        <v>41</v>
      </c>
      <c r="X3506" t="s">
        <v>117</v>
      </c>
      <c r="Y3506" t="s">
        <v>328</v>
      </c>
      <c r="Z3506" t="s">
        <v>328</v>
      </c>
      <c r="AA3506" t="s">
        <v>328</v>
      </c>
      <c r="AB3506" s="1"/>
      <c r="AD3506" t="s">
        <v>45</v>
      </c>
      <c r="AE3506" t="s">
        <v>286</v>
      </c>
      <c r="AF3506" t="s">
        <v>47</v>
      </c>
    </row>
    <row r="3507" spans="1:32" hidden="1" outlineLevel="2" x14ac:dyDescent="0.35">
      <c r="A3507" t="s">
        <v>32</v>
      </c>
      <c r="B3507">
        <v>1014496</v>
      </c>
      <c r="C3507">
        <v>16</v>
      </c>
      <c r="E3507" t="s">
        <v>134</v>
      </c>
      <c r="H3507" t="s">
        <v>177</v>
      </c>
      <c r="I3507">
        <v>35</v>
      </c>
      <c r="J3507">
        <v>20</v>
      </c>
      <c r="K3507">
        <v>700</v>
      </c>
      <c r="L3507">
        <v>4</v>
      </c>
      <c r="M3507">
        <v>10</v>
      </c>
      <c r="N3507">
        <v>10</v>
      </c>
      <c r="O3507">
        <v>5</v>
      </c>
      <c r="P3507" t="s">
        <v>167</v>
      </c>
      <c r="Q3507" t="s">
        <v>178</v>
      </c>
      <c r="R3507" t="s">
        <v>1485</v>
      </c>
      <c r="S3507" t="s">
        <v>1486</v>
      </c>
      <c r="U3507" t="s">
        <v>1487</v>
      </c>
      <c r="V3507" t="s">
        <v>308</v>
      </c>
      <c r="W3507" t="s">
        <v>41</v>
      </c>
      <c r="X3507" t="s">
        <v>117</v>
      </c>
      <c r="Y3507" t="s">
        <v>328</v>
      </c>
      <c r="Z3507" t="s">
        <v>328</v>
      </c>
      <c r="AA3507" t="s">
        <v>328</v>
      </c>
      <c r="AB3507" s="1"/>
      <c r="AD3507" t="s">
        <v>45</v>
      </c>
      <c r="AE3507" t="s">
        <v>286</v>
      </c>
      <c r="AF3507" t="s">
        <v>47</v>
      </c>
    </row>
    <row r="3508" spans="1:32" hidden="1" outlineLevel="3" x14ac:dyDescent="0.35">
      <c r="A3508" t="s">
        <v>32</v>
      </c>
      <c r="B3508">
        <v>1014496</v>
      </c>
      <c r="C3508">
        <v>16</v>
      </c>
      <c r="E3508" t="s">
        <v>134</v>
      </c>
      <c r="H3508" t="s">
        <v>100</v>
      </c>
      <c r="I3508">
        <v>1</v>
      </c>
      <c r="J3508">
        <v>4</v>
      </c>
      <c r="K3508">
        <v>4</v>
      </c>
      <c r="L3508">
        <v>3</v>
      </c>
      <c r="M3508">
        <v>0</v>
      </c>
      <c r="N3508">
        <v>144</v>
      </c>
      <c r="O3508">
        <v>12</v>
      </c>
      <c r="Q3508" t="s">
        <v>101</v>
      </c>
      <c r="R3508" t="s">
        <v>1485</v>
      </c>
      <c r="S3508" t="s">
        <v>1486</v>
      </c>
      <c r="U3508" t="s">
        <v>1487</v>
      </c>
      <c r="V3508" t="s">
        <v>308</v>
      </c>
      <c r="W3508" t="s">
        <v>41</v>
      </c>
      <c r="X3508" t="s">
        <v>117</v>
      </c>
      <c r="Y3508" t="s">
        <v>328</v>
      </c>
      <c r="Z3508" t="s">
        <v>328</v>
      </c>
      <c r="AA3508" t="s">
        <v>328</v>
      </c>
      <c r="AB3508" s="1"/>
      <c r="AD3508" t="s">
        <v>45</v>
      </c>
      <c r="AE3508" t="s">
        <v>286</v>
      </c>
      <c r="AF3508" t="s">
        <v>47</v>
      </c>
    </row>
    <row r="3509" spans="1:32" hidden="1" outlineLevel="3" x14ac:dyDescent="0.35">
      <c r="A3509" t="s">
        <v>32</v>
      </c>
      <c r="B3509">
        <v>1014496</v>
      </c>
      <c r="C3509">
        <v>16</v>
      </c>
      <c r="E3509" t="s">
        <v>134</v>
      </c>
      <c r="H3509" t="s">
        <v>102</v>
      </c>
      <c r="I3509">
        <v>1</v>
      </c>
      <c r="J3509">
        <v>2</v>
      </c>
      <c r="K3509">
        <v>2</v>
      </c>
      <c r="L3509">
        <v>4</v>
      </c>
      <c r="M3509">
        <v>1</v>
      </c>
      <c r="N3509">
        <v>19</v>
      </c>
      <c r="O3509">
        <v>2</v>
      </c>
      <c r="Q3509" t="s">
        <v>103</v>
      </c>
      <c r="R3509" t="s">
        <v>1485</v>
      </c>
      <c r="S3509" t="s">
        <v>1486</v>
      </c>
      <c r="U3509" t="s">
        <v>1487</v>
      </c>
      <c r="V3509" t="s">
        <v>308</v>
      </c>
      <c r="W3509" t="s">
        <v>41</v>
      </c>
      <c r="X3509" t="s">
        <v>117</v>
      </c>
      <c r="Y3509" t="s">
        <v>328</v>
      </c>
      <c r="Z3509" t="s">
        <v>328</v>
      </c>
      <c r="AA3509" t="s">
        <v>328</v>
      </c>
      <c r="AB3509" s="1"/>
      <c r="AD3509" t="s">
        <v>45</v>
      </c>
      <c r="AE3509" t="s">
        <v>286</v>
      </c>
      <c r="AF3509" t="s">
        <v>47</v>
      </c>
    </row>
    <row r="3510" spans="1:32" hidden="1" outlineLevel="3" x14ac:dyDescent="0.35">
      <c r="A3510" t="s">
        <v>32</v>
      </c>
      <c r="B3510">
        <v>1014496</v>
      </c>
      <c r="C3510">
        <v>16</v>
      </c>
      <c r="E3510" t="s">
        <v>134</v>
      </c>
      <c r="H3510" t="s">
        <v>104</v>
      </c>
      <c r="I3510">
        <v>1</v>
      </c>
      <c r="J3510">
        <v>2</v>
      </c>
      <c r="K3510">
        <v>2</v>
      </c>
      <c r="L3510">
        <v>3</v>
      </c>
      <c r="M3510">
        <v>1</v>
      </c>
      <c r="N3510">
        <v>19</v>
      </c>
      <c r="O3510">
        <v>4</v>
      </c>
      <c r="Q3510" t="s">
        <v>105</v>
      </c>
      <c r="R3510" t="s">
        <v>1485</v>
      </c>
      <c r="S3510" t="s">
        <v>1486</v>
      </c>
      <c r="U3510" t="s">
        <v>1487</v>
      </c>
      <c r="V3510" t="s">
        <v>308</v>
      </c>
      <c r="W3510" t="s">
        <v>41</v>
      </c>
      <c r="X3510" t="s">
        <v>117</v>
      </c>
      <c r="Y3510" t="s">
        <v>328</v>
      </c>
      <c r="Z3510" t="s">
        <v>328</v>
      </c>
      <c r="AA3510" t="s">
        <v>328</v>
      </c>
      <c r="AB3510" s="1"/>
      <c r="AD3510" t="s">
        <v>45</v>
      </c>
      <c r="AE3510" t="s">
        <v>286</v>
      </c>
      <c r="AF3510" t="s">
        <v>47</v>
      </c>
    </row>
    <row r="3511" spans="1:32" hidden="1" outlineLevel="3" x14ac:dyDescent="0.35">
      <c r="A3511" t="s">
        <v>32</v>
      </c>
      <c r="B3511">
        <v>1014496</v>
      </c>
      <c r="C3511">
        <v>16</v>
      </c>
      <c r="E3511" t="s">
        <v>134</v>
      </c>
      <c r="H3511" t="s">
        <v>106</v>
      </c>
      <c r="I3511">
        <v>1</v>
      </c>
      <c r="J3511">
        <v>2</v>
      </c>
      <c r="K3511">
        <v>2</v>
      </c>
      <c r="L3511">
        <v>19</v>
      </c>
      <c r="M3511">
        <v>0</v>
      </c>
      <c r="N3511">
        <v>144</v>
      </c>
      <c r="O3511">
        <v>5</v>
      </c>
      <c r="Q3511" t="s">
        <v>107</v>
      </c>
      <c r="R3511" t="s">
        <v>1485</v>
      </c>
      <c r="S3511" t="s">
        <v>1486</v>
      </c>
      <c r="U3511" t="s">
        <v>1487</v>
      </c>
      <c r="V3511" t="s">
        <v>308</v>
      </c>
      <c r="W3511" t="s">
        <v>41</v>
      </c>
      <c r="X3511" t="s">
        <v>117</v>
      </c>
      <c r="Y3511" t="s">
        <v>328</v>
      </c>
      <c r="Z3511" t="s">
        <v>328</v>
      </c>
      <c r="AA3511" t="s">
        <v>328</v>
      </c>
      <c r="AB3511" s="1"/>
      <c r="AD3511" t="s">
        <v>45</v>
      </c>
      <c r="AE3511" t="s">
        <v>286</v>
      </c>
      <c r="AF3511" t="s">
        <v>47</v>
      </c>
    </row>
    <row r="3512" spans="1:32" hidden="1" outlineLevel="3" x14ac:dyDescent="0.35">
      <c r="A3512" t="s">
        <v>32</v>
      </c>
      <c r="B3512">
        <v>1014496</v>
      </c>
      <c r="C3512">
        <v>16</v>
      </c>
      <c r="E3512" t="s">
        <v>134</v>
      </c>
      <c r="H3512" t="s">
        <v>108</v>
      </c>
      <c r="I3512">
        <v>1</v>
      </c>
      <c r="J3512">
        <v>2</v>
      </c>
      <c r="K3512">
        <v>2</v>
      </c>
      <c r="L3512">
        <v>19</v>
      </c>
      <c r="M3512">
        <v>0</v>
      </c>
      <c r="N3512">
        <v>144</v>
      </c>
      <c r="O3512">
        <v>1</v>
      </c>
      <c r="Q3512" t="s">
        <v>109</v>
      </c>
      <c r="R3512" t="s">
        <v>1485</v>
      </c>
      <c r="S3512" t="s">
        <v>1486</v>
      </c>
      <c r="U3512" t="s">
        <v>1487</v>
      </c>
      <c r="V3512" t="s">
        <v>308</v>
      </c>
      <c r="W3512" t="s">
        <v>41</v>
      </c>
      <c r="X3512" t="s">
        <v>117</v>
      </c>
      <c r="Y3512" t="s">
        <v>328</v>
      </c>
      <c r="Z3512" t="s">
        <v>328</v>
      </c>
      <c r="AA3512" t="s">
        <v>328</v>
      </c>
      <c r="AB3512" s="1"/>
      <c r="AD3512" t="s">
        <v>45</v>
      </c>
      <c r="AE3512" t="s">
        <v>286</v>
      </c>
      <c r="AF3512" t="s">
        <v>47</v>
      </c>
    </row>
    <row r="3513" spans="1:32" hidden="1" outlineLevel="3" x14ac:dyDescent="0.35">
      <c r="A3513" t="s">
        <v>32</v>
      </c>
      <c r="B3513">
        <v>1014496</v>
      </c>
      <c r="C3513">
        <v>16</v>
      </c>
      <c r="E3513" t="s">
        <v>134</v>
      </c>
      <c r="H3513" t="s">
        <v>248</v>
      </c>
      <c r="I3513">
        <v>1</v>
      </c>
      <c r="J3513">
        <v>2</v>
      </c>
      <c r="K3513">
        <v>2</v>
      </c>
      <c r="L3513">
        <v>19</v>
      </c>
      <c r="M3513">
        <v>0</v>
      </c>
      <c r="N3513">
        <v>144</v>
      </c>
      <c r="O3513">
        <v>6</v>
      </c>
      <c r="Q3513" t="s">
        <v>144</v>
      </c>
      <c r="R3513" t="s">
        <v>1485</v>
      </c>
      <c r="S3513" t="s">
        <v>1486</v>
      </c>
      <c r="U3513" t="s">
        <v>1487</v>
      </c>
      <c r="V3513" t="s">
        <v>308</v>
      </c>
      <c r="W3513" t="s">
        <v>41</v>
      </c>
      <c r="X3513" t="s">
        <v>117</v>
      </c>
      <c r="Y3513" t="s">
        <v>328</v>
      </c>
      <c r="Z3513" t="s">
        <v>328</v>
      </c>
      <c r="AA3513" t="s">
        <v>328</v>
      </c>
      <c r="AB3513" s="1"/>
      <c r="AD3513" t="s">
        <v>45</v>
      </c>
      <c r="AE3513" t="s">
        <v>286</v>
      </c>
      <c r="AF3513" t="s">
        <v>47</v>
      </c>
    </row>
    <row r="3514" spans="1:32" hidden="1" outlineLevel="3" x14ac:dyDescent="0.35">
      <c r="A3514" t="s">
        <v>32</v>
      </c>
      <c r="B3514">
        <v>1014496</v>
      </c>
      <c r="C3514">
        <v>16</v>
      </c>
      <c r="E3514" t="s">
        <v>134</v>
      </c>
      <c r="H3514" t="s">
        <v>321</v>
      </c>
      <c r="I3514">
        <v>1</v>
      </c>
      <c r="J3514">
        <v>2</v>
      </c>
      <c r="K3514">
        <v>2</v>
      </c>
      <c r="L3514">
        <v>10</v>
      </c>
      <c r="M3514">
        <v>0</v>
      </c>
      <c r="N3514">
        <v>144</v>
      </c>
      <c r="O3514">
        <v>4</v>
      </c>
      <c r="Q3514" t="s">
        <v>322</v>
      </c>
      <c r="R3514" t="s">
        <v>1485</v>
      </c>
      <c r="S3514" t="s">
        <v>1486</v>
      </c>
      <c r="U3514" t="s">
        <v>1487</v>
      </c>
      <c r="V3514" t="s">
        <v>308</v>
      </c>
      <c r="W3514" t="s">
        <v>41</v>
      </c>
      <c r="X3514" t="s">
        <v>117</v>
      </c>
      <c r="Y3514" t="s">
        <v>328</v>
      </c>
      <c r="Z3514" t="s">
        <v>328</v>
      </c>
      <c r="AA3514" t="s">
        <v>328</v>
      </c>
      <c r="AB3514" s="1"/>
      <c r="AD3514" t="s">
        <v>45</v>
      </c>
      <c r="AE3514" t="s">
        <v>286</v>
      </c>
      <c r="AF3514" t="s">
        <v>47</v>
      </c>
    </row>
    <row r="3515" spans="1:32" hidden="1" outlineLevel="2" x14ac:dyDescent="0.35">
      <c r="A3515" t="s">
        <v>32</v>
      </c>
      <c r="B3515">
        <v>1014496</v>
      </c>
      <c r="C3515">
        <v>16</v>
      </c>
      <c r="E3515" t="s">
        <v>134</v>
      </c>
      <c r="H3515" t="s">
        <v>261</v>
      </c>
      <c r="I3515">
        <v>2</v>
      </c>
      <c r="J3515">
        <v>1</v>
      </c>
      <c r="K3515">
        <v>2</v>
      </c>
      <c r="L3515">
        <v>4</v>
      </c>
      <c r="M3515">
        <v>1</v>
      </c>
      <c r="N3515">
        <v>144</v>
      </c>
      <c r="O3515">
        <v>6</v>
      </c>
      <c r="Q3515" t="s">
        <v>262</v>
      </c>
      <c r="R3515" t="s">
        <v>1485</v>
      </c>
      <c r="S3515" t="s">
        <v>1486</v>
      </c>
      <c r="U3515" t="s">
        <v>1487</v>
      </c>
      <c r="V3515" t="s">
        <v>308</v>
      </c>
      <c r="W3515" t="s">
        <v>41</v>
      </c>
      <c r="X3515" t="s">
        <v>117</v>
      </c>
      <c r="Y3515" t="s">
        <v>328</v>
      </c>
      <c r="Z3515" t="s">
        <v>328</v>
      </c>
      <c r="AA3515" t="s">
        <v>328</v>
      </c>
      <c r="AB3515" s="1"/>
      <c r="AD3515" t="s">
        <v>45</v>
      </c>
      <c r="AE3515" t="s">
        <v>286</v>
      </c>
      <c r="AF3515" t="s">
        <v>47</v>
      </c>
    </row>
    <row r="3516" spans="1:32" hidden="1" collapsed="1" x14ac:dyDescent="0.35"/>
    <row r="3517" spans="1:32" hidden="1" x14ac:dyDescent="0.35">
      <c r="A3517" t="s">
        <v>32</v>
      </c>
      <c r="B3517">
        <v>1014319</v>
      </c>
      <c r="C3517" t="s">
        <v>33</v>
      </c>
      <c r="H3517" t="s">
        <v>34</v>
      </c>
      <c r="I3517">
        <v>477</v>
      </c>
      <c r="J3517" t="s">
        <v>35</v>
      </c>
      <c r="K3517">
        <v>1562</v>
      </c>
      <c r="L3517" t="s">
        <v>35</v>
      </c>
      <c r="M3517" t="s">
        <v>35</v>
      </c>
      <c r="N3517" t="s">
        <v>35</v>
      </c>
      <c r="O3517">
        <v>11601</v>
      </c>
      <c r="Q3517" t="s">
        <v>36</v>
      </c>
      <c r="R3517" t="s">
        <v>1490</v>
      </c>
      <c r="S3517" t="s">
        <v>1491</v>
      </c>
      <c r="U3517" t="s">
        <v>1492</v>
      </c>
      <c r="V3517" t="s">
        <v>40</v>
      </c>
      <c r="W3517" t="s">
        <v>41</v>
      </c>
      <c r="X3517" t="s">
        <v>42</v>
      </c>
      <c r="Y3517" t="s">
        <v>361</v>
      </c>
      <c r="Z3517" t="s">
        <v>327</v>
      </c>
      <c r="AA3517" t="s">
        <v>327</v>
      </c>
      <c r="AB3517" s="1"/>
      <c r="AD3517" t="s">
        <v>45</v>
      </c>
      <c r="AE3517" t="s">
        <v>286</v>
      </c>
      <c r="AF3517" t="s">
        <v>47</v>
      </c>
    </row>
    <row r="3518" spans="1:32" hidden="1" outlineLevel="1" x14ac:dyDescent="0.35">
      <c r="A3518" t="s">
        <v>32</v>
      </c>
      <c r="B3518">
        <v>1014319</v>
      </c>
      <c r="C3518" t="s">
        <v>48</v>
      </c>
      <c r="H3518" t="s">
        <v>49</v>
      </c>
      <c r="I3518">
        <v>14</v>
      </c>
      <c r="J3518" t="s">
        <v>35</v>
      </c>
      <c r="K3518" t="s">
        <v>35</v>
      </c>
      <c r="L3518" t="s">
        <v>35</v>
      </c>
      <c r="M3518" t="s">
        <v>35</v>
      </c>
      <c r="N3518" t="s">
        <v>35</v>
      </c>
      <c r="O3518" t="s">
        <v>35</v>
      </c>
      <c r="Q3518" t="s">
        <v>50</v>
      </c>
      <c r="R3518" t="s">
        <v>1490</v>
      </c>
      <c r="S3518" t="s">
        <v>1491</v>
      </c>
      <c r="U3518" t="s">
        <v>1492</v>
      </c>
      <c r="V3518" t="s">
        <v>40</v>
      </c>
      <c r="W3518" t="s">
        <v>41</v>
      </c>
      <c r="X3518" t="s">
        <v>42</v>
      </c>
      <c r="Y3518" t="s">
        <v>361</v>
      </c>
      <c r="Z3518" t="s">
        <v>327</v>
      </c>
      <c r="AA3518" t="s">
        <v>327</v>
      </c>
      <c r="AB3518" s="1"/>
      <c r="AD3518" t="s">
        <v>45</v>
      </c>
      <c r="AE3518" t="s">
        <v>286</v>
      </c>
      <c r="AF3518" t="s">
        <v>47</v>
      </c>
    </row>
    <row r="3519" spans="1:32" hidden="1" outlineLevel="2" x14ac:dyDescent="0.35">
      <c r="A3519" t="s">
        <v>32</v>
      </c>
      <c r="B3519">
        <v>1014319</v>
      </c>
      <c r="C3519">
        <v>0</v>
      </c>
      <c r="H3519" t="s">
        <v>1493</v>
      </c>
      <c r="I3519">
        <v>9</v>
      </c>
      <c r="J3519" t="s">
        <v>35</v>
      </c>
      <c r="K3519" t="s">
        <v>35</v>
      </c>
      <c r="L3519" t="s">
        <v>35</v>
      </c>
      <c r="M3519" t="s">
        <v>35</v>
      </c>
      <c r="N3519" t="s">
        <v>35</v>
      </c>
      <c r="O3519" t="s">
        <v>35</v>
      </c>
      <c r="P3519" t="s">
        <v>52</v>
      </c>
      <c r="Q3519" t="s">
        <v>1494</v>
      </c>
      <c r="R3519" t="s">
        <v>1490</v>
      </c>
      <c r="S3519" t="s">
        <v>1491</v>
      </c>
      <c r="U3519" t="s">
        <v>1492</v>
      </c>
      <c r="V3519" t="s">
        <v>40</v>
      </c>
      <c r="W3519" t="s">
        <v>41</v>
      </c>
      <c r="X3519" t="s">
        <v>42</v>
      </c>
      <c r="Y3519" t="s">
        <v>361</v>
      </c>
      <c r="Z3519" t="s">
        <v>327</v>
      </c>
      <c r="AA3519" t="s">
        <v>327</v>
      </c>
      <c r="AB3519" s="1"/>
      <c r="AD3519" t="s">
        <v>45</v>
      </c>
      <c r="AE3519" t="s">
        <v>286</v>
      </c>
      <c r="AF3519" t="s">
        <v>47</v>
      </c>
    </row>
    <row r="3520" spans="1:32" hidden="1" outlineLevel="2" x14ac:dyDescent="0.35">
      <c r="A3520" t="s">
        <v>32</v>
      </c>
      <c r="B3520">
        <v>1014319</v>
      </c>
      <c r="C3520">
        <v>0</v>
      </c>
      <c r="H3520" t="s">
        <v>910</v>
      </c>
      <c r="I3520">
        <v>8</v>
      </c>
      <c r="J3520" t="s">
        <v>35</v>
      </c>
      <c r="K3520" t="s">
        <v>35</v>
      </c>
      <c r="L3520" t="s">
        <v>35</v>
      </c>
      <c r="M3520" t="s">
        <v>35</v>
      </c>
      <c r="N3520" t="s">
        <v>35</v>
      </c>
      <c r="O3520" t="s">
        <v>35</v>
      </c>
      <c r="P3520" t="s">
        <v>52</v>
      </c>
      <c r="Q3520" t="s">
        <v>911</v>
      </c>
      <c r="R3520" t="s">
        <v>1490</v>
      </c>
      <c r="S3520" t="s">
        <v>1491</v>
      </c>
      <c r="U3520" t="s">
        <v>1492</v>
      </c>
      <c r="V3520" t="s">
        <v>40</v>
      </c>
      <c r="W3520" t="s">
        <v>41</v>
      </c>
      <c r="X3520" t="s">
        <v>42</v>
      </c>
      <c r="Y3520" t="s">
        <v>361</v>
      </c>
      <c r="Z3520" t="s">
        <v>327</v>
      </c>
      <c r="AA3520" t="s">
        <v>327</v>
      </c>
      <c r="AB3520" s="1"/>
      <c r="AD3520" t="s">
        <v>45</v>
      </c>
      <c r="AE3520" t="s">
        <v>286</v>
      </c>
      <c r="AF3520" t="s">
        <v>47</v>
      </c>
    </row>
    <row r="3521" spans="1:32" hidden="1" outlineLevel="2" x14ac:dyDescent="0.35">
      <c r="A3521" t="s">
        <v>32</v>
      </c>
      <c r="B3521">
        <v>1014319</v>
      </c>
      <c r="C3521">
        <v>0</v>
      </c>
      <c r="H3521" t="s">
        <v>1495</v>
      </c>
      <c r="I3521">
        <v>16</v>
      </c>
      <c r="J3521" t="s">
        <v>35</v>
      </c>
      <c r="K3521" t="s">
        <v>35</v>
      </c>
      <c r="L3521" t="s">
        <v>35</v>
      </c>
      <c r="M3521" t="s">
        <v>35</v>
      </c>
      <c r="N3521" t="s">
        <v>35</v>
      </c>
      <c r="O3521" t="s">
        <v>35</v>
      </c>
      <c r="P3521" t="s">
        <v>52</v>
      </c>
      <c r="Q3521" t="s">
        <v>1496</v>
      </c>
      <c r="R3521" t="s">
        <v>1490</v>
      </c>
      <c r="S3521" t="s">
        <v>1491</v>
      </c>
      <c r="U3521" t="s">
        <v>1492</v>
      </c>
      <c r="V3521" t="s">
        <v>40</v>
      </c>
      <c r="W3521" t="s">
        <v>41</v>
      </c>
      <c r="X3521" t="s">
        <v>42</v>
      </c>
      <c r="Y3521" t="s">
        <v>361</v>
      </c>
      <c r="Z3521" t="s">
        <v>327</v>
      </c>
      <c r="AA3521" t="s">
        <v>327</v>
      </c>
      <c r="AB3521" s="1"/>
      <c r="AD3521" t="s">
        <v>45</v>
      </c>
      <c r="AE3521" t="s">
        <v>286</v>
      </c>
      <c r="AF3521" t="s">
        <v>47</v>
      </c>
    </row>
    <row r="3522" spans="1:32" hidden="1" outlineLevel="2" x14ac:dyDescent="0.35">
      <c r="A3522" t="s">
        <v>32</v>
      </c>
      <c r="B3522">
        <v>1014319</v>
      </c>
      <c r="C3522">
        <v>0</v>
      </c>
      <c r="H3522" t="s">
        <v>51</v>
      </c>
      <c r="I3522">
        <v>8</v>
      </c>
      <c r="J3522" t="s">
        <v>35</v>
      </c>
      <c r="K3522" t="s">
        <v>35</v>
      </c>
      <c r="L3522" t="s">
        <v>35</v>
      </c>
      <c r="M3522" t="s">
        <v>35</v>
      </c>
      <c r="N3522" t="s">
        <v>35</v>
      </c>
      <c r="O3522" t="s">
        <v>35</v>
      </c>
      <c r="P3522" t="s">
        <v>52</v>
      </c>
      <c r="Q3522" t="s">
        <v>53</v>
      </c>
      <c r="R3522" t="s">
        <v>1490</v>
      </c>
      <c r="S3522" t="s">
        <v>1491</v>
      </c>
      <c r="U3522" t="s">
        <v>1492</v>
      </c>
      <c r="V3522" t="s">
        <v>40</v>
      </c>
      <c r="W3522" t="s">
        <v>41</v>
      </c>
      <c r="X3522" t="s">
        <v>42</v>
      </c>
      <c r="Y3522" t="s">
        <v>361</v>
      </c>
      <c r="Z3522" t="s">
        <v>327</v>
      </c>
      <c r="AA3522" t="s">
        <v>327</v>
      </c>
      <c r="AB3522" s="1"/>
      <c r="AD3522" t="s">
        <v>45</v>
      </c>
      <c r="AE3522" t="s">
        <v>286</v>
      </c>
      <c r="AF3522" t="s">
        <v>47</v>
      </c>
    </row>
    <row r="3523" spans="1:32" hidden="1" outlineLevel="1" x14ac:dyDescent="0.35">
      <c r="A3523" t="s">
        <v>32</v>
      </c>
      <c r="B3523">
        <v>1014319</v>
      </c>
      <c r="C3523" t="s">
        <v>56</v>
      </c>
      <c r="E3523" t="s">
        <v>134</v>
      </c>
      <c r="H3523" t="s">
        <v>58</v>
      </c>
      <c r="I3523">
        <v>9</v>
      </c>
      <c r="J3523" t="s">
        <v>35</v>
      </c>
      <c r="K3523">
        <v>31</v>
      </c>
      <c r="L3523">
        <v>7</v>
      </c>
      <c r="M3523">
        <v>5</v>
      </c>
      <c r="N3523">
        <v>289</v>
      </c>
      <c r="O3523">
        <v>106</v>
      </c>
      <c r="Q3523" t="s">
        <v>59</v>
      </c>
      <c r="R3523" t="s">
        <v>1490</v>
      </c>
      <c r="S3523" t="s">
        <v>1491</v>
      </c>
      <c r="U3523" t="s">
        <v>1492</v>
      </c>
      <c r="V3523" t="s">
        <v>40</v>
      </c>
      <c r="W3523" t="s">
        <v>41</v>
      </c>
      <c r="X3523" t="s">
        <v>42</v>
      </c>
      <c r="Y3523" t="s">
        <v>361</v>
      </c>
      <c r="Z3523" t="s">
        <v>327</v>
      </c>
      <c r="AA3523" t="s">
        <v>327</v>
      </c>
      <c r="AB3523" s="1"/>
      <c r="AD3523" t="s">
        <v>45</v>
      </c>
      <c r="AE3523" t="s">
        <v>286</v>
      </c>
      <c r="AF3523" t="s">
        <v>47</v>
      </c>
    </row>
    <row r="3524" spans="1:32" hidden="1" outlineLevel="2" x14ac:dyDescent="0.35">
      <c r="A3524" t="s">
        <v>32</v>
      </c>
      <c r="B3524">
        <v>1014319</v>
      </c>
      <c r="C3524">
        <v>1</v>
      </c>
      <c r="E3524" t="s">
        <v>134</v>
      </c>
      <c r="H3524" t="s">
        <v>1497</v>
      </c>
      <c r="I3524">
        <v>3</v>
      </c>
      <c r="J3524">
        <v>1</v>
      </c>
      <c r="K3524">
        <v>3</v>
      </c>
      <c r="L3524">
        <v>2</v>
      </c>
      <c r="M3524">
        <v>2</v>
      </c>
      <c r="N3524">
        <v>289</v>
      </c>
      <c r="O3524">
        <v>18</v>
      </c>
      <c r="P3524" t="s">
        <v>52</v>
      </c>
      <c r="Q3524" t="s">
        <v>1498</v>
      </c>
      <c r="R3524" t="s">
        <v>1490</v>
      </c>
      <c r="S3524" t="s">
        <v>1491</v>
      </c>
      <c r="U3524" t="s">
        <v>1492</v>
      </c>
      <c r="V3524" t="s">
        <v>40</v>
      </c>
      <c r="W3524" t="s">
        <v>41</v>
      </c>
      <c r="X3524" t="s">
        <v>42</v>
      </c>
      <c r="Y3524" t="s">
        <v>361</v>
      </c>
      <c r="Z3524" t="s">
        <v>327</v>
      </c>
      <c r="AA3524" t="s">
        <v>327</v>
      </c>
      <c r="AB3524" s="1"/>
      <c r="AD3524" t="s">
        <v>45</v>
      </c>
      <c r="AE3524" t="s">
        <v>286</v>
      </c>
      <c r="AF3524" t="s">
        <v>47</v>
      </c>
    </row>
    <row r="3525" spans="1:32" hidden="1" outlineLevel="3" x14ac:dyDescent="0.35">
      <c r="A3525" t="s">
        <v>32</v>
      </c>
      <c r="B3525">
        <v>1014319</v>
      </c>
      <c r="C3525">
        <v>1</v>
      </c>
      <c r="E3525" t="s">
        <v>134</v>
      </c>
      <c r="H3525" t="s">
        <v>138</v>
      </c>
      <c r="I3525">
        <v>1</v>
      </c>
      <c r="J3525">
        <v>8</v>
      </c>
      <c r="K3525">
        <v>8</v>
      </c>
      <c r="L3525">
        <v>3</v>
      </c>
      <c r="M3525">
        <v>0</v>
      </c>
      <c r="N3525">
        <v>288</v>
      </c>
      <c r="O3525">
        <v>24</v>
      </c>
      <c r="Q3525" t="s">
        <v>101</v>
      </c>
      <c r="R3525" t="s">
        <v>1490</v>
      </c>
      <c r="S3525" t="s">
        <v>1491</v>
      </c>
      <c r="U3525" t="s">
        <v>1492</v>
      </c>
      <c r="V3525" t="s">
        <v>40</v>
      </c>
      <c r="W3525" t="s">
        <v>41</v>
      </c>
      <c r="X3525" t="s">
        <v>42</v>
      </c>
      <c r="Y3525" t="s">
        <v>361</v>
      </c>
      <c r="Z3525" t="s">
        <v>327</v>
      </c>
      <c r="AA3525" t="s">
        <v>327</v>
      </c>
      <c r="AB3525" s="1"/>
      <c r="AD3525" t="s">
        <v>45</v>
      </c>
      <c r="AE3525" t="s">
        <v>286</v>
      </c>
      <c r="AF3525" t="s">
        <v>47</v>
      </c>
    </row>
    <row r="3526" spans="1:32" hidden="1" outlineLevel="3" x14ac:dyDescent="0.35">
      <c r="A3526" t="s">
        <v>32</v>
      </c>
      <c r="B3526">
        <v>1014319</v>
      </c>
      <c r="C3526">
        <v>1</v>
      </c>
      <c r="E3526" t="s">
        <v>134</v>
      </c>
      <c r="H3526" t="s">
        <v>139</v>
      </c>
      <c r="I3526">
        <v>1</v>
      </c>
      <c r="J3526">
        <v>4</v>
      </c>
      <c r="K3526">
        <v>4</v>
      </c>
      <c r="L3526">
        <v>4</v>
      </c>
      <c r="M3526">
        <v>1</v>
      </c>
      <c r="N3526">
        <v>38</v>
      </c>
      <c r="O3526">
        <v>4</v>
      </c>
      <c r="Q3526" t="s">
        <v>103</v>
      </c>
      <c r="R3526" t="s">
        <v>1490</v>
      </c>
      <c r="S3526" t="s">
        <v>1491</v>
      </c>
      <c r="U3526" t="s">
        <v>1492</v>
      </c>
      <c r="V3526" t="s">
        <v>40</v>
      </c>
      <c r="W3526" t="s">
        <v>41</v>
      </c>
      <c r="X3526" t="s">
        <v>42</v>
      </c>
      <c r="Y3526" t="s">
        <v>361</v>
      </c>
      <c r="Z3526" t="s">
        <v>327</v>
      </c>
      <c r="AA3526" t="s">
        <v>327</v>
      </c>
      <c r="AB3526" s="1"/>
      <c r="AD3526" t="s">
        <v>45</v>
      </c>
      <c r="AE3526" t="s">
        <v>286</v>
      </c>
      <c r="AF3526" t="s">
        <v>47</v>
      </c>
    </row>
    <row r="3527" spans="1:32" hidden="1" outlineLevel="3" x14ac:dyDescent="0.35">
      <c r="A3527" t="s">
        <v>32</v>
      </c>
      <c r="B3527">
        <v>1014319</v>
      </c>
      <c r="C3527">
        <v>1</v>
      </c>
      <c r="E3527" t="s">
        <v>134</v>
      </c>
      <c r="H3527" t="s">
        <v>140</v>
      </c>
      <c r="I3527">
        <v>1</v>
      </c>
      <c r="J3527">
        <v>4</v>
      </c>
      <c r="K3527">
        <v>4</v>
      </c>
      <c r="L3527">
        <v>3</v>
      </c>
      <c r="M3527">
        <v>1</v>
      </c>
      <c r="N3527">
        <v>38</v>
      </c>
      <c r="O3527">
        <v>8</v>
      </c>
      <c r="Q3527" t="s">
        <v>105</v>
      </c>
      <c r="R3527" t="s">
        <v>1490</v>
      </c>
      <c r="S3527" t="s">
        <v>1491</v>
      </c>
      <c r="U3527" t="s">
        <v>1492</v>
      </c>
      <c r="V3527" t="s">
        <v>40</v>
      </c>
      <c r="W3527" t="s">
        <v>41</v>
      </c>
      <c r="X3527" t="s">
        <v>42</v>
      </c>
      <c r="Y3527" t="s">
        <v>361</v>
      </c>
      <c r="Z3527" t="s">
        <v>327</v>
      </c>
      <c r="AA3527" t="s">
        <v>327</v>
      </c>
      <c r="AB3527" s="1"/>
      <c r="AD3527" t="s">
        <v>45</v>
      </c>
      <c r="AE3527" t="s">
        <v>286</v>
      </c>
      <c r="AF3527" t="s">
        <v>47</v>
      </c>
    </row>
    <row r="3528" spans="1:32" hidden="1" outlineLevel="3" x14ac:dyDescent="0.35">
      <c r="A3528" t="s">
        <v>32</v>
      </c>
      <c r="B3528">
        <v>1014319</v>
      </c>
      <c r="C3528">
        <v>1</v>
      </c>
      <c r="E3528" t="s">
        <v>134</v>
      </c>
      <c r="H3528" t="s">
        <v>141</v>
      </c>
      <c r="I3528">
        <v>1</v>
      </c>
      <c r="J3528">
        <v>4</v>
      </c>
      <c r="K3528">
        <v>4</v>
      </c>
      <c r="L3528">
        <v>19</v>
      </c>
      <c r="M3528">
        <v>0</v>
      </c>
      <c r="N3528">
        <v>288</v>
      </c>
      <c r="O3528">
        <v>10</v>
      </c>
      <c r="Q3528" t="s">
        <v>107</v>
      </c>
      <c r="R3528" t="s">
        <v>1490</v>
      </c>
      <c r="S3528" t="s">
        <v>1491</v>
      </c>
      <c r="U3528" t="s">
        <v>1492</v>
      </c>
      <c r="V3528" t="s">
        <v>40</v>
      </c>
      <c r="W3528" t="s">
        <v>41</v>
      </c>
      <c r="X3528" t="s">
        <v>42</v>
      </c>
      <c r="Y3528" t="s">
        <v>361</v>
      </c>
      <c r="Z3528" t="s">
        <v>327</v>
      </c>
      <c r="AA3528" t="s">
        <v>327</v>
      </c>
      <c r="AB3528" s="1"/>
      <c r="AD3528" t="s">
        <v>45</v>
      </c>
      <c r="AE3528" t="s">
        <v>286</v>
      </c>
      <c r="AF3528" t="s">
        <v>47</v>
      </c>
    </row>
    <row r="3529" spans="1:32" hidden="1" outlineLevel="3" x14ac:dyDescent="0.35">
      <c r="A3529" t="s">
        <v>32</v>
      </c>
      <c r="B3529">
        <v>1014319</v>
      </c>
      <c r="C3529">
        <v>1</v>
      </c>
      <c r="E3529" t="s">
        <v>134</v>
      </c>
      <c r="H3529" t="s">
        <v>142</v>
      </c>
      <c r="I3529">
        <v>1</v>
      </c>
      <c r="J3529">
        <v>4</v>
      </c>
      <c r="K3529">
        <v>4</v>
      </c>
      <c r="L3529">
        <v>19</v>
      </c>
      <c r="M3529">
        <v>0</v>
      </c>
      <c r="N3529">
        <v>288</v>
      </c>
      <c r="O3529">
        <v>2</v>
      </c>
      <c r="Q3529" t="s">
        <v>109</v>
      </c>
      <c r="R3529" t="s">
        <v>1490</v>
      </c>
      <c r="S3529" t="s">
        <v>1491</v>
      </c>
      <c r="U3529" t="s">
        <v>1492</v>
      </c>
      <c r="V3529" t="s">
        <v>40</v>
      </c>
      <c r="W3529" t="s">
        <v>41</v>
      </c>
      <c r="X3529" t="s">
        <v>42</v>
      </c>
      <c r="Y3529" t="s">
        <v>361</v>
      </c>
      <c r="Z3529" t="s">
        <v>327</v>
      </c>
      <c r="AA3529" t="s">
        <v>327</v>
      </c>
      <c r="AB3529" s="1"/>
      <c r="AD3529" t="s">
        <v>45</v>
      </c>
      <c r="AE3529" t="s">
        <v>286</v>
      </c>
      <c r="AF3529" t="s">
        <v>47</v>
      </c>
    </row>
    <row r="3530" spans="1:32" hidden="1" outlineLevel="2" x14ac:dyDescent="0.35">
      <c r="A3530" t="s">
        <v>32</v>
      </c>
      <c r="B3530">
        <v>1014319</v>
      </c>
      <c r="C3530">
        <v>1</v>
      </c>
      <c r="E3530" t="s">
        <v>134</v>
      </c>
      <c r="H3530" t="s">
        <v>237</v>
      </c>
      <c r="I3530">
        <v>1</v>
      </c>
      <c r="J3530">
        <v>4</v>
      </c>
      <c r="K3530">
        <v>4</v>
      </c>
      <c r="L3530">
        <v>8</v>
      </c>
      <c r="M3530">
        <v>0</v>
      </c>
      <c r="N3530">
        <v>288</v>
      </c>
      <c r="O3530">
        <v>4</v>
      </c>
      <c r="Q3530" t="s">
        <v>111</v>
      </c>
      <c r="R3530" t="s">
        <v>1490</v>
      </c>
      <c r="S3530" t="s">
        <v>1491</v>
      </c>
      <c r="U3530" t="s">
        <v>1492</v>
      </c>
      <c r="V3530" t="s">
        <v>40</v>
      </c>
      <c r="W3530" t="s">
        <v>41</v>
      </c>
      <c r="X3530" t="s">
        <v>42</v>
      </c>
      <c r="Y3530" t="s">
        <v>361</v>
      </c>
      <c r="Z3530" t="s">
        <v>327</v>
      </c>
      <c r="AA3530" t="s">
        <v>327</v>
      </c>
      <c r="AB3530" s="1"/>
      <c r="AD3530" t="s">
        <v>45</v>
      </c>
      <c r="AE3530" t="s">
        <v>286</v>
      </c>
      <c r="AF3530" t="s">
        <v>47</v>
      </c>
    </row>
    <row r="3531" spans="1:32" hidden="1" outlineLevel="1" x14ac:dyDescent="0.35">
      <c r="A3531" t="s">
        <v>32</v>
      </c>
      <c r="B3531">
        <v>1014319</v>
      </c>
      <c r="C3531" t="s">
        <v>147</v>
      </c>
      <c r="E3531" t="s">
        <v>182</v>
      </c>
      <c r="H3531" t="s">
        <v>148</v>
      </c>
      <c r="I3531">
        <v>150</v>
      </c>
      <c r="J3531" t="s">
        <v>35</v>
      </c>
      <c r="K3531">
        <v>308</v>
      </c>
      <c r="L3531">
        <v>22</v>
      </c>
      <c r="M3531">
        <v>17</v>
      </c>
      <c r="N3531">
        <v>289</v>
      </c>
      <c r="O3531">
        <v>2211</v>
      </c>
      <c r="Q3531" t="s">
        <v>149</v>
      </c>
      <c r="R3531" t="s">
        <v>1490</v>
      </c>
      <c r="S3531" t="s">
        <v>1491</v>
      </c>
      <c r="U3531" t="s">
        <v>1492</v>
      </c>
      <c r="V3531" t="s">
        <v>40</v>
      </c>
      <c r="W3531" t="s">
        <v>41</v>
      </c>
      <c r="X3531" t="s">
        <v>42</v>
      </c>
      <c r="Y3531" t="s">
        <v>361</v>
      </c>
      <c r="Z3531" t="s">
        <v>327</v>
      </c>
      <c r="AA3531" t="s">
        <v>327</v>
      </c>
      <c r="AB3531" s="1"/>
      <c r="AD3531" t="s">
        <v>45</v>
      </c>
      <c r="AE3531" t="s">
        <v>286</v>
      </c>
      <c r="AF3531" t="s">
        <v>47</v>
      </c>
    </row>
    <row r="3532" spans="1:32" hidden="1" outlineLevel="2" x14ac:dyDescent="0.35">
      <c r="A3532" t="s">
        <v>32</v>
      </c>
      <c r="B3532">
        <v>1014319</v>
      </c>
      <c r="C3532">
        <v>2</v>
      </c>
      <c r="E3532" t="s">
        <v>182</v>
      </c>
      <c r="H3532" t="s">
        <v>185</v>
      </c>
      <c r="I3532">
        <v>19</v>
      </c>
      <c r="J3532">
        <v>8</v>
      </c>
      <c r="K3532">
        <v>152</v>
      </c>
      <c r="L3532">
        <v>2</v>
      </c>
      <c r="M3532">
        <v>7</v>
      </c>
      <c r="N3532">
        <v>289</v>
      </c>
      <c r="O3532">
        <v>112</v>
      </c>
      <c r="P3532" t="s">
        <v>136</v>
      </c>
      <c r="Q3532" t="s">
        <v>186</v>
      </c>
      <c r="R3532" t="s">
        <v>1490</v>
      </c>
      <c r="S3532" t="s">
        <v>1491</v>
      </c>
      <c r="U3532" t="s">
        <v>1492</v>
      </c>
      <c r="V3532" t="s">
        <v>40</v>
      </c>
      <c r="W3532" t="s">
        <v>41</v>
      </c>
      <c r="X3532" t="s">
        <v>42</v>
      </c>
      <c r="Y3532" t="s">
        <v>361</v>
      </c>
      <c r="Z3532" t="s">
        <v>327</v>
      </c>
      <c r="AA3532" t="s">
        <v>327</v>
      </c>
      <c r="AB3532" s="1"/>
      <c r="AD3532" t="s">
        <v>45</v>
      </c>
      <c r="AE3532" t="s">
        <v>286</v>
      </c>
      <c r="AF3532" t="s">
        <v>47</v>
      </c>
    </row>
    <row r="3533" spans="1:32" hidden="1" outlineLevel="2" x14ac:dyDescent="0.35">
      <c r="A3533" t="s">
        <v>32</v>
      </c>
      <c r="B3533">
        <v>1014319</v>
      </c>
      <c r="C3533">
        <v>2</v>
      </c>
      <c r="E3533" t="s">
        <v>182</v>
      </c>
      <c r="H3533" t="s">
        <v>1499</v>
      </c>
      <c r="I3533">
        <v>124</v>
      </c>
      <c r="J3533">
        <v>1</v>
      </c>
      <c r="K3533">
        <v>124</v>
      </c>
      <c r="L3533">
        <v>2</v>
      </c>
      <c r="M3533">
        <v>1</v>
      </c>
      <c r="N3533">
        <v>6</v>
      </c>
      <c r="O3533">
        <v>0</v>
      </c>
      <c r="P3533" t="s">
        <v>167</v>
      </c>
      <c r="Q3533" t="s">
        <v>1500</v>
      </c>
      <c r="R3533" t="s">
        <v>1490</v>
      </c>
      <c r="S3533" t="s">
        <v>1491</v>
      </c>
      <c r="U3533" t="s">
        <v>1492</v>
      </c>
      <c r="V3533" t="s">
        <v>40</v>
      </c>
      <c r="W3533" t="s">
        <v>41</v>
      </c>
      <c r="X3533" t="s">
        <v>42</v>
      </c>
      <c r="Y3533" t="s">
        <v>361</v>
      </c>
      <c r="Z3533" t="s">
        <v>327</v>
      </c>
      <c r="AA3533" t="s">
        <v>327</v>
      </c>
      <c r="AB3533" s="1"/>
      <c r="AD3533" t="s">
        <v>45</v>
      </c>
      <c r="AE3533" t="s">
        <v>286</v>
      </c>
      <c r="AF3533" t="s">
        <v>47</v>
      </c>
    </row>
    <row r="3534" spans="1:32" hidden="1" outlineLevel="3" x14ac:dyDescent="0.35">
      <c r="A3534" t="s">
        <v>32</v>
      </c>
      <c r="B3534">
        <v>1014319</v>
      </c>
      <c r="C3534">
        <v>2</v>
      </c>
      <c r="E3534" t="s">
        <v>182</v>
      </c>
      <c r="H3534" t="s">
        <v>138</v>
      </c>
      <c r="I3534">
        <v>1</v>
      </c>
      <c r="J3534">
        <v>8</v>
      </c>
      <c r="K3534">
        <v>8</v>
      </c>
      <c r="L3534">
        <v>3</v>
      </c>
      <c r="M3534">
        <v>0</v>
      </c>
      <c r="N3534">
        <v>288</v>
      </c>
      <c r="O3534">
        <v>24</v>
      </c>
      <c r="Q3534" t="s">
        <v>101</v>
      </c>
      <c r="R3534" t="s">
        <v>1490</v>
      </c>
      <c r="S3534" t="s">
        <v>1491</v>
      </c>
      <c r="U3534" t="s">
        <v>1492</v>
      </c>
      <c r="V3534" t="s">
        <v>40</v>
      </c>
      <c r="W3534" t="s">
        <v>41</v>
      </c>
      <c r="X3534" t="s">
        <v>42</v>
      </c>
      <c r="Y3534" t="s">
        <v>361</v>
      </c>
      <c r="Z3534" t="s">
        <v>327</v>
      </c>
      <c r="AA3534" t="s">
        <v>327</v>
      </c>
      <c r="AB3534" s="1"/>
      <c r="AD3534" t="s">
        <v>45</v>
      </c>
      <c r="AE3534" t="s">
        <v>286</v>
      </c>
      <c r="AF3534" t="s">
        <v>47</v>
      </c>
    </row>
    <row r="3535" spans="1:32" hidden="1" outlineLevel="3" x14ac:dyDescent="0.35">
      <c r="A3535" t="s">
        <v>32</v>
      </c>
      <c r="B3535">
        <v>1014319</v>
      </c>
      <c r="C3535">
        <v>2</v>
      </c>
      <c r="E3535" t="s">
        <v>182</v>
      </c>
      <c r="H3535" t="s">
        <v>139</v>
      </c>
      <c r="I3535">
        <v>1</v>
      </c>
      <c r="J3535">
        <v>4</v>
      </c>
      <c r="K3535">
        <v>4</v>
      </c>
      <c r="L3535">
        <v>4</v>
      </c>
      <c r="M3535">
        <v>1</v>
      </c>
      <c r="N3535">
        <v>38</v>
      </c>
      <c r="O3535">
        <v>4</v>
      </c>
      <c r="Q3535" t="s">
        <v>103</v>
      </c>
      <c r="R3535" t="s">
        <v>1490</v>
      </c>
      <c r="S3535" t="s">
        <v>1491</v>
      </c>
      <c r="U3535" t="s">
        <v>1492</v>
      </c>
      <c r="V3535" t="s">
        <v>40</v>
      </c>
      <c r="W3535" t="s">
        <v>41</v>
      </c>
      <c r="X3535" t="s">
        <v>42</v>
      </c>
      <c r="Y3535" t="s">
        <v>361</v>
      </c>
      <c r="Z3535" t="s">
        <v>327</v>
      </c>
      <c r="AA3535" t="s">
        <v>327</v>
      </c>
      <c r="AB3535" s="1"/>
      <c r="AD3535" t="s">
        <v>45</v>
      </c>
      <c r="AE3535" t="s">
        <v>286</v>
      </c>
      <c r="AF3535" t="s">
        <v>47</v>
      </c>
    </row>
    <row r="3536" spans="1:32" hidden="1" outlineLevel="3" x14ac:dyDescent="0.35">
      <c r="A3536" t="s">
        <v>32</v>
      </c>
      <c r="B3536">
        <v>1014319</v>
      </c>
      <c r="C3536">
        <v>2</v>
      </c>
      <c r="E3536" t="s">
        <v>182</v>
      </c>
      <c r="H3536" t="s">
        <v>140</v>
      </c>
      <c r="I3536">
        <v>1</v>
      </c>
      <c r="J3536">
        <v>4</v>
      </c>
      <c r="K3536">
        <v>4</v>
      </c>
      <c r="L3536">
        <v>3</v>
      </c>
      <c r="M3536">
        <v>1</v>
      </c>
      <c r="N3536">
        <v>38</v>
      </c>
      <c r="O3536">
        <v>8</v>
      </c>
      <c r="Q3536" t="s">
        <v>105</v>
      </c>
      <c r="R3536" t="s">
        <v>1490</v>
      </c>
      <c r="S3536" t="s">
        <v>1491</v>
      </c>
      <c r="U3536" t="s">
        <v>1492</v>
      </c>
      <c r="V3536" t="s">
        <v>40</v>
      </c>
      <c r="W3536" t="s">
        <v>41</v>
      </c>
      <c r="X3536" t="s">
        <v>42</v>
      </c>
      <c r="Y3536" t="s">
        <v>361</v>
      </c>
      <c r="Z3536" t="s">
        <v>327</v>
      </c>
      <c r="AA3536" t="s">
        <v>327</v>
      </c>
      <c r="AB3536" s="1"/>
      <c r="AD3536" t="s">
        <v>45</v>
      </c>
      <c r="AE3536" t="s">
        <v>286</v>
      </c>
      <c r="AF3536" t="s">
        <v>47</v>
      </c>
    </row>
    <row r="3537" spans="1:32" hidden="1" outlineLevel="3" x14ac:dyDescent="0.35">
      <c r="A3537" t="s">
        <v>32</v>
      </c>
      <c r="B3537">
        <v>1014319</v>
      </c>
      <c r="C3537">
        <v>2</v>
      </c>
      <c r="E3537" t="s">
        <v>182</v>
      </c>
      <c r="H3537" t="s">
        <v>141</v>
      </c>
      <c r="I3537">
        <v>1</v>
      </c>
      <c r="J3537">
        <v>4</v>
      </c>
      <c r="K3537">
        <v>4</v>
      </c>
      <c r="L3537">
        <v>19</v>
      </c>
      <c r="M3537">
        <v>0</v>
      </c>
      <c r="N3537">
        <v>288</v>
      </c>
      <c r="O3537">
        <v>10</v>
      </c>
      <c r="Q3537" t="s">
        <v>107</v>
      </c>
      <c r="R3537" t="s">
        <v>1490</v>
      </c>
      <c r="S3537" t="s">
        <v>1491</v>
      </c>
      <c r="U3537" t="s">
        <v>1492</v>
      </c>
      <c r="V3537" t="s">
        <v>40</v>
      </c>
      <c r="W3537" t="s">
        <v>41</v>
      </c>
      <c r="X3537" t="s">
        <v>42</v>
      </c>
      <c r="Y3537" t="s">
        <v>361</v>
      </c>
      <c r="Z3537" t="s">
        <v>327</v>
      </c>
      <c r="AA3537" t="s">
        <v>327</v>
      </c>
      <c r="AB3537" s="1"/>
      <c r="AD3537" t="s">
        <v>45</v>
      </c>
      <c r="AE3537" t="s">
        <v>286</v>
      </c>
      <c r="AF3537" t="s">
        <v>47</v>
      </c>
    </row>
    <row r="3538" spans="1:32" hidden="1" outlineLevel="3" x14ac:dyDescent="0.35">
      <c r="A3538" t="s">
        <v>32</v>
      </c>
      <c r="B3538">
        <v>1014319</v>
      </c>
      <c r="C3538">
        <v>2</v>
      </c>
      <c r="E3538" t="s">
        <v>182</v>
      </c>
      <c r="H3538" t="s">
        <v>142</v>
      </c>
      <c r="I3538">
        <v>1</v>
      </c>
      <c r="J3538">
        <v>4</v>
      </c>
      <c r="K3538">
        <v>4</v>
      </c>
      <c r="L3538">
        <v>19</v>
      </c>
      <c r="M3538">
        <v>0</v>
      </c>
      <c r="N3538">
        <v>288</v>
      </c>
      <c r="O3538">
        <v>2</v>
      </c>
      <c r="Q3538" t="s">
        <v>109</v>
      </c>
      <c r="R3538" t="s">
        <v>1490</v>
      </c>
      <c r="S3538" t="s">
        <v>1491</v>
      </c>
      <c r="U3538" t="s">
        <v>1492</v>
      </c>
      <c r="V3538" t="s">
        <v>40</v>
      </c>
      <c r="W3538" t="s">
        <v>41</v>
      </c>
      <c r="X3538" t="s">
        <v>42</v>
      </c>
      <c r="Y3538" t="s">
        <v>361</v>
      </c>
      <c r="Z3538" t="s">
        <v>327</v>
      </c>
      <c r="AA3538" t="s">
        <v>327</v>
      </c>
      <c r="AB3538" s="1"/>
      <c r="AD3538" t="s">
        <v>45</v>
      </c>
      <c r="AE3538" t="s">
        <v>286</v>
      </c>
      <c r="AF3538" t="s">
        <v>47</v>
      </c>
    </row>
    <row r="3539" spans="1:32" hidden="1" outlineLevel="2" x14ac:dyDescent="0.35">
      <c r="A3539" t="s">
        <v>32</v>
      </c>
      <c r="B3539">
        <v>1014319</v>
      </c>
      <c r="C3539">
        <v>2</v>
      </c>
      <c r="E3539" t="s">
        <v>182</v>
      </c>
      <c r="H3539" t="s">
        <v>143</v>
      </c>
      <c r="I3539">
        <v>2</v>
      </c>
      <c r="J3539">
        <v>4</v>
      </c>
      <c r="K3539">
        <v>8</v>
      </c>
      <c r="L3539">
        <v>19</v>
      </c>
      <c r="M3539">
        <v>0</v>
      </c>
      <c r="N3539">
        <v>288</v>
      </c>
      <c r="O3539">
        <v>12</v>
      </c>
      <c r="Q3539" t="s">
        <v>144</v>
      </c>
      <c r="R3539" t="s">
        <v>1490</v>
      </c>
      <c r="S3539" t="s">
        <v>1491</v>
      </c>
      <c r="U3539" t="s">
        <v>1492</v>
      </c>
      <c r="V3539" t="s">
        <v>40</v>
      </c>
      <c r="W3539" t="s">
        <v>41</v>
      </c>
      <c r="X3539" t="s">
        <v>42</v>
      </c>
      <c r="Y3539" t="s">
        <v>361</v>
      </c>
      <c r="Z3539" t="s">
        <v>327</v>
      </c>
      <c r="AA3539" t="s">
        <v>327</v>
      </c>
      <c r="AB3539" s="1"/>
      <c r="AD3539" t="s">
        <v>45</v>
      </c>
      <c r="AE3539" t="s">
        <v>286</v>
      </c>
      <c r="AF3539" t="s">
        <v>47</v>
      </c>
    </row>
    <row r="3540" spans="1:32" hidden="1" outlineLevel="1" x14ac:dyDescent="0.35">
      <c r="A3540" t="s">
        <v>32</v>
      </c>
      <c r="B3540">
        <v>1014319</v>
      </c>
      <c r="C3540" t="s">
        <v>150</v>
      </c>
      <c r="E3540" t="s">
        <v>182</v>
      </c>
      <c r="H3540" t="s">
        <v>151</v>
      </c>
      <c r="I3540">
        <v>32</v>
      </c>
      <c r="J3540" t="s">
        <v>35</v>
      </c>
      <c r="K3540">
        <v>178</v>
      </c>
      <c r="L3540">
        <v>22</v>
      </c>
      <c r="M3540">
        <v>21</v>
      </c>
      <c r="N3540">
        <v>289</v>
      </c>
      <c r="O3540">
        <v>2207</v>
      </c>
      <c r="Q3540" t="s">
        <v>152</v>
      </c>
      <c r="R3540" t="s">
        <v>1490</v>
      </c>
      <c r="S3540" t="s">
        <v>1491</v>
      </c>
      <c r="U3540" t="s">
        <v>1492</v>
      </c>
      <c r="V3540" t="s">
        <v>40</v>
      </c>
      <c r="W3540" t="s">
        <v>41</v>
      </c>
      <c r="X3540" t="s">
        <v>42</v>
      </c>
      <c r="Y3540" t="s">
        <v>361</v>
      </c>
      <c r="Z3540" t="s">
        <v>327</v>
      </c>
      <c r="AA3540" t="s">
        <v>327</v>
      </c>
      <c r="AB3540" s="1"/>
      <c r="AD3540" t="s">
        <v>45</v>
      </c>
      <c r="AE3540" t="s">
        <v>286</v>
      </c>
      <c r="AF3540" t="s">
        <v>47</v>
      </c>
    </row>
    <row r="3541" spans="1:32" hidden="1" outlineLevel="2" x14ac:dyDescent="0.35">
      <c r="A3541" t="s">
        <v>32</v>
      </c>
      <c r="B3541">
        <v>1014319</v>
      </c>
      <c r="C3541">
        <v>3</v>
      </c>
      <c r="E3541" t="s">
        <v>182</v>
      </c>
      <c r="H3541" t="s">
        <v>1501</v>
      </c>
      <c r="I3541">
        <v>9</v>
      </c>
      <c r="J3541">
        <v>2</v>
      </c>
      <c r="K3541">
        <v>18</v>
      </c>
      <c r="L3541">
        <v>2</v>
      </c>
      <c r="M3541">
        <v>8</v>
      </c>
      <c r="N3541">
        <v>289</v>
      </c>
      <c r="O3541">
        <v>44</v>
      </c>
      <c r="P3541" t="s">
        <v>160</v>
      </c>
      <c r="Q3541" t="s">
        <v>1502</v>
      </c>
      <c r="R3541" t="s">
        <v>1490</v>
      </c>
      <c r="S3541" t="s">
        <v>1491</v>
      </c>
      <c r="U3541" t="s">
        <v>1492</v>
      </c>
      <c r="V3541" t="s">
        <v>40</v>
      </c>
      <c r="W3541" t="s">
        <v>41</v>
      </c>
      <c r="X3541" t="s">
        <v>42</v>
      </c>
      <c r="Y3541" t="s">
        <v>361</v>
      </c>
      <c r="Z3541" t="s">
        <v>327</v>
      </c>
      <c r="AA3541" t="s">
        <v>327</v>
      </c>
      <c r="AB3541" s="1"/>
      <c r="AD3541" t="s">
        <v>45</v>
      </c>
      <c r="AE3541" t="s">
        <v>286</v>
      </c>
      <c r="AF3541" t="s">
        <v>47</v>
      </c>
    </row>
    <row r="3542" spans="1:32" hidden="1" outlineLevel="2" x14ac:dyDescent="0.35">
      <c r="A3542" t="s">
        <v>32</v>
      </c>
      <c r="B3542">
        <v>1014319</v>
      </c>
      <c r="C3542">
        <v>3</v>
      </c>
      <c r="E3542" t="s">
        <v>182</v>
      </c>
      <c r="H3542" t="s">
        <v>1503</v>
      </c>
      <c r="I3542">
        <v>9</v>
      </c>
      <c r="J3542">
        <v>8</v>
      </c>
      <c r="K3542">
        <v>72</v>
      </c>
      <c r="L3542">
        <v>2</v>
      </c>
      <c r="M3542">
        <v>7</v>
      </c>
      <c r="N3542">
        <v>289</v>
      </c>
      <c r="O3542">
        <v>106</v>
      </c>
      <c r="P3542" t="s">
        <v>136</v>
      </c>
      <c r="Q3542" t="s">
        <v>1504</v>
      </c>
      <c r="R3542" t="s">
        <v>1490</v>
      </c>
      <c r="S3542" t="s">
        <v>1491</v>
      </c>
      <c r="U3542" t="s">
        <v>1492</v>
      </c>
      <c r="V3542" t="s">
        <v>40</v>
      </c>
      <c r="W3542" t="s">
        <v>41</v>
      </c>
      <c r="X3542" t="s">
        <v>42</v>
      </c>
      <c r="Y3542" t="s">
        <v>361</v>
      </c>
      <c r="Z3542" t="s">
        <v>327</v>
      </c>
      <c r="AA3542" t="s">
        <v>327</v>
      </c>
      <c r="AB3542" s="1"/>
      <c r="AD3542" t="s">
        <v>45</v>
      </c>
      <c r="AE3542" t="s">
        <v>286</v>
      </c>
      <c r="AF3542" t="s">
        <v>47</v>
      </c>
    </row>
    <row r="3543" spans="1:32" hidden="1" outlineLevel="2" x14ac:dyDescent="0.35">
      <c r="A3543" t="s">
        <v>32</v>
      </c>
      <c r="B3543">
        <v>1014319</v>
      </c>
      <c r="C3543">
        <v>3</v>
      </c>
      <c r="E3543" t="s">
        <v>182</v>
      </c>
      <c r="H3543" t="s">
        <v>185</v>
      </c>
      <c r="I3543">
        <v>7</v>
      </c>
      <c r="J3543">
        <v>8</v>
      </c>
      <c r="K3543">
        <v>56</v>
      </c>
      <c r="L3543">
        <v>7</v>
      </c>
      <c r="M3543">
        <v>2</v>
      </c>
      <c r="N3543">
        <v>289</v>
      </c>
      <c r="O3543">
        <v>112</v>
      </c>
      <c r="P3543" t="s">
        <v>136</v>
      </c>
      <c r="Q3543" t="s">
        <v>186</v>
      </c>
      <c r="R3543" t="s">
        <v>1490</v>
      </c>
      <c r="S3543" t="s">
        <v>1491</v>
      </c>
      <c r="U3543" t="s">
        <v>1492</v>
      </c>
      <c r="V3543" t="s">
        <v>40</v>
      </c>
      <c r="W3543" t="s">
        <v>41</v>
      </c>
      <c r="X3543" t="s">
        <v>42</v>
      </c>
      <c r="Y3543" t="s">
        <v>361</v>
      </c>
      <c r="Z3543" t="s">
        <v>327</v>
      </c>
      <c r="AA3543" t="s">
        <v>327</v>
      </c>
      <c r="AB3543" s="1"/>
      <c r="AD3543" t="s">
        <v>45</v>
      </c>
      <c r="AE3543" t="s">
        <v>286</v>
      </c>
      <c r="AF3543" t="s">
        <v>47</v>
      </c>
    </row>
    <row r="3544" spans="1:32" hidden="1" outlineLevel="3" x14ac:dyDescent="0.35">
      <c r="A3544" t="s">
        <v>32</v>
      </c>
      <c r="B3544">
        <v>1014319</v>
      </c>
      <c r="C3544">
        <v>3</v>
      </c>
      <c r="E3544" t="s">
        <v>182</v>
      </c>
      <c r="H3544" t="s">
        <v>138</v>
      </c>
      <c r="I3544">
        <v>1</v>
      </c>
      <c r="J3544">
        <v>8</v>
      </c>
      <c r="K3544">
        <v>8</v>
      </c>
      <c r="L3544">
        <v>3</v>
      </c>
      <c r="M3544">
        <v>0</v>
      </c>
      <c r="N3544">
        <v>288</v>
      </c>
      <c r="O3544">
        <v>24</v>
      </c>
      <c r="Q3544" t="s">
        <v>101</v>
      </c>
      <c r="R3544" t="s">
        <v>1490</v>
      </c>
      <c r="S3544" t="s">
        <v>1491</v>
      </c>
      <c r="U3544" t="s">
        <v>1492</v>
      </c>
      <c r="V3544" t="s">
        <v>40</v>
      </c>
      <c r="W3544" t="s">
        <v>41</v>
      </c>
      <c r="X3544" t="s">
        <v>42</v>
      </c>
      <c r="Y3544" t="s">
        <v>361</v>
      </c>
      <c r="Z3544" t="s">
        <v>327</v>
      </c>
      <c r="AA3544" t="s">
        <v>327</v>
      </c>
      <c r="AB3544" s="1"/>
      <c r="AD3544" t="s">
        <v>45</v>
      </c>
      <c r="AE3544" t="s">
        <v>286</v>
      </c>
      <c r="AF3544" t="s">
        <v>47</v>
      </c>
    </row>
    <row r="3545" spans="1:32" hidden="1" outlineLevel="3" x14ac:dyDescent="0.35">
      <c r="A3545" t="s">
        <v>32</v>
      </c>
      <c r="B3545">
        <v>1014319</v>
      </c>
      <c r="C3545">
        <v>3</v>
      </c>
      <c r="E3545" t="s">
        <v>182</v>
      </c>
      <c r="H3545" t="s">
        <v>139</v>
      </c>
      <c r="I3545">
        <v>1</v>
      </c>
      <c r="J3545">
        <v>4</v>
      </c>
      <c r="K3545">
        <v>4</v>
      </c>
      <c r="L3545">
        <v>4</v>
      </c>
      <c r="M3545">
        <v>1</v>
      </c>
      <c r="N3545">
        <v>38</v>
      </c>
      <c r="O3545">
        <v>4</v>
      </c>
      <c r="Q3545" t="s">
        <v>103</v>
      </c>
      <c r="R3545" t="s">
        <v>1490</v>
      </c>
      <c r="S3545" t="s">
        <v>1491</v>
      </c>
      <c r="U3545" t="s">
        <v>1492</v>
      </c>
      <c r="V3545" t="s">
        <v>40</v>
      </c>
      <c r="W3545" t="s">
        <v>41</v>
      </c>
      <c r="X3545" t="s">
        <v>42</v>
      </c>
      <c r="Y3545" t="s">
        <v>361</v>
      </c>
      <c r="Z3545" t="s">
        <v>327</v>
      </c>
      <c r="AA3545" t="s">
        <v>327</v>
      </c>
      <c r="AB3545" s="1"/>
      <c r="AD3545" t="s">
        <v>45</v>
      </c>
      <c r="AE3545" t="s">
        <v>286</v>
      </c>
      <c r="AF3545" t="s">
        <v>47</v>
      </c>
    </row>
    <row r="3546" spans="1:32" hidden="1" outlineLevel="3" x14ac:dyDescent="0.35">
      <c r="A3546" t="s">
        <v>32</v>
      </c>
      <c r="B3546">
        <v>1014319</v>
      </c>
      <c r="C3546">
        <v>3</v>
      </c>
      <c r="E3546" t="s">
        <v>182</v>
      </c>
      <c r="H3546" t="s">
        <v>140</v>
      </c>
      <c r="I3546">
        <v>1</v>
      </c>
      <c r="J3546">
        <v>4</v>
      </c>
      <c r="K3546">
        <v>4</v>
      </c>
      <c r="L3546">
        <v>3</v>
      </c>
      <c r="M3546">
        <v>1</v>
      </c>
      <c r="N3546">
        <v>38</v>
      </c>
      <c r="O3546">
        <v>8</v>
      </c>
      <c r="Q3546" t="s">
        <v>105</v>
      </c>
      <c r="R3546" t="s">
        <v>1490</v>
      </c>
      <c r="S3546" t="s">
        <v>1491</v>
      </c>
      <c r="U3546" t="s">
        <v>1492</v>
      </c>
      <c r="V3546" t="s">
        <v>40</v>
      </c>
      <c r="W3546" t="s">
        <v>41</v>
      </c>
      <c r="X3546" t="s">
        <v>42</v>
      </c>
      <c r="Y3546" t="s">
        <v>361</v>
      </c>
      <c r="Z3546" t="s">
        <v>327</v>
      </c>
      <c r="AA3546" t="s">
        <v>327</v>
      </c>
      <c r="AB3546" s="1"/>
      <c r="AD3546" t="s">
        <v>45</v>
      </c>
      <c r="AE3546" t="s">
        <v>286</v>
      </c>
      <c r="AF3546" t="s">
        <v>47</v>
      </c>
    </row>
    <row r="3547" spans="1:32" hidden="1" outlineLevel="3" x14ac:dyDescent="0.35">
      <c r="A3547" t="s">
        <v>32</v>
      </c>
      <c r="B3547">
        <v>1014319</v>
      </c>
      <c r="C3547">
        <v>3</v>
      </c>
      <c r="E3547" t="s">
        <v>182</v>
      </c>
      <c r="H3547" t="s">
        <v>141</v>
      </c>
      <c r="I3547">
        <v>1</v>
      </c>
      <c r="J3547">
        <v>4</v>
      </c>
      <c r="K3547">
        <v>4</v>
      </c>
      <c r="L3547">
        <v>19</v>
      </c>
      <c r="M3547">
        <v>0</v>
      </c>
      <c r="N3547">
        <v>288</v>
      </c>
      <c r="O3547">
        <v>10</v>
      </c>
      <c r="Q3547" t="s">
        <v>107</v>
      </c>
      <c r="R3547" t="s">
        <v>1490</v>
      </c>
      <c r="S3547" t="s">
        <v>1491</v>
      </c>
      <c r="U3547" t="s">
        <v>1492</v>
      </c>
      <c r="V3547" t="s">
        <v>40</v>
      </c>
      <c r="W3547" t="s">
        <v>41</v>
      </c>
      <c r="X3547" t="s">
        <v>42</v>
      </c>
      <c r="Y3547" t="s">
        <v>361</v>
      </c>
      <c r="Z3547" t="s">
        <v>327</v>
      </c>
      <c r="AA3547" t="s">
        <v>327</v>
      </c>
      <c r="AB3547" s="1"/>
      <c r="AD3547" t="s">
        <v>45</v>
      </c>
      <c r="AE3547" t="s">
        <v>286</v>
      </c>
      <c r="AF3547" t="s">
        <v>47</v>
      </c>
    </row>
    <row r="3548" spans="1:32" hidden="1" outlineLevel="3" x14ac:dyDescent="0.35">
      <c r="A3548" t="s">
        <v>32</v>
      </c>
      <c r="B3548">
        <v>1014319</v>
      </c>
      <c r="C3548">
        <v>3</v>
      </c>
      <c r="E3548" t="s">
        <v>182</v>
      </c>
      <c r="H3548" t="s">
        <v>142</v>
      </c>
      <c r="I3548">
        <v>1</v>
      </c>
      <c r="J3548">
        <v>4</v>
      </c>
      <c r="K3548">
        <v>4</v>
      </c>
      <c r="L3548">
        <v>19</v>
      </c>
      <c r="M3548">
        <v>0</v>
      </c>
      <c r="N3548">
        <v>288</v>
      </c>
      <c r="O3548">
        <v>2</v>
      </c>
      <c r="Q3548" t="s">
        <v>109</v>
      </c>
      <c r="R3548" t="s">
        <v>1490</v>
      </c>
      <c r="S3548" t="s">
        <v>1491</v>
      </c>
      <c r="U3548" t="s">
        <v>1492</v>
      </c>
      <c r="V3548" t="s">
        <v>40</v>
      </c>
      <c r="W3548" t="s">
        <v>41</v>
      </c>
      <c r="X3548" t="s">
        <v>42</v>
      </c>
      <c r="Y3548" t="s">
        <v>361</v>
      </c>
      <c r="Z3548" t="s">
        <v>327</v>
      </c>
      <c r="AA3548" t="s">
        <v>327</v>
      </c>
      <c r="AB3548" s="1"/>
      <c r="AD3548" t="s">
        <v>45</v>
      </c>
      <c r="AE3548" t="s">
        <v>286</v>
      </c>
      <c r="AF3548" t="s">
        <v>47</v>
      </c>
    </row>
    <row r="3549" spans="1:32" hidden="1" outlineLevel="2" x14ac:dyDescent="0.35">
      <c r="A3549" t="s">
        <v>32</v>
      </c>
      <c r="B3549">
        <v>1014319</v>
      </c>
      <c r="C3549">
        <v>3</v>
      </c>
      <c r="E3549" t="s">
        <v>182</v>
      </c>
      <c r="H3549" t="s">
        <v>143</v>
      </c>
      <c r="I3549">
        <v>2</v>
      </c>
      <c r="J3549">
        <v>4</v>
      </c>
      <c r="K3549">
        <v>8</v>
      </c>
      <c r="L3549">
        <v>19</v>
      </c>
      <c r="M3549">
        <v>0</v>
      </c>
      <c r="N3549">
        <v>288</v>
      </c>
      <c r="O3549">
        <v>12</v>
      </c>
      <c r="Q3549" t="s">
        <v>144</v>
      </c>
      <c r="R3549" t="s">
        <v>1490</v>
      </c>
      <c r="S3549" t="s">
        <v>1491</v>
      </c>
      <c r="U3549" t="s">
        <v>1492</v>
      </c>
      <c r="V3549" t="s">
        <v>40</v>
      </c>
      <c r="W3549" t="s">
        <v>41</v>
      </c>
      <c r="X3549" t="s">
        <v>42</v>
      </c>
      <c r="Y3549" t="s">
        <v>361</v>
      </c>
      <c r="Z3549" t="s">
        <v>327</v>
      </c>
      <c r="AA3549" t="s">
        <v>327</v>
      </c>
      <c r="AB3549" s="1"/>
      <c r="AD3549" t="s">
        <v>45</v>
      </c>
      <c r="AE3549" t="s">
        <v>286</v>
      </c>
      <c r="AF3549" t="s">
        <v>47</v>
      </c>
    </row>
    <row r="3550" spans="1:32" hidden="1" outlineLevel="1" x14ac:dyDescent="0.35">
      <c r="A3550" t="s">
        <v>32</v>
      </c>
      <c r="B3550">
        <v>1014319</v>
      </c>
      <c r="C3550" t="s">
        <v>153</v>
      </c>
      <c r="E3550" t="s">
        <v>57</v>
      </c>
      <c r="H3550" t="s">
        <v>154</v>
      </c>
      <c r="I3550">
        <v>42</v>
      </c>
      <c r="J3550" t="s">
        <v>35</v>
      </c>
      <c r="K3550">
        <v>290</v>
      </c>
      <c r="L3550">
        <v>11</v>
      </c>
      <c r="M3550">
        <v>11</v>
      </c>
      <c r="N3550">
        <v>289</v>
      </c>
      <c r="O3550">
        <v>588</v>
      </c>
      <c r="Q3550" t="s">
        <v>155</v>
      </c>
      <c r="R3550" t="s">
        <v>1490</v>
      </c>
      <c r="S3550" t="s">
        <v>1491</v>
      </c>
      <c r="U3550" t="s">
        <v>1492</v>
      </c>
      <c r="V3550" t="s">
        <v>40</v>
      </c>
      <c r="W3550" t="s">
        <v>41</v>
      </c>
      <c r="X3550" t="s">
        <v>42</v>
      </c>
      <c r="Y3550" t="s">
        <v>361</v>
      </c>
      <c r="Z3550" t="s">
        <v>327</v>
      </c>
      <c r="AA3550" t="s">
        <v>327</v>
      </c>
      <c r="AB3550" s="1"/>
      <c r="AD3550" t="s">
        <v>45</v>
      </c>
      <c r="AE3550" t="s">
        <v>286</v>
      </c>
      <c r="AF3550" t="s">
        <v>47</v>
      </c>
    </row>
    <row r="3551" spans="1:32" hidden="1" outlineLevel="2" x14ac:dyDescent="0.35">
      <c r="A3551" t="s">
        <v>32</v>
      </c>
      <c r="B3551">
        <v>1014319</v>
      </c>
      <c r="C3551">
        <v>4</v>
      </c>
      <c r="E3551" t="s">
        <v>57</v>
      </c>
      <c r="H3551" t="s">
        <v>1505</v>
      </c>
      <c r="I3551">
        <v>9</v>
      </c>
      <c r="J3551">
        <v>1</v>
      </c>
      <c r="K3551">
        <v>9</v>
      </c>
      <c r="L3551">
        <v>1</v>
      </c>
      <c r="M3551">
        <v>3</v>
      </c>
      <c r="N3551">
        <v>289</v>
      </c>
      <c r="O3551">
        <v>6</v>
      </c>
      <c r="P3551" t="s">
        <v>52</v>
      </c>
      <c r="Q3551" t="s">
        <v>1506</v>
      </c>
      <c r="R3551" t="s">
        <v>1490</v>
      </c>
      <c r="S3551" t="s">
        <v>1491</v>
      </c>
      <c r="U3551" t="s">
        <v>1492</v>
      </c>
      <c r="V3551" t="s">
        <v>40</v>
      </c>
      <c r="W3551" t="s">
        <v>41</v>
      </c>
      <c r="X3551" t="s">
        <v>42</v>
      </c>
      <c r="Y3551" t="s">
        <v>361</v>
      </c>
      <c r="Z3551" t="s">
        <v>327</v>
      </c>
      <c r="AA3551" t="s">
        <v>327</v>
      </c>
      <c r="AB3551" s="1"/>
      <c r="AD3551" t="s">
        <v>45</v>
      </c>
      <c r="AE3551" t="s">
        <v>286</v>
      </c>
      <c r="AF3551" t="s">
        <v>47</v>
      </c>
    </row>
    <row r="3552" spans="1:32" hidden="1" outlineLevel="2" x14ac:dyDescent="0.35">
      <c r="A3552" t="s">
        <v>32</v>
      </c>
      <c r="B3552">
        <v>1014319</v>
      </c>
      <c r="C3552">
        <v>4</v>
      </c>
      <c r="E3552" t="s">
        <v>57</v>
      </c>
      <c r="H3552" t="s">
        <v>1507</v>
      </c>
      <c r="I3552">
        <v>4</v>
      </c>
      <c r="J3552">
        <v>20</v>
      </c>
      <c r="K3552">
        <v>80</v>
      </c>
      <c r="L3552">
        <v>1</v>
      </c>
      <c r="M3552">
        <v>2</v>
      </c>
      <c r="N3552">
        <v>145</v>
      </c>
      <c r="O3552">
        <v>21</v>
      </c>
      <c r="P3552" t="s">
        <v>52</v>
      </c>
      <c r="Q3552" t="s">
        <v>226</v>
      </c>
      <c r="R3552" t="s">
        <v>1490</v>
      </c>
      <c r="S3552" t="s">
        <v>1491</v>
      </c>
      <c r="U3552" t="s">
        <v>1492</v>
      </c>
      <c r="V3552" t="s">
        <v>40</v>
      </c>
      <c r="W3552" t="s">
        <v>41</v>
      </c>
      <c r="X3552" t="s">
        <v>42</v>
      </c>
      <c r="Y3552" t="s">
        <v>361</v>
      </c>
      <c r="Z3552" t="s">
        <v>327</v>
      </c>
      <c r="AA3552" t="s">
        <v>327</v>
      </c>
      <c r="AB3552" s="1"/>
      <c r="AD3552" t="s">
        <v>45</v>
      </c>
      <c r="AE3552" t="s">
        <v>286</v>
      </c>
      <c r="AF3552" t="s">
        <v>47</v>
      </c>
    </row>
    <row r="3553" spans="1:32" hidden="1" outlineLevel="2" x14ac:dyDescent="0.35">
      <c r="A3553" t="s">
        <v>32</v>
      </c>
      <c r="B3553">
        <v>1014319</v>
      </c>
      <c r="C3553">
        <v>4</v>
      </c>
      <c r="E3553" t="s">
        <v>57</v>
      </c>
      <c r="H3553" t="s">
        <v>1508</v>
      </c>
      <c r="I3553">
        <v>1</v>
      </c>
      <c r="J3553">
        <v>2</v>
      </c>
      <c r="K3553">
        <v>2</v>
      </c>
      <c r="L3553">
        <v>0</v>
      </c>
      <c r="M3553">
        <v>2</v>
      </c>
      <c r="N3553">
        <v>145</v>
      </c>
      <c r="O3553">
        <v>3</v>
      </c>
      <c r="P3553" t="s">
        <v>52</v>
      </c>
      <c r="Q3553" t="s">
        <v>1509</v>
      </c>
      <c r="R3553" t="s">
        <v>1490</v>
      </c>
      <c r="S3553" t="s">
        <v>1491</v>
      </c>
      <c r="U3553" t="s">
        <v>1492</v>
      </c>
      <c r="V3553" t="s">
        <v>40</v>
      </c>
      <c r="W3553" t="s">
        <v>41</v>
      </c>
      <c r="X3553" t="s">
        <v>42</v>
      </c>
      <c r="Y3553" t="s">
        <v>361</v>
      </c>
      <c r="Z3553" t="s">
        <v>327</v>
      </c>
      <c r="AA3553" t="s">
        <v>327</v>
      </c>
      <c r="AB3553" s="1"/>
      <c r="AD3553" t="s">
        <v>45</v>
      </c>
      <c r="AE3553" t="s">
        <v>286</v>
      </c>
      <c r="AF3553" t="s">
        <v>47</v>
      </c>
    </row>
    <row r="3554" spans="1:32" hidden="1" outlineLevel="2" x14ac:dyDescent="0.35">
      <c r="A3554" t="s">
        <v>32</v>
      </c>
      <c r="B3554">
        <v>1014319</v>
      </c>
      <c r="C3554">
        <v>4</v>
      </c>
      <c r="E3554" t="s">
        <v>57</v>
      </c>
      <c r="H3554" t="s">
        <v>201</v>
      </c>
      <c r="I3554">
        <v>8</v>
      </c>
      <c r="J3554">
        <v>10</v>
      </c>
      <c r="K3554">
        <v>80</v>
      </c>
      <c r="L3554">
        <v>3</v>
      </c>
      <c r="M3554">
        <v>1</v>
      </c>
      <c r="N3554">
        <v>145</v>
      </c>
      <c r="O3554">
        <v>23</v>
      </c>
      <c r="P3554" t="s">
        <v>52</v>
      </c>
      <c r="Q3554" t="s">
        <v>202</v>
      </c>
      <c r="R3554" t="s">
        <v>1490</v>
      </c>
      <c r="S3554" t="s">
        <v>1491</v>
      </c>
      <c r="U3554" t="s">
        <v>1492</v>
      </c>
      <c r="V3554" t="s">
        <v>40</v>
      </c>
      <c r="W3554" t="s">
        <v>41</v>
      </c>
      <c r="X3554" t="s">
        <v>42</v>
      </c>
      <c r="Y3554" t="s">
        <v>361</v>
      </c>
      <c r="Z3554" t="s">
        <v>327</v>
      </c>
      <c r="AA3554" t="s">
        <v>327</v>
      </c>
      <c r="AB3554" s="1"/>
      <c r="AD3554" t="s">
        <v>45</v>
      </c>
      <c r="AE3554" t="s">
        <v>286</v>
      </c>
      <c r="AF3554" t="s">
        <v>47</v>
      </c>
    </row>
    <row r="3555" spans="1:32" hidden="1" outlineLevel="2" x14ac:dyDescent="0.35">
      <c r="A3555" t="s">
        <v>32</v>
      </c>
      <c r="B3555">
        <v>1014319</v>
      </c>
      <c r="C3555">
        <v>4</v>
      </c>
      <c r="E3555" t="s">
        <v>57</v>
      </c>
      <c r="H3555" t="s">
        <v>1510</v>
      </c>
      <c r="I3555">
        <v>1</v>
      </c>
      <c r="J3555">
        <v>10</v>
      </c>
      <c r="K3555">
        <v>10</v>
      </c>
      <c r="L3555">
        <v>2</v>
      </c>
      <c r="M3555">
        <v>2</v>
      </c>
      <c r="N3555">
        <v>145</v>
      </c>
      <c r="O3555">
        <v>15</v>
      </c>
      <c r="P3555" t="s">
        <v>52</v>
      </c>
      <c r="Q3555" t="s">
        <v>1509</v>
      </c>
      <c r="R3555" t="s">
        <v>1490</v>
      </c>
      <c r="S3555" t="s">
        <v>1491</v>
      </c>
      <c r="U3555" t="s">
        <v>1492</v>
      </c>
      <c r="V3555" t="s">
        <v>40</v>
      </c>
      <c r="W3555" t="s">
        <v>41</v>
      </c>
      <c r="X3555" t="s">
        <v>42</v>
      </c>
      <c r="Y3555" t="s">
        <v>361</v>
      </c>
      <c r="Z3555" t="s">
        <v>327</v>
      </c>
      <c r="AA3555" t="s">
        <v>327</v>
      </c>
      <c r="AB3555" s="1"/>
      <c r="AD3555" t="s">
        <v>45</v>
      </c>
      <c r="AE3555" t="s">
        <v>286</v>
      </c>
      <c r="AF3555" t="s">
        <v>47</v>
      </c>
    </row>
    <row r="3556" spans="1:32" hidden="1" outlineLevel="2" x14ac:dyDescent="0.35">
      <c r="A3556" t="s">
        <v>32</v>
      </c>
      <c r="B3556">
        <v>1014319</v>
      </c>
      <c r="C3556">
        <v>4</v>
      </c>
      <c r="E3556" t="s">
        <v>57</v>
      </c>
      <c r="H3556" t="s">
        <v>246</v>
      </c>
      <c r="I3556">
        <v>1</v>
      </c>
      <c r="J3556">
        <v>6</v>
      </c>
      <c r="K3556">
        <v>6</v>
      </c>
      <c r="L3556">
        <v>4</v>
      </c>
      <c r="M3556">
        <v>1</v>
      </c>
      <c r="N3556">
        <v>145</v>
      </c>
      <c r="O3556">
        <v>11</v>
      </c>
      <c r="P3556" t="s">
        <v>52</v>
      </c>
      <c r="Q3556" t="s">
        <v>247</v>
      </c>
      <c r="R3556" t="s">
        <v>1490</v>
      </c>
      <c r="S3556" t="s">
        <v>1491</v>
      </c>
      <c r="U3556" t="s">
        <v>1492</v>
      </c>
      <c r="V3556" t="s">
        <v>40</v>
      </c>
      <c r="W3556" t="s">
        <v>41</v>
      </c>
      <c r="X3556" t="s">
        <v>42</v>
      </c>
      <c r="Y3556" t="s">
        <v>361</v>
      </c>
      <c r="Z3556" t="s">
        <v>327</v>
      </c>
      <c r="AA3556" t="s">
        <v>327</v>
      </c>
      <c r="AB3556" s="1"/>
      <c r="AD3556" t="s">
        <v>45</v>
      </c>
      <c r="AE3556" t="s">
        <v>286</v>
      </c>
      <c r="AF3556" t="s">
        <v>47</v>
      </c>
    </row>
    <row r="3557" spans="1:32" hidden="1" outlineLevel="2" x14ac:dyDescent="0.35">
      <c r="A3557" t="s">
        <v>32</v>
      </c>
      <c r="B3557">
        <v>1014319</v>
      </c>
      <c r="C3557">
        <v>4</v>
      </c>
      <c r="E3557" t="s">
        <v>57</v>
      </c>
      <c r="H3557" t="s">
        <v>241</v>
      </c>
      <c r="I3557">
        <v>3</v>
      </c>
      <c r="J3557">
        <v>10</v>
      </c>
      <c r="K3557">
        <v>30</v>
      </c>
      <c r="L3557">
        <v>4</v>
      </c>
      <c r="M3557">
        <v>1</v>
      </c>
      <c r="N3557">
        <v>145</v>
      </c>
      <c r="O3557">
        <v>19</v>
      </c>
      <c r="P3557" t="s">
        <v>52</v>
      </c>
      <c r="Q3557" t="s">
        <v>228</v>
      </c>
      <c r="R3557" t="s">
        <v>1490</v>
      </c>
      <c r="S3557" t="s">
        <v>1491</v>
      </c>
      <c r="U3557" t="s">
        <v>1492</v>
      </c>
      <c r="V3557" t="s">
        <v>40</v>
      </c>
      <c r="W3557" t="s">
        <v>41</v>
      </c>
      <c r="X3557" t="s">
        <v>42</v>
      </c>
      <c r="Y3557" t="s">
        <v>361</v>
      </c>
      <c r="Z3557" t="s">
        <v>327</v>
      </c>
      <c r="AA3557" t="s">
        <v>327</v>
      </c>
      <c r="AB3557" s="1"/>
      <c r="AD3557" t="s">
        <v>45</v>
      </c>
      <c r="AE3557" t="s">
        <v>286</v>
      </c>
      <c r="AF3557" t="s">
        <v>47</v>
      </c>
    </row>
    <row r="3558" spans="1:32" hidden="1" outlineLevel="2" x14ac:dyDescent="0.35">
      <c r="A3558" t="s">
        <v>32</v>
      </c>
      <c r="B3558">
        <v>1014319</v>
      </c>
      <c r="C3558">
        <v>4</v>
      </c>
      <c r="E3558" t="s">
        <v>57</v>
      </c>
      <c r="H3558" t="s">
        <v>416</v>
      </c>
      <c r="I3558">
        <v>1</v>
      </c>
      <c r="J3558">
        <v>2</v>
      </c>
      <c r="K3558">
        <v>2</v>
      </c>
      <c r="L3558">
        <v>3</v>
      </c>
      <c r="M3558">
        <v>0</v>
      </c>
      <c r="N3558">
        <v>145</v>
      </c>
      <c r="O3558">
        <v>5</v>
      </c>
      <c r="P3558" t="s">
        <v>52</v>
      </c>
      <c r="Q3558" t="s">
        <v>417</v>
      </c>
      <c r="R3558" t="s">
        <v>1490</v>
      </c>
      <c r="S3558" t="s">
        <v>1491</v>
      </c>
      <c r="U3558" t="s">
        <v>1492</v>
      </c>
      <c r="V3558" t="s">
        <v>40</v>
      </c>
      <c r="W3558" t="s">
        <v>41</v>
      </c>
      <c r="X3558" t="s">
        <v>42</v>
      </c>
      <c r="Y3558" t="s">
        <v>361</v>
      </c>
      <c r="Z3558" t="s">
        <v>327</v>
      </c>
      <c r="AA3558" t="s">
        <v>327</v>
      </c>
      <c r="AB3558" s="1"/>
      <c r="AD3558" t="s">
        <v>45</v>
      </c>
      <c r="AE3558" t="s">
        <v>286</v>
      </c>
      <c r="AF3558" t="s">
        <v>47</v>
      </c>
    </row>
    <row r="3559" spans="1:32" hidden="1" outlineLevel="2" x14ac:dyDescent="0.35">
      <c r="A3559" t="s">
        <v>32</v>
      </c>
      <c r="B3559">
        <v>1014319</v>
      </c>
      <c r="C3559">
        <v>4</v>
      </c>
      <c r="E3559" t="s">
        <v>57</v>
      </c>
      <c r="H3559" t="s">
        <v>218</v>
      </c>
      <c r="I3559">
        <v>1</v>
      </c>
      <c r="J3559">
        <v>6</v>
      </c>
      <c r="K3559">
        <v>6</v>
      </c>
      <c r="L3559">
        <v>3</v>
      </c>
      <c r="M3559">
        <v>1</v>
      </c>
      <c r="N3559">
        <v>145</v>
      </c>
      <c r="O3559">
        <v>14</v>
      </c>
      <c r="P3559" t="s">
        <v>52</v>
      </c>
      <c r="Q3559" t="s">
        <v>202</v>
      </c>
      <c r="R3559" t="s">
        <v>1490</v>
      </c>
      <c r="S3559" t="s">
        <v>1491</v>
      </c>
      <c r="U3559" t="s">
        <v>1492</v>
      </c>
      <c r="V3559" t="s">
        <v>40</v>
      </c>
      <c r="W3559" t="s">
        <v>41</v>
      </c>
      <c r="X3559" t="s">
        <v>42</v>
      </c>
      <c r="Y3559" t="s">
        <v>361</v>
      </c>
      <c r="Z3559" t="s">
        <v>327</v>
      </c>
      <c r="AA3559" t="s">
        <v>327</v>
      </c>
      <c r="AB3559" s="1"/>
      <c r="AD3559" t="s">
        <v>45</v>
      </c>
      <c r="AE3559" t="s">
        <v>286</v>
      </c>
      <c r="AF3559" t="s">
        <v>47</v>
      </c>
    </row>
    <row r="3560" spans="1:32" hidden="1" outlineLevel="2" x14ac:dyDescent="0.35">
      <c r="A3560" t="s">
        <v>32</v>
      </c>
      <c r="B3560">
        <v>1014319</v>
      </c>
      <c r="C3560">
        <v>4</v>
      </c>
      <c r="E3560" t="s">
        <v>57</v>
      </c>
      <c r="H3560" t="s">
        <v>408</v>
      </c>
      <c r="I3560">
        <v>1</v>
      </c>
      <c r="J3560">
        <v>7</v>
      </c>
      <c r="K3560">
        <v>7</v>
      </c>
      <c r="L3560">
        <v>4</v>
      </c>
      <c r="M3560">
        <v>2</v>
      </c>
      <c r="N3560">
        <v>145</v>
      </c>
      <c r="O3560">
        <v>20</v>
      </c>
      <c r="P3560" t="s">
        <v>52</v>
      </c>
      <c r="Q3560" t="s">
        <v>409</v>
      </c>
      <c r="R3560" t="s">
        <v>1490</v>
      </c>
      <c r="S3560" t="s">
        <v>1491</v>
      </c>
      <c r="U3560" t="s">
        <v>1492</v>
      </c>
      <c r="V3560" t="s">
        <v>40</v>
      </c>
      <c r="W3560" t="s">
        <v>41</v>
      </c>
      <c r="X3560" t="s">
        <v>42</v>
      </c>
      <c r="Y3560" t="s">
        <v>361</v>
      </c>
      <c r="Z3560" t="s">
        <v>327</v>
      </c>
      <c r="AA3560" t="s">
        <v>327</v>
      </c>
      <c r="AB3560" s="1"/>
      <c r="AD3560" t="s">
        <v>45</v>
      </c>
      <c r="AE3560" t="s">
        <v>286</v>
      </c>
      <c r="AF3560" t="s">
        <v>47</v>
      </c>
    </row>
    <row r="3561" spans="1:32" hidden="1" outlineLevel="2" x14ac:dyDescent="0.35">
      <c r="A3561" t="s">
        <v>32</v>
      </c>
      <c r="B3561">
        <v>1014319</v>
      </c>
      <c r="C3561">
        <v>4</v>
      </c>
      <c r="E3561" t="s">
        <v>57</v>
      </c>
      <c r="H3561" t="s">
        <v>1511</v>
      </c>
      <c r="I3561">
        <v>1</v>
      </c>
      <c r="J3561">
        <v>4</v>
      </c>
      <c r="K3561">
        <v>4</v>
      </c>
      <c r="L3561">
        <v>3</v>
      </c>
      <c r="M3561">
        <v>2</v>
      </c>
      <c r="N3561">
        <v>145</v>
      </c>
      <c r="O3561">
        <v>17</v>
      </c>
      <c r="P3561" t="s">
        <v>52</v>
      </c>
      <c r="Q3561" t="s">
        <v>419</v>
      </c>
      <c r="R3561" t="s">
        <v>1490</v>
      </c>
      <c r="S3561" t="s">
        <v>1491</v>
      </c>
      <c r="U3561" t="s">
        <v>1492</v>
      </c>
      <c r="V3561" t="s">
        <v>40</v>
      </c>
      <c r="W3561" t="s">
        <v>41</v>
      </c>
      <c r="X3561" t="s">
        <v>42</v>
      </c>
      <c r="Y3561" t="s">
        <v>361</v>
      </c>
      <c r="Z3561" t="s">
        <v>327</v>
      </c>
      <c r="AA3561" t="s">
        <v>327</v>
      </c>
      <c r="AB3561" s="1"/>
      <c r="AD3561" t="s">
        <v>45</v>
      </c>
      <c r="AE3561" t="s">
        <v>286</v>
      </c>
      <c r="AF3561" t="s">
        <v>47</v>
      </c>
    </row>
    <row r="3562" spans="1:32" hidden="1" outlineLevel="2" x14ac:dyDescent="0.35">
      <c r="A3562" t="s">
        <v>32</v>
      </c>
      <c r="B3562">
        <v>1014319</v>
      </c>
      <c r="C3562">
        <v>4</v>
      </c>
      <c r="E3562" t="s">
        <v>57</v>
      </c>
      <c r="H3562" t="s">
        <v>349</v>
      </c>
      <c r="I3562">
        <v>1</v>
      </c>
      <c r="J3562">
        <v>10</v>
      </c>
      <c r="K3562">
        <v>10</v>
      </c>
      <c r="L3562">
        <v>3</v>
      </c>
      <c r="M3562">
        <v>2</v>
      </c>
      <c r="N3562">
        <v>145</v>
      </c>
      <c r="O3562">
        <v>22</v>
      </c>
      <c r="P3562" t="s">
        <v>52</v>
      </c>
      <c r="Q3562" t="s">
        <v>222</v>
      </c>
      <c r="R3562" t="s">
        <v>1490</v>
      </c>
      <c r="S3562" t="s">
        <v>1491</v>
      </c>
      <c r="U3562" t="s">
        <v>1492</v>
      </c>
      <c r="V3562" t="s">
        <v>40</v>
      </c>
      <c r="W3562" t="s">
        <v>41</v>
      </c>
      <c r="X3562" t="s">
        <v>42</v>
      </c>
      <c r="Y3562" t="s">
        <v>361</v>
      </c>
      <c r="Z3562" t="s">
        <v>327</v>
      </c>
      <c r="AA3562" t="s">
        <v>327</v>
      </c>
      <c r="AB3562" s="1"/>
      <c r="AD3562" t="s">
        <v>45</v>
      </c>
      <c r="AE3562" t="s">
        <v>286</v>
      </c>
      <c r="AF3562" t="s">
        <v>47</v>
      </c>
    </row>
    <row r="3563" spans="1:32" hidden="1" outlineLevel="2" x14ac:dyDescent="0.35">
      <c r="A3563" t="s">
        <v>32</v>
      </c>
      <c r="B3563">
        <v>1014319</v>
      </c>
      <c r="C3563">
        <v>4</v>
      </c>
      <c r="E3563" t="s">
        <v>57</v>
      </c>
      <c r="H3563" t="s">
        <v>418</v>
      </c>
      <c r="I3563">
        <v>1</v>
      </c>
      <c r="J3563">
        <v>3</v>
      </c>
      <c r="K3563">
        <v>3</v>
      </c>
      <c r="L3563">
        <v>3</v>
      </c>
      <c r="M3563">
        <v>1</v>
      </c>
      <c r="N3563">
        <v>145</v>
      </c>
      <c r="O3563">
        <v>13</v>
      </c>
      <c r="P3563" t="s">
        <v>52</v>
      </c>
      <c r="Q3563" t="s">
        <v>419</v>
      </c>
      <c r="R3563" t="s">
        <v>1490</v>
      </c>
      <c r="S3563" t="s">
        <v>1491</v>
      </c>
      <c r="U3563" t="s">
        <v>1492</v>
      </c>
      <c r="V3563" t="s">
        <v>40</v>
      </c>
      <c r="W3563" t="s">
        <v>41</v>
      </c>
      <c r="X3563" t="s">
        <v>42</v>
      </c>
      <c r="Y3563" t="s">
        <v>361</v>
      </c>
      <c r="Z3563" t="s">
        <v>327</v>
      </c>
      <c r="AA3563" t="s">
        <v>327</v>
      </c>
      <c r="AB3563" s="1"/>
      <c r="AD3563" t="s">
        <v>45</v>
      </c>
      <c r="AE3563" t="s">
        <v>286</v>
      </c>
      <c r="AF3563" t="s">
        <v>47</v>
      </c>
    </row>
    <row r="3564" spans="1:32" hidden="1" outlineLevel="2" x14ac:dyDescent="0.35">
      <c r="A3564" t="s">
        <v>32</v>
      </c>
      <c r="B3564">
        <v>1014319</v>
      </c>
      <c r="C3564">
        <v>4</v>
      </c>
      <c r="E3564" t="s">
        <v>57</v>
      </c>
      <c r="H3564" t="s">
        <v>1219</v>
      </c>
      <c r="I3564">
        <v>1</v>
      </c>
      <c r="J3564">
        <v>7</v>
      </c>
      <c r="K3564">
        <v>7</v>
      </c>
      <c r="L3564">
        <v>3</v>
      </c>
      <c r="M3564">
        <v>1</v>
      </c>
      <c r="N3564">
        <v>145</v>
      </c>
      <c r="O3564">
        <v>16</v>
      </c>
      <c r="P3564" t="s">
        <v>52</v>
      </c>
      <c r="Q3564" t="s">
        <v>1216</v>
      </c>
      <c r="R3564" t="s">
        <v>1490</v>
      </c>
      <c r="S3564" t="s">
        <v>1491</v>
      </c>
      <c r="U3564" t="s">
        <v>1492</v>
      </c>
      <c r="V3564" t="s">
        <v>40</v>
      </c>
      <c r="W3564" t="s">
        <v>41</v>
      </c>
      <c r="X3564" t="s">
        <v>42</v>
      </c>
      <c r="Y3564" t="s">
        <v>361</v>
      </c>
      <c r="Z3564" t="s">
        <v>327</v>
      </c>
      <c r="AA3564" t="s">
        <v>327</v>
      </c>
      <c r="AB3564" s="1"/>
      <c r="AD3564" t="s">
        <v>45</v>
      </c>
      <c r="AE3564" t="s">
        <v>286</v>
      </c>
      <c r="AF3564" t="s">
        <v>47</v>
      </c>
    </row>
    <row r="3565" spans="1:32" hidden="1" outlineLevel="2" x14ac:dyDescent="0.35">
      <c r="A3565" t="s">
        <v>32</v>
      </c>
      <c r="B3565">
        <v>1014319</v>
      </c>
      <c r="C3565">
        <v>4</v>
      </c>
      <c r="E3565" t="s">
        <v>57</v>
      </c>
      <c r="H3565" t="s">
        <v>221</v>
      </c>
      <c r="I3565">
        <v>1</v>
      </c>
      <c r="J3565">
        <v>2</v>
      </c>
      <c r="K3565">
        <v>2</v>
      </c>
      <c r="L3565">
        <v>3</v>
      </c>
      <c r="M3565">
        <v>0</v>
      </c>
      <c r="N3565">
        <v>145</v>
      </c>
      <c r="O3565">
        <v>4</v>
      </c>
      <c r="P3565" t="s">
        <v>52</v>
      </c>
      <c r="Q3565" t="s">
        <v>222</v>
      </c>
      <c r="R3565" t="s">
        <v>1490</v>
      </c>
      <c r="S3565" t="s">
        <v>1491</v>
      </c>
      <c r="U3565" t="s">
        <v>1492</v>
      </c>
      <c r="V3565" t="s">
        <v>40</v>
      </c>
      <c r="W3565" t="s">
        <v>41</v>
      </c>
      <c r="X3565" t="s">
        <v>42</v>
      </c>
      <c r="Y3565" t="s">
        <v>361</v>
      </c>
      <c r="Z3565" t="s">
        <v>327</v>
      </c>
      <c r="AA3565" t="s">
        <v>327</v>
      </c>
      <c r="AB3565" s="1"/>
      <c r="AD3565" t="s">
        <v>45</v>
      </c>
      <c r="AE3565" t="s">
        <v>286</v>
      </c>
      <c r="AF3565" t="s">
        <v>47</v>
      </c>
    </row>
    <row r="3566" spans="1:32" hidden="1" outlineLevel="3" x14ac:dyDescent="0.35">
      <c r="A3566" t="s">
        <v>32</v>
      </c>
      <c r="B3566">
        <v>1014319</v>
      </c>
      <c r="C3566">
        <v>4</v>
      </c>
      <c r="E3566" t="s">
        <v>57</v>
      </c>
      <c r="H3566" t="s">
        <v>138</v>
      </c>
      <c r="I3566">
        <v>1</v>
      </c>
      <c r="J3566">
        <v>8</v>
      </c>
      <c r="K3566">
        <v>8</v>
      </c>
      <c r="L3566">
        <v>3</v>
      </c>
      <c r="M3566">
        <v>0</v>
      </c>
      <c r="N3566">
        <v>288</v>
      </c>
      <c r="O3566">
        <v>24</v>
      </c>
      <c r="Q3566" t="s">
        <v>101</v>
      </c>
      <c r="R3566" t="s">
        <v>1490</v>
      </c>
      <c r="S3566" t="s">
        <v>1491</v>
      </c>
      <c r="U3566" t="s">
        <v>1492</v>
      </c>
      <c r="V3566" t="s">
        <v>40</v>
      </c>
      <c r="W3566" t="s">
        <v>41</v>
      </c>
      <c r="X3566" t="s">
        <v>42</v>
      </c>
      <c r="Y3566" t="s">
        <v>361</v>
      </c>
      <c r="Z3566" t="s">
        <v>327</v>
      </c>
      <c r="AA3566" t="s">
        <v>327</v>
      </c>
      <c r="AB3566" s="1"/>
      <c r="AD3566" t="s">
        <v>45</v>
      </c>
      <c r="AE3566" t="s">
        <v>286</v>
      </c>
      <c r="AF3566" t="s">
        <v>47</v>
      </c>
    </row>
    <row r="3567" spans="1:32" hidden="1" outlineLevel="3" x14ac:dyDescent="0.35">
      <c r="A3567" t="s">
        <v>32</v>
      </c>
      <c r="B3567">
        <v>1014319</v>
      </c>
      <c r="C3567">
        <v>4</v>
      </c>
      <c r="E3567" t="s">
        <v>57</v>
      </c>
      <c r="H3567" t="s">
        <v>139</v>
      </c>
      <c r="I3567">
        <v>1</v>
      </c>
      <c r="J3567">
        <v>4</v>
      </c>
      <c r="K3567">
        <v>4</v>
      </c>
      <c r="L3567">
        <v>4</v>
      </c>
      <c r="M3567">
        <v>1</v>
      </c>
      <c r="N3567">
        <v>38</v>
      </c>
      <c r="O3567">
        <v>4</v>
      </c>
      <c r="Q3567" t="s">
        <v>103</v>
      </c>
      <c r="R3567" t="s">
        <v>1490</v>
      </c>
      <c r="S3567" t="s">
        <v>1491</v>
      </c>
      <c r="U3567" t="s">
        <v>1492</v>
      </c>
      <c r="V3567" t="s">
        <v>40</v>
      </c>
      <c r="W3567" t="s">
        <v>41</v>
      </c>
      <c r="X3567" t="s">
        <v>42</v>
      </c>
      <c r="Y3567" t="s">
        <v>361</v>
      </c>
      <c r="Z3567" t="s">
        <v>327</v>
      </c>
      <c r="AA3567" t="s">
        <v>327</v>
      </c>
      <c r="AB3567" s="1"/>
      <c r="AD3567" t="s">
        <v>45</v>
      </c>
      <c r="AE3567" t="s">
        <v>286</v>
      </c>
      <c r="AF3567" t="s">
        <v>47</v>
      </c>
    </row>
    <row r="3568" spans="1:32" hidden="1" outlineLevel="3" x14ac:dyDescent="0.35">
      <c r="A3568" t="s">
        <v>32</v>
      </c>
      <c r="B3568">
        <v>1014319</v>
      </c>
      <c r="C3568">
        <v>4</v>
      </c>
      <c r="E3568" t="s">
        <v>57</v>
      </c>
      <c r="H3568" t="s">
        <v>140</v>
      </c>
      <c r="I3568">
        <v>1</v>
      </c>
      <c r="J3568">
        <v>4</v>
      </c>
      <c r="K3568">
        <v>4</v>
      </c>
      <c r="L3568">
        <v>3</v>
      </c>
      <c r="M3568">
        <v>1</v>
      </c>
      <c r="N3568">
        <v>38</v>
      </c>
      <c r="O3568">
        <v>8</v>
      </c>
      <c r="Q3568" t="s">
        <v>105</v>
      </c>
      <c r="R3568" t="s">
        <v>1490</v>
      </c>
      <c r="S3568" t="s">
        <v>1491</v>
      </c>
      <c r="U3568" t="s">
        <v>1492</v>
      </c>
      <c r="V3568" t="s">
        <v>40</v>
      </c>
      <c r="W3568" t="s">
        <v>41</v>
      </c>
      <c r="X3568" t="s">
        <v>42</v>
      </c>
      <c r="Y3568" t="s">
        <v>361</v>
      </c>
      <c r="Z3568" t="s">
        <v>327</v>
      </c>
      <c r="AA3568" t="s">
        <v>327</v>
      </c>
      <c r="AB3568" s="1"/>
      <c r="AD3568" t="s">
        <v>45</v>
      </c>
      <c r="AE3568" t="s">
        <v>286</v>
      </c>
      <c r="AF3568" t="s">
        <v>47</v>
      </c>
    </row>
    <row r="3569" spans="1:32" hidden="1" outlineLevel="3" x14ac:dyDescent="0.35">
      <c r="A3569" t="s">
        <v>32</v>
      </c>
      <c r="B3569">
        <v>1014319</v>
      </c>
      <c r="C3569">
        <v>4</v>
      </c>
      <c r="E3569" t="s">
        <v>57</v>
      </c>
      <c r="H3569" t="s">
        <v>141</v>
      </c>
      <c r="I3569">
        <v>1</v>
      </c>
      <c r="J3569">
        <v>4</v>
      </c>
      <c r="K3569">
        <v>4</v>
      </c>
      <c r="L3569">
        <v>19</v>
      </c>
      <c r="M3569">
        <v>0</v>
      </c>
      <c r="N3569">
        <v>288</v>
      </c>
      <c r="O3569">
        <v>10</v>
      </c>
      <c r="Q3569" t="s">
        <v>107</v>
      </c>
      <c r="R3569" t="s">
        <v>1490</v>
      </c>
      <c r="S3569" t="s">
        <v>1491</v>
      </c>
      <c r="U3569" t="s">
        <v>1492</v>
      </c>
      <c r="V3569" t="s">
        <v>40</v>
      </c>
      <c r="W3569" t="s">
        <v>41</v>
      </c>
      <c r="X3569" t="s">
        <v>42</v>
      </c>
      <c r="Y3569" t="s">
        <v>361</v>
      </c>
      <c r="Z3569" t="s">
        <v>327</v>
      </c>
      <c r="AA3569" t="s">
        <v>327</v>
      </c>
      <c r="AB3569" s="1"/>
      <c r="AD3569" t="s">
        <v>45</v>
      </c>
      <c r="AE3569" t="s">
        <v>286</v>
      </c>
      <c r="AF3569" t="s">
        <v>47</v>
      </c>
    </row>
    <row r="3570" spans="1:32" hidden="1" outlineLevel="3" x14ac:dyDescent="0.35">
      <c r="A3570" t="s">
        <v>32</v>
      </c>
      <c r="B3570">
        <v>1014319</v>
      </c>
      <c r="C3570">
        <v>4</v>
      </c>
      <c r="E3570" t="s">
        <v>57</v>
      </c>
      <c r="H3570" t="s">
        <v>142</v>
      </c>
      <c r="I3570">
        <v>1</v>
      </c>
      <c r="J3570">
        <v>4</v>
      </c>
      <c r="K3570">
        <v>4</v>
      </c>
      <c r="L3570">
        <v>19</v>
      </c>
      <c r="M3570">
        <v>0</v>
      </c>
      <c r="N3570">
        <v>288</v>
      </c>
      <c r="O3570">
        <v>2</v>
      </c>
      <c r="Q3570" t="s">
        <v>109</v>
      </c>
      <c r="R3570" t="s">
        <v>1490</v>
      </c>
      <c r="S3570" t="s">
        <v>1491</v>
      </c>
      <c r="U3570" t="s">
        <v>1492</v>
      </c>
      <c r="V3570" t="s">
        <v>40</v>
      </c>
      <c r="W3570" t="s">
        <v>41</v>
      </c>
      <c r="X3570" t="s">
        <v>42</v>
      </c>
      <c r="Y3570" t="s">
        <v>361</v>
      </c>
      <c r="Z3570" t="s">
        <v>327</v>
      </c>
      <c r="AA3570" t="s">
        <v>327</v>
      </c>
      <c r="AB3570" s="1"/>
      <c r="AD3570" t="s">
        <v>45</v>
      </c>
      <c r="AE3570" t="s">
        <v>286</v>
      </c>
      <c r="AF3570" t="s">
        <v>47</v>
      </c>
    </row>
    <row r="3571" spans="1:32" hidden="1" outlineLevel="3" x14ac:dyDescent="0.35">
      <c r="A3571" t="s">
        <v>32</v>
      </c>
      <c r="B3571">
        <v>1014319</v>
      </c>
      <c r="C3571">
        <v>4</v>
      </c>
      <c r="E3571" t="s">
        <v>57</v>
      </c>
      <c r="H3571" t="s">
        <v>405</v>
      </c>
      <c r="I3571">
        <v>1</v>
      </c>
      <c r="J3571">
        <v>4</v>
      </c>
      <c r="K3571">
        <v>4</v>
      </c>
      <c r="L3571">
        <v>10</v>
      </c>
      <c r="M3571">
        <v>0</v>
      </c>
      <c r="N3571">
        <v>288</v>
      </c>
      <c r="O3571">
        <v>9</v>
      </c>
      <c r="Q3571" t="s">
        <v>322</v>
      </c>
      <c r="R3571" t="s">
        <v>1490</v>
      </c>
      <c r="S3571" t="s">
        <v>1491</v>
      </c>
      <c r="U3571" t="s">
        <v>1492</v>
      </c>
      <c r="V3571" t="s">
        <v>40</v>
      </c>
      <c r="W3571" t="s">
        <v>41</v>
      </c>
      <c r="X3571" t="s">
        <v>42</v>
      </c>
      <c r="Y3571" t="s">
        <v>361</v>
      </c>
      <c r="Z3571" t="s">
        <v>327</v>
      </c>
      <c r="AA3571" t="s">
        <v>327</v>
      </c>
      <c r="AB3571" s="1"/>
      <c r="AD3571" t="s">
        <v>45</v>
      </c>
      <c r="AE3571" t="s">
        <v>286</v>
      </c>
      <c r="AF3571" t="s">
        <v>47</v>
      </c>
    </row>
    <row r="3572" spans="1:32" hidden="1" outlineLevel="2" x14ac:dyDescent="0.35">
      <c r="A3572" t="s">
        <v>32</v>
      </c>
      <c r="B3572">
        <v>1014319</v>
      </c>
      <c r="C3572">
        <v>4</v>
      </c>
      <c r="E3572" t="s">
        <v>57</v>
      </c>
      <c r="H3572" t="s">
        <v>237</v>
      </c>
      <c r="I3572">
        <v>1</v>
      </c>
      <c r="J3572">
        <v>4</v>
      </c>
      <c r="K3572">
        <v>4</v>
      </c>
      <c r="L3572">
        <v>8</v>
      </c>
      <c r="M3572">
        <v>0</v>
      </c>
      <c r="N3572">
        <v>288</v>
      </c>
      <c r="O3572">
        <v>4</v>
      </c>
      <c r="Q3572" t="s">
        <v>111</v>
      </c>
      <c r="R3572" t="s">
        <v>1490</v>
      </c>
      <c r="S3572" t="s">
        <v>1491</v>
      </c>
      <c r="U3572" t="s">
        <v>1492</v>
      </c>
      <c r="V3572" t="s">
        <v>40</v>
      </c>
      <c r="W3572" t="s">
        <v>41</v>
      </c>
      <c r="X3572" t="s">
        <v>42</v>
      </c>
      <c r="Y3572" t="s">
        <v>361</v>
      </c>
      <c r="Z3572" t="s">
        <v>327</v>
      </c>
      <c r="AA3572" t="s">
        <v>327</v>
      </c>
      <c r="AB3572" s="1"/>
      <c r="AD3572" t="s">
        <v>45</v>
      </c>
      <c r="AE3572" t="s">
        <v>286</v>
      </c>
      <c r="AF3572" t="s">
        <v>47</v>
      </c>
    </row>
    <row r="3573" spans="1:32" hidden="1" outlineLevel="1" x14ac:dyDescent="0.35">
      <c r="A3573" t="s">
        <v>32</v>
      </c>
      <c r="B3573">
        <v>1014319</v>
      </c>
      <c r="C3573" t="s">
        <v>156</v>
      </c>
      <c r="E3573" t="s">
        <v>182</v>
      </c>
      <c r="H3573" t="s">
        <v>157</v>
      </c>
      <c r="I3573">
        <v>40</v>
      </c>
      <c r="J3573" t="s">
        <v>35</v>
      </c>
      <c r="K3573">
        <v>208</v>
      </c>
      <c r="L3573">
        <v>21</v>
      </c>
      <c r="M3573">
        <v>21</v>
      </c>
      <c r="N3573">
        <v>289</v>
      </c>
      <c r="O3573">
        <v>2247</v>
      </c>
      <c r="Q3573" t="s">
        <v>158</v>
      </c>
      <c r="R3573" t="s">
        <v>1490</v>
      </c>
      <c r="S3573" t="s">
        <v>1491</v>
      </c>
      <c r="U3573" t="s">
        <v>1492</v>
      </c>
      <c r="V3573" t="s">
        <v>40</v>
      </c>
      <c r="W3573" t="s">
        <v>41</v>
      </c>
      <c r="X3573" t="s">
        <v>42</v>
      </c>
      <c r="Y3573" t="s">
        <v>361</v>
      </c>
      <c r="Z3573" t="s">
        <v>327</v>
      </c>
      <c r="AA3573" t="s">
        <v>327</v>
      </c>
      <c r="AB3573" s="1"/>
      <c r="AD3573" t="s">
        <v>45</v>
      </c>
      <c r="AE3573" t="s">
        <v>286</v>
      </c>
      <c r="AF3573" t="s">
        <v>47</v>
      </c>
    </row>
    <row r="3574" spans="1:32" hidden="1" outlineLevel="2" x14ac:dyDescent="0.35">
      <c r="A3574" t="s">
        <v>32</v>
      </c>
      <c r="B3574">
        <v>1014319</v>
      </c>
      <c r="C3574">
        <v>5</v>
      </c>
      <c r="E3574" t="s">
        <v>182</v>
      </c>
      <c r="H3574" t="s">
        <v>403</v>
      </c>
      <c r="I3574">
        <v>11</v>
      </c>
      <c r="J3574">
        <v>8</v>
      </c>
      <c r="K3574">
        <v>88</v>
      </c>
      <c r="L3574">
        <v>2</v>
      </c>
      <c r="M3574">
        <v>7</v>
      </c>
      <c r="N3574">
        <v>289</v>
      </c>
      <c r="O3574">
        <v>118</v>
      </c>
      <c r="P3574" t="s">
        <v>136</v>
      </c>
      <c r="Q3574" t="s">
        <v>404</v>
      </c>
      <c r="R3574" t="s">
        <v>1490</v>
      </c>
      <c r="S3574" t="s">
        <v>1491</v>
      </c>
      <c r="U3574" t="s">
        <v>1492</v>
      </c>
      <c r="V3574" t="s">
        <v>40</v>
      </c>
      <c r="W3574" t="s">
        <v>41</v>
      </c>
      <c r="X3574" t="s">
        <v>42</v>
      </c>
      <c r="Y3574" t="s">
        <v>361</v>
      </c>
      <c r="Z3574" t="s">
        <v>327</v>
      </c>
      <c r="AA3574" t="s">
        <v>327</v>
      </c>
      <c r="AB3574" s="1"/>
      <c r="AD3574" t="s">
        <v>45</v>
      </c>
      <c r="AE3574" t="s">
        <v>286</v>
      </c>
      <c r="AF3574" t="s">
        <v>47</v>
      </c>
    </row>
    <row r="3575" spans="1:32" hidden="1" outlineLevel="2" x14ac:dyDescent="0.35">
      <c r="A3575" t="s">
        <v>32</v>
      </c>
      <c r="B3575">
        <v>1014319</v>
      </c>
      <c r="C3575">
        <v>5</v>
      </c>
      <c r="E3575" t="s">
        <v>182</v>
      </c>
      <c r="H3575" t="s">
        <v>1512</v>
      </c>
      <c r="I3575">
        <v>10</v>
      </c>
      <c r="J3575">
        <v>1</v>
      </c>
      <c r="K3575">
        <v>10</v>
      </c>
      <c r="L3575">
        <v>6</v>
      </c>
      <c r="M3575">
        <v>2</v>
      </c>
      <c r="N3575">
        <v>289</v>
      </c>
      <c r="O3575">
        <v>38</v>
      </c>
      <c r="P3575" t="s">
        <v>52</v>
      </c>
      <c r="Q3575" t="s">
        <v>1513</v>
      </c>
      <c r="R3575" t="s">
        <v>1490</v>
      </c>
      <c r="S3575" t="s">
        <v>1491</v>
      </c>
      <c r="U3575" t="s">
        <v>1492</v>
      </c>
      <c r="V3575" t="s">
        <v>40</v>
      </c>
      <c r="W3575" t="s">
        <v>41</v>
      </c>
      <c r="X3575" t="s">
        <v>42</v>
      </c>
      <c r="Y3575" t="s">
        <v>361</v>
      </c>
      <c r="Z3575" t="s">
        <v>327</v>
      </c>
      <c r="AA3575" t="s">
        <v>327</v>
      </c>
      <c r="AB3575" s="1"/>
      <c r="AD3575" t="s">
        <v>45</v>
      </c>
      <c r="AE3575" t="s">
        <v>286</v>
      </c>
      <c r="AF3575" t="s">
        <v>47</v>
      </c>
    </row>
    <row r="3576" spans="1:32" hidden="1" outlineLevel="2" x14ac:dyDescent="0.35">
      <c r="A3576" t="s">
        <v>32</v>
      </c>
      <c r="B3576">
        <v>1014319</v>
      </c>
      <c r="C3576">
        <v>5</v>
      </c>
      <c r="E3576" t="s">
        <v>182</v>
      </c>
      <c r="H3576" t="s">
        <v>185</v>
      </c>
      <c r="I3576">
        <v>2</v>
      </c>
      <c r="J3576">
        <v>8</v>
      </c>
      <c r="K3576">
        <v>16</v>
      </c>
      <c r="L3576">
        <v>7</v>
      </c>
      <c r="M3576">
        <v>2</v>
      </c>
      <c r="N3576">
        <v>289</v>
      </c>
      <c r="O3576">
        <v>112</v>
      </c>
      <c r="P3576" t="s">
        <v>136</v>
      </c>
      <c r="Q3576" t="s">
        <v>186</v>
      </c>
      <c r="R3576" t="s">
        <v>1490</v>
      </c>
      <c r="S3576" t="s">
        <v>1491</v>
      </c>
      <c r="U3576" t="s">
        <v>1492</v>
      </c>
      <c r="V3576" t="s">
        <v>40</v>
      </c>
      <c r="W3576" t="s">
        <v>41</v>
      </c>
      <c r="X3576" t="s">
        <v>42</v>
      </c>
      <c r="Y3576" t="s">
        <v>361</v>
      </c>
      <c r="Z3576" t="s">
        <v>327</v>
      </c>
      <c r="AA3576" t="s">
        <v>327</v>
      </c>
      <c r="AB3576" s="1"/>
      <c r="AD3576" t="s">
        <v>45</v>
      </c>
      <c r="AE3576" t="s">
        <v>286</v>
      </c>
      <c r="AF3576" t="s">
        <v>47</v>
      </c>
    </row>
    <row r="3577" spans="1:32" hidden="1" outlineLevel="2" x14ac:dyDescent="0.35">
      <c r="A3577" t="s">
        <v>32</v>
      </c>
      <c r="B3577">
        <v>1014319</v>
      </c>
      <c r="C3577">
        <v>5</v>
      </c>
      <c r="E3577" t="s">
        <v>182</v>
      </c>
      <c r="H3577" t="s">
        <v>1514</v>
      </c>
      <c r="I3577">
        <v>2</v>
      </c>
      <c r="J3577">
        <v>8</v>
      </c>
      <c r="K3577">
        <v>16</v>
      </c>
      <c r="L3577">
        <v>7</v>
      </c>
      <c r="M3577">
        <v>2</v>
      </c>
      <c r="N3577">
        <v>289</v>
      </c>
      <c r="O3577">
        <v>118</v>
      </c>
      <c r="P3577" t="s">
        <v>136</v>
      </c>
      <c r="Q3577" t="s">
        <v>1515</v>
      </c>
      <c r="R3577" t="s">
        <v>1490</v>
      </c>
      <c r="S3577" t="s">
        <v>1491</v>
      </c>
      <c r="U3577" t="s">
        <v>1492</v>
      </c>
      <c r="V3577" t="s">
        <v>40</v>
      </c>
      <c r="W3577" t="s">
        <v>41</v>
      </c>
      <c r="X3577" t="s">
        <v>42</v>
      </c>
      <c r="Y3577" t="s">
        <v>361</v>
      </c>
      <c r="Z3577" t="s">
        <v>327</v>
      </c>
      <c r="AA3577" t="s">
        <v>327</v>
      </c>
      <c r="AB3577" s="1"/>
      <c r="AD3577" t="s">
        <v>45</v>
      </c>
      <c r="AE3577" t="s">
        <v>286</v>
      </c>
      <c r="AF3577" t="s">
        <v>47</v>
      </c>
    </row>
    <row r="3578" spans="1:32" hidden="1" outlineLevel="2" x14ac:dyDescent="0.35">
      <c r="A3578" t="s">
        <v>32</v>
      </c>
      <c r="B3578">
        <v>1014319</v>
      </c>
      <c r="C3578">
        <v>5</v>
      </c>
      <c r="E3578" t="s">
        <v>182</v>
      </c>
      <c r="H3578" t="s">
        <v>98</v>
      </c>
      <c r="I3578">
        <v>6</v>
      </c>
      <c r="J3578">
        <v>1</v>
      </c>
      <c r="K3578">
        <v>6</v>
      </c>
      <c r="L3578">
        <v>6</v>
      </c>
      <c r="M3578">
        <v>2</v>
      </c>
      <c r="N3578">
        <v>144</v>
      </c>
      <c r="O3578">
        <v>5</v>
      </c>
      <c r="Q3578" t="s">
        <v>99</v>
      </c>
      <c r="R3578" t="s">
        <v>1490</v>
      </c>
      <c r="S3578" t="s">
        <v>1491</v>
      </c>
      <c r="U3578" t="s">
        <v>1492</v>
      </c>
      <c r="V3578" t="s">
        <v>40</v>
      </c>
      <c r="W3578" t="s">
        <v>41</v>
      </c>
      <c r="X3578" t="s">
        <v>42</v>
      </c>
      <c r="Y3578" t="s">
        <v>361</v>
      </c>
      <c r="Z3578" t="s">
        <v>327</v>
      </c>
      <c r="AA3578" t="s">
        <v>327</v>
      </c>
      <c r="AB3578" s="1"/>
      <c r="AD3578" t="s">
        <v>45</v>
      </c>
      <c r="AE3578" t="s">
        <v>286</v>
      </c>
      <c r="AF3578" t="s">
        <v>47</v>
      </c>
    </row>
    <row r="3579" spans="1:32" hidden="1" outlineLevel="2" x14ac:dyDescent="0.35">
      <c r="A3579" t="s">
        <v>32</v>
      </c>
      <c r="B3579">
        <v>1014319</v>
      </c>
      <c r="C3579">
        <v>5</v>
      </c>
      <c r="E3579" t="s">
        <v>182</v>
      </c>
      <c r="H3579" t="s">
        <v>1516</v>
      </c>
      <c r="I3579">
        <v>2</v>
      </c>
      <c r="J3579">
        <v>20</v>
      </c>
      <c r="K3579">
        <v>40</v>
      </c>
      <c r="L3579">
        <v>6</v>
      </c>
      <c r="M3579">
        <v>2</v>
      </c>
      <c r="N3579">
        <v>8</v>
      </c>
      <c r="O3579">
        <v>2</v>
      </c>
      <c r="P3579" t="s">
        <v>167</v>
      </c>
      <c r="Q3579" t="s">
        <v>1517</v>
      </c>
      <c r="R3579" t="s">
        <v>1490</v>
      </c>
      <c r="S3579" t="s">
        <v>1491</v>
      </c>
      <c r="U3579" t="s">
        <v>1492</v>
      </c>
      <c r="V3579" t="s">
        <v>40</v>
      </c>
      <c r="W3579" t="s">
        <v>41</v>
      </c>
      <c r="X3579" t="s">
        <v>42</v>
      </c>
      <c r="Y3579" t="s">
        <v>361</v>
      </c>
      <c r="Z3579" t="s">
        <v>327</v>
      </c>
      <c r="AA3579" t="s">
        <v>327</v>
      </c>
      <c r="AB3579" s="1"/>
      <c r="AD3579" t="s">
        <v>45</v>
      </c>
      <c r="AE3579" t="s">
        <v>286</v>
      </c>
      <c r="AF3579" t="s">
        <v>47</v>
      </c>
    </row>
    <row r="3580" spans="1:32" hidden="1" outlineLevel="3" x14ac:dyDescent="0.35">
      <c r="A3580" t="s">
        <v>32</v>
      </c>
      <c r="B3580">
        <v>1014319</v>
      </c>
      <c r="C3580">
        <v>5</v>
      </c>
      <c r="E3580" t="s">
        <v>182</v>
      </c>
      <c r="H3580" t="s">
        <v>138</v>
      </c>
      <c r="I3580">
        <v>1</v>
      </c>
      <c r="J3580">
        <v>8</v>
      </c>
      <c r="K3580">
        <v>8</v>
      </c>
      <c r="L3580">
        <v>3</v>
      </c>
      <c r="M3580">
        <v>0</v>
      </c>
      <c r="N3580">
        <v>288</v>
      </c>
      <c r="O3580">
        <v>24</v>
      </c>
      <c r="Q3580" t="s">
        <v>101</v>
      </c>
      <c r="R3580" t="s">
        <v>1490</v>
      </c>
      <c r="S3580" t="s">
        <v>1491</v>
      </c>
      <c r="U3580" t="s">
        <v>1492</v>
      </c>
      <c r="V3580" t="s">
        <v>40</v>
      </c>
      <c r="W3580" t="s">
        <v>41</v>
      </c>
      <c r="X3580" t="s">
        <v>42</v>
      </c>
      <c r="Y3580" t="s">
        <v>361</v>
      </c>
      <c r="Z3580" t="s">
        <v>327</v>
      </c>
      <c r="AA3580" t="s">
        <v>327</v>
      </c>
      <c r="AB3580" s="1"/>
      <c r="AD3580" t="s">
        <v>45</v>
      </c>
      <c r="AE3580" t="s">
        <v>286</v>
      </c>
      <c r="AF3580" t="s">
        <v>47</v>
      </c>
    </row>
    <row r="3581" spans="1:32" hidden="1" outlineLevel="3" x14ac:dyDescent="0.35">
      <c r="A3581" t="s">
        <v>32</v>
      </c>
      <c r="B3581">
        <v>1014319</v>
      </c>
      <c r="C3581">
        <v>5</v>
      </c>
      <c r="E3581" t="s">
        <v>182</v>
      </c>
      <c r="H3581" t="s">
        <v>139</v>
      </c>
      <c r="I3581">
        <v>1</v>
      </c>
      <c r="J3581">
        <v>4</v>
      </c>
      <c r="K3581">
        <v>4</v>
      </c>
      <c r="L3581">
        <v>4</v>
      </c>
      <c r="M3581">
        <v>1</v>
      </c>
      <c r="N3581">
        <v>38</v>
      </c>
      <c r="O3581">
        <v>4</v>
      </c>
      <c r="Q3581" t="s">
        <v>103</v>
      </c>
      <c r="R3581" t="s">
        <v>1490</v>
      </c>
      <c r="S3581" t="s">
        <v>1491</v>
      </c>
      <c r="U3581" t="s">
        <v>1492</v>
      </c>
      <c r="V3581" t="s">
        <v>40</v>
      </c>
      <c r="W3581" t="s">
        <v>41</v>
      </c>
      <c r="X3581" t="s">
        <v>42</v>
      </c>
      <c r="Y3581" t="s">
        <v>361</v>
      </c>
      <c r="Z3581" t="s">
        <v>327</v>
      </c>
      <c r="AA3581" t="s">
        <v>327</v>
      </c>
      <c r="AB3581" s="1"/>
      <c r="AD3581" t="s">
        <v>45</v>
      </c>
      <c r="AE3581" t="s">
        <v>286</v>
      </c>
      <c r="AF3581" t="s">
        <v>47</v>
      </c>
    </row>
    <row r="3582" spans="1:32" hidden="1" outlineLevel="3" x14ac:dyDescent="0.35">
      <c r="A3582" t="s">
        <v>32</v>
      </c>
      <c r="B3582">
        <v>1014319</v>
      </c>
      <c r="C3582">
        <v>5</v>
      </c>
      <c r="E3582" t="s">
        <v>182</v>
      </c>
      <c r="H3582" t="s">
        <v>140</v>
      </c>
      <c r="I3582">
        <v>1</v>
      </c>
      <c r="J3582">
        <v>4</v>
      </c>
      <c r="K3582">
        <v>4</v>
      </c>
      <c r="L3582">
        <v>3</v>
      </c>
      <c r="M3582">
        <v>1</v>
      </c>
      <c r="N3582">
        <v>38</v>
      </c>
      <c r="O3582">
        <v>8</v>
      </c>
      <c r="Q3582" t="s">
        <v>105</v>
      </c>
      <c r="R3582" t="s">
        <v>1490</v>
      </c>
      <c r="S3582" t="s">
        <v>1491</v>
      </c>
      <c r="U3582" t="s">
        <v>1492</v>
      </c>
      <c r="V3582" t="s">
        <v>40</v>
      </c>
      <c r="W3582" t="s">
        <v>41</v>
      </c>
      <c r="X3582" t="s">
        <v>42</v>
      </c>
      <c r="Y3582" t="s">
        <v>361</v>
      </c>
      <c r="Z3582" t="s">
        <v>327</v>
      </c>
      <c r="AA3582" t="s">
        <v>327</v>
      </c>
      <c r="AB3582" s="1"/>
      <c r="AD3582" t="s">
        <v>45</v>
      </c>
      <c r="AE3582" t="s">
        <v>286</v>
      </c>
      <c r="AF3582" t="s">
        <v>47</v>
      </c>
    </row>
    <row r="3583" spans="1:32" hidden="1" outlineLevel="3" x14ac:dyDescent="0.35">
      <c r="A3583" t="s">
        <v>32</v>
      </c>
      <c r="B3583">
        <v>1014319</v>
      </c>
      <c r="C3583">
        <v>5</v>
      </c>
      <c r="E3583" t="s">
        <v>182</v>
      </c>
      <c r="H3583" t="s">
        <v>141</v>
      </c>
      <c r="I3583">
        <v>1</v>
      </c>
      <c r="J3583">
        <v>4</v>
      </c>
      <c r="K3583">
        <v>4</v>
      </c>
      <c r="L3583">
        <v>19</v>
      </c>
      <c r="M3583">
        <v>0</v>
      </c>
      <c r="N3583">
        <v>288</v>
      </c>
      <c r="O3583">
        <v>10</v>
      </c>
      <c r="Q3583" t="s">
        <v>107</v>
      </c>
      <c r="R3583" t="s">
        <v>1490</v>
      </c>
      <c r="S3583" t="s">
        <v>1491</v>
      </c>
      <c r="U3583" t="s">
        <v>1492</v>
      </c>
      <c r="V3583" t="s">
        <v>40</v>
      </c>
      <c r="W3583" t="s">
        <v>41</v>
      </c>
      <c r="X3583" t="s">
        <v>42</v>
      </c>
      <c r="Y3583" t="s">
        <v>361</v>
      </c>
      <c r="Z3583" t="s">
        <v>327</v>
      </c>
      <c r="AA3583" t="s">
        <v>327</v>
      </c>
      <c r="AB3583" s="1"/>
      <c r="AD3583" t="s">
        <v>45</v>
      </c>
      <c r="AE3583" t="s">
        <v>286</v>
      </c>
      <c r="AF3583" t="s">
        <v>47</v>
      </c>
    </row>
    <row r="3584" spans="1:32" hidden="1" outlineLevel="3" x14ac:dyDescent="0.35">
      <c r="A3584" t="s">
        <v>32</v>
      </c>
      <c r="B3584">
        <v>1014319</v>
      </c>
      <c r="C3584">
        <v>5</v>
      </c>
      <c r="E3584" t="s">
        <v>182</v>
      </c>
      <c r="H3584" t="s">
        <v>142</v>
      </c>
      <c r="I3584">
        <v>1</v>
      </c>
      <c r="J3584">
        <v>4</v>
      </c>
      <c r="K3584">
        <v>4</v>
      </c>
      <c r="L3584">
        <v>19</v>
      </c>
      <c r="M3584">
        <v>0</v>
      </c>
      <c r="N3584">
        <v>288</v>
      </c>
      <c r="O3584">
        <v>2</v>
      </c>
      <c r="Q3584" t="s">
        <v>109</v>
      </c>
      <c r="R3584" t="s">
        <v>1490</v>
      </c>
      <c r="S3584" t="s">
        <v>1491</v>
      </c>
      <c r="U3584" t="s">
        <v>1492</v>
      </c>
      <c r="V3584" t="s">
        <v>40</v>
      </c>
      <c r="W3584" t="s">
        <v>41</v>
      </c>
      <c r="X3584" t="s">
        <v>42</v>
      </c>
      <c r="Y3584" t="s">
        <v>361</v>
      </c>
      <c r="Z3584" t="s">
        <v>327</v>
      </c>
      <c r="AA3584" t="s">
        <v>327</v>
      </c>
      <c r="AB3584" s="1"/>
      <c r="AD3584" t="s">
        <v>45</v>
      </c>
      <c r="AE3584" t="s">
        <v>286</v>
      </c>
      <c r="AF3584" t="s">
        <v>47</v>
      </c>
    </row>
    <row r="3585" spans="1:32" hidden="1" outlineLevel="2" x14ac:dyDescent="0.35">
      <c r="A3585" t="s">
        <v>32</v>
      </c>
      <c r="B3585">
        <v>1014319</v>
      </c>
      <c r="C3585">
        <v>5</v>
      </c>
      <c r="E3585" t="s">
        <v>182</v>
      </c>
      <c r="H3585" t="s">
        <v>143</v>
      </c>
      <c r="I3585">
        <v>2</v>
      </c>
      <c r="J3585">
        <v>4</v>
      </c>
      <c r="K3585">
        <v>8</v>
      </c>
      <c r="L3585">
        <v>19</v>
      </c>
      <c r="M3585">
        <v>0</v>
      </c>
      <c r="N3585">
        <v>288</v>
      </c>
      <c r="O3585">
        <v>12</v>
      </c>
      <c r="Q3585" t="s">
        <v>144</v>
      </c>
      <c r="R3585" t="s">
        <v>1490</v>
      </c>
      <c r="S3585" t="s">
        <v>1491</v>
      </c>
      <c r="U3585" t="s">
        <v>1492</v>
      </c>
      <c r="V3585" t="s">
        <v>40</v>
      </c>
      <c r="W3585" t="s">
        <v>41</v>
      </c>
      <c r="X3585" t="s">
        <v>42</v>
      </c>
      <c r="Y3585" t="s">
        <v>361</v>
      </c>
      <c r="Z3585" t="s">
        <v>327</v>
      </c>
      <c r="AA3585" t="s">
        <v>327</v>
      </c>
      <c r="AB3585" s="1"/>
      <c r="AD3585" t="s">
        <v>45</v>
      </c>
      <c r="AE3585" t="s">
        <v>286</v>
      </c>
      <c r="AF3585" t="s">
        <v>47</v>
      </c>
    </row>
    <row r="3586" spans="1:32" hidden="1" outlineLevel="1" x14ac:dyDescent="0.35">
      <c r="A3586" t="s">
        <v>32</v>
      </c>
      <c r="B3586">
        <v>1014319</v>
      </c>
      <c r="C3586" t="s">
        <v>163</v>
      </c>
      <c r="E3586" t="s">
        <v>182</v>
      </c>
      <c r="H3586" t="s">
        <v>164</v>
      </c>
      <c r="I3586">
        <v>155</v>
      </c>
      <c r="J3586" t="s">
        <v>35</v>
      </c>
      <c r="K3586">
        <v>252</v>
      </c>
      <c r="L3586">
        <v>22</v>
      </c>
      <c r="M3586">
        <v>24</v>
      </c>
      <c r="N3586">
        <v>289</v>
      </c>
      <c r="O3586">
        <v>1696</v>
      </c>
      <c r="Q3586" t="s">
        <v>165</v>
      </c>
      <c r="R3586" t="s">
        <v>1490</v>
      </c>
      <c r="S3586" t="s">
        <v>1491</v>
      </c>
      <c r="U3586" t="s">
        <v>1492</v>
      </c>
      <c r="V3586" t="s">
        <v>40</v>
      </c>
      <c r="W3586" t="s">
        <v>41</v>
      </c>
      <c r="X3586" t="s">
        <v>42</v>
      </c>
      <c r="Y3586" t="s">
        <v>361</v>
      </c>
      <c r="Z3586" t="s">
        <v>327</v>
      </c>
      <c r="AA3586" t="s">
        <v>327</v>
      </c>
      <c r="AB3586" s="1"/>
      <c r="AD3586" t="s">
        <v>45</v>
      </c>
      <c r="AE3586" t="s">
        <v>286</v>
      </c>
      <c r="AF3586" t="s">
        <v>47</v>
      </c>
    </row>
    <row r="3587" spans="1:32" hidden="1" outlineLevel="2" x14ac:dyDescent="0.35">
      <c r="A3587" t="s">
        <v>32</v>
      </c>
      <c r="B3587">
        <v>1014319</v>
      </c>
      <c r="C3587">
        <v>6</v>
      </c>
      <c r="E3587" t="s">
        <v>182</v>
      </c>
      <c r="H3587" t="s">
        <v>1512</v>
      </c>
      <c r="I3587">
        <v>38</v>
      </c>
      <c r="J3587">
        <v>1</v>
      </c>
      <c r="K3587">
        <v>38</v>
      </c>
      <c r="L3587">
        <v>2</v>
      </c>
      <c r="M3587">
        <v>6</v>
      </c>
      <c r="N3587">
        <v>289</v>
      </c>
      <c r="O3587">
        <v>38</v>
      </c>
      <c r="P3587" t="s">
        <v>52</v>
      </c>
      <c r="Q3587" t="s">
        <v>1513</v>
      </c>
      <c r="R3587" t="s">
        <v>1490</v>
      </c>
      <c r="S3587" t="s">
        <v>1491</v>
      </c>
      <c r="U3587" t="s">
        <v>1492</v>
      </c>
      <c r="V3587" t="s">
        <v>40</v>
      </c>
      <c r="W3587" t="s">
        <v>41</v>
      </c>
      <c r="X3587" t="s">
        <v>42</v>
      </c>
      <c r="Y3587" t="s">
        <v>361</v>
      </c>
      <c r="Z3587" t="s">
        <v>327</v>
      </c>
      <c r="AA3587" t="s">
        <v>327</v>
      </c>
      <c r="AB3587" s="1"/>
      <c r="AD3587" t="s">
        <v>45</v>
      </c>
      <c r="AE3587" t="s">
        <v>286</v>
      </c>
      <c r="AF3587" t="s">
        <v>47</v>
      </c>
    </row>
    <row r="3588" spans="1:32" hidden="1" outlineLevel="2" x14ac:dyDescent="0.35">
      <c r="A3588" t="s">
        <v>32</v>
      </c>
      <c r="B3588">
        <v>1014319</v>
      </c>
      <c r="C3588">
        <v>6</v>
      </c>
      <c r="E3588" t="s">
        <v>182</v>
      </c>
      <c r="H3588" t="s">
        <v>1518</v>
      </c>
      <c r="I3588">
        <v>7</v>
      </c>
      <c r="J3588">
        <v>10</v>
      </c>
      <c r="K3588">
        <v>70</v>
      </c>
      <c r="L3588">
        <v>1</v>
      </c>
      <c r="M3588">
        <v>3</v>
      </c>
      <c r="N3588">
        <v>145</v>
      </c>
      <c r="O3588">
        <v>18</v>
      </c>
      <c r="P3588" t="s">
        <v>52</v>
      </c>
      <c r="Q3588" t="s">
        <v>415</v>
      </c>
      <c r="R3588" t="s">
        <v>1490</v>
      </c>
      <c r="S3588" t="s">
        <v>1491</v>
      </c>
      <c r="U3588" t="s">
        <v>1492</v>
      </c>
      <c r="V3588" t="s">
        <v>40</v>
      </c>
      <c r="W3588" t="s">
        <v>41</v>
      </c>
      <c r="X3588" t="s">
        <v>42</v>
      </c>
      <c r="Y3588" t="s">
        <v>361</v>
      </c>
      <c r="Z3588" t="s">
        <v>327</v>
      </c>
      <c r="AA3588" t="s">
        <v>327</v>
      </c>
      <c r="AB3588" s="1"/>
      <c r="AD3588" t="s">
        <v>45</v>
      </c>
      <c r="AE3588" t="s">
        <v>286</v>
      </c>
      <c r="AF3588" t="s">
        <v>47</v>
      </c>
    </row>
    <row r="3589" spans="1:32" hidden="1" outlineLevel="2" x14ac:dyDescent="0.35">
      <c r="A3589" t="s">
        <v>32</v>
      </c>
      <c r="B3589">
        <v>1014319</v>
      </c>
      <c r="C3589">
        <v>6</v>
      </c>
      <c r="E3589" t="s">
        <v>182</v>
      </c>
      <c r="H3589" t="s">
        <v>1215</v>
      </c>
      <c r="I3589">
        <v>1</v>
      </c>
      <c r="J3589">
        <v>10</v>
      </c>
      <c r="K3589">
        <v>10</v>
      </c>
      <c r="L3589">
        <v>3</v>
      </c>
      <c r="M3589">
        <v>1</v>
      </c>
      <c r="N3589">
        <v>145</v>
      </c>
      <c r="O3589">
        <v>23</v>
      </c>
      <c r="P3589" t="s">
        <v>52</v>
      </c>
      <c r="Q3589" t="s">
        <v>1216</v>
      </c>
      <c r="R3589" t="s">
        <v>1490</v>
      </c>
      <c r="S3589" t="s">
        <v>1491</v>
      </c>
      <c r="U3589" t="s">
        <v>1492</v>
      </c>
      <c r="V3589" t="s">
        <v>40</v>
      </c>
      <c r="W3589" t="s">
        <v>41</v>
      </c>
      <c r="X3589" t="s">
        <v>42</v>
      </c>
      <c r="Y3589" t="s">
        <v>361</v>
      </c>
      <c r="Z3589" t="s">
        <v>327</v>
      </c>
      <c r="AA3589" t="s">
        <v>327</v>
      </c>
      <c r="AB3589" s="1"/>
      <c r="AD3589" t="s">
        <v>45</v>
      </c>
      <c r="AE3589" t="s">
        <v>286</v>
      </c>
      <c r="AF3589" t="s">
        <v>47</v>
      </c>
    </row>
    <row r="3590" spans="1:32" hidden="1" outlineLevel="2" x14ac:dyDescent="0.35">
      <c r="A3590" t="s">
        <v>32</v>
      </c>
      <c r="B3590">
        <v>1014319</v>
      </c>
      <c r="C3590">
        <v>6</v>
      </c>
      <c r="E3590" t="s">
        <v>182</v>
      </c>
      <c r="H3590" t="s">
        <v>98</v>
      </c>
      <c r="I3590">
        <v>6</v>
      </c>
      <c r="J3590">
        <v>1</v>
      </c>
      <c r="K3590">
        <v>6</v>
      </c>
      <c r="L3590">
        <v>6</v>
      </c>
      <c r="M3590">
        <v>2</v>
      </c>
      <c r="N3590">
        <v>144</v>
      </c>
      <c r="O3590">
        <v>5</v>
      </c>
      <c r="Q3590" t="s">
        <v>99</v>
      </c>
      <c r="R3590" t="s">
        <v>1490</v>
      </c>
      <c r="S3590" t="s">
        <v>1491</v>
      </c>
      <c r="U3590" t="s">
        <v>1492</v>
      </c>
      <c r="V3590" t="s">
        <v>40</v>
      </c>
      <c r="W3590" t="s">
        <v>41</v>
      </c>
      <c r="X3590" t="s">
        <v>42</v>
      </c>
      <c r="Y3590" t="s">
        <v>361</v>
      </c>
      <c r="Z3590" t="s">
        <v>327</v>
      </c>
      <c r="AA3590" t="s">
        <v>327</v>
      </c>
      <c r="AB3590" s="1"/>
      <c r="AD3590" t="s">
        <v>45</v>
      </c>
      <c r="AE3590" t="s">
        <v>286</v>
      </c>
      <c r="AF3590" t="s">
        <v>47</v>
      </c>
    </row>
    <row r="3591" spans="1:32" hidden="1" outlineLevel="2" x14ac:dyDescent="0.35">
      <c r="A3591" t="s">
        <v>32</v>
      </c>
      <c r="B3591">
        <v>1014319</v>
      </c>
      <c r="C3591">
        <v>6</v>
      </c>
      <c r="E3591" t="s">
        <v>182</v>
      </c>
      <c r="H3591" t="s">
        <v>1499</v>
      </c>
      <c r="I3591">
        <v>96</v>
      </c>
      <c r="J3591">
        <v>1</v>
      </c>
      <c r="K3591">
        <v>96</v>
      </c>
      <c r="L3591">
        <v>2</v>
      </c>
      <c r="M3591">
        <v>1</v>
      </c>
      <c r="N3591">
        <v>6</v>
      </c>
      <c r="O3591">
        <v>0</v>
      </c>
      <c r="P3591" t="s">
        <v>167</v>
      </c>
      <c r="Q3591" t="s">
        <v>1500</v>
      </c>
      <c r="R3591" t="s">
        <v>1490</v>
      </c>
      <c r="S3591" t="s">
        <v>1491</v>
      </c>
      <c r="U3591" t="s">
        <v>1492</v>
      </c>
      <c r="V3591" t="s">
        <v>40</v>
      </c>
      <c r="W3591" t="s">
        <v>41</v>
      </c>
      <c r="X3591" t="s">
        <v>42</v>
      </c>
      <c r="Y3591" t="s">
        <v>361</v>
      </c>
      <c r="Z3591" t="s">
        <v>327</v>
      </c>
      <c r="AA3591" t="s">
        <v>327</v>
      </c>
      <c r="AB3591" s="1"/>
      <c r="AD3591" t="s">
        <v>45</v>
      </c>
      <c r="AE3591" t="s">
        <v>286</v>
      </c>
      <c r="AF3591" t="s">
        <v>47</v>
      </c>
    </row>
    <row r="3592" spans="1:32" hidden="1" outlineLevel="3" x14ac:dyDescent="0.35">
      <c r="A3592" t="s">
        <v>32</v>
      </c>
      <c r="B3592">
        <v>1014319</v>
      </c>
      <c r="C3592">
        <v>6</v>
      </c>
      <c r="E3592" t="s">
        <v>182</v>
      </c>
      <c r="H3592" t="s">
        <v>138</v>
      </c>
      <c r="I3592">
        <v>1</v>
      </c>
      <c r="J3592">
        <v>8</v>
      </c>
      <c r="K3592">
        <v>8</v>
      </c>
      <c r="L3592">
        <v>3</v>
      </c>
      <c r="M3592">
        <v>0</v>
      </c>
      <c r="N3592">
        <v>288</v>
      </c>
      <c r="O3592">
        <v>24</v>
      </c>
      <c r="Q3592" t="s">
        <v>101</v>
      </c>
      <c r="R3592" t="s">
        <v>1490</v>
      </c>
      <c r="S3592" t="s">
        <v>1491</v>
      </c>
      <c r="U3592" t="s">
        <v>1492</v>
      </c>
      <c r="V3592" t="s">
        <v>40</v>
      </c>
      <c r="W3592" t="s">
        <v>41</v>
      </c>
      <c r="X3592" t="s">
        <v>42</v>
      </c>
      <c r="Y3592" t="s">
        <v>361</v>
      </c>
      <c r="Z3592" t="s">
        <v>327</v>
      </c>
      <c r="AA3592" t="s">
        <v>327</v>
      </c>
      <c r="AB3592" s="1"/>
      <c r="AD3592" t="s">
        <v>45</v>
      </c>
      <c r="AE3592" t="s">
        <v>286</v>
      </c>
      <c r="AF3592" t="s">
        <v>47</v>
      </c>
    </row>
    <row r="3593" spans="1:32" hidden="1" outlineLevel="3" x14ac:dyDescent="0.35">
      <c r="A3593" t="s">
        <v>32</v>
      </c>
      <c r="B3593">
        <v>1014319</v>
      </c>
      <c r="C3593">
        <v>6</v>
      </c>
      <c r="E3593" t="s">
        <v>182</v>
      </c>
      <c r="H3593" t="s">
        <v>139</v>
      </c>
      <c r="I3593">
        <v>1</v>
      </c>
      <c r="J3593">
        <v>4</v>
      </c>
      <c r="K3593">
        <v>4</v>
      </c>
      <c r="L3593">
        <v>4</v>
      </c>
      <c r="M3593">
        <v>1</v>
      </c>
      <c r="N3593">
        <v>38</v>
      </c>
      <c r="O3593">
        <v>4</v>
      </c>
      <c r="Q3593" t="s">
        <v>103</v>
      </c>
      <c r="R3593" t="s">
        <v>1490</v>
      </c>
      <c r="S3593" t="s">
        <v>1491</v>
      </c>
      <c r="U3593" t="s">
        <v>1492</v>
      </c>
      <c r="V3593" t="s">
        <v>40</v>
      </c>
      <c r="W3593" t="s">
        <v>41</v>
      </c>
      <c r="X3593" t="s">
        <v>42</v>
      </c>
      <c r="Y3593" t="s">
        <v>361</v>
      </c>
      <c r="Z3593" t="s">
        <v>327</v>
      </c>
      <c r="AA3593" t="s">
        <v>327</v>
      </c>
      <c r="AB3593" s="1"/>
      <c r="AD3593" t="s">
        <v>45</v>
      </c>
      <c r="AE3593" t="s">
        <v>286</v>
      </c>
      <c r="AF3593" t="s">
        <v>47</v>
      </c>
    </row>
    <row r="3594" spans="1:32" hidden="1" outlineLevel="3" x14ac:dyDescent="0.35">
      <c r="A3594" t="s">
        <v>32</v>
      </c>
      <c r="B3594">
        <v>1014319</v>
      </c>
      <c r="C3594">
        <v>6</v>
      </c>
      <c r="E3594" t="s">
        <v>182</v>
      </c>
      <c r="H3594" t="s">
        <v>140</v>
      </c>
      <c r="I3594">
        <v>1</v>
      </c>
      <c r="J3594">
        <v>4</v>
      </c>
      <c r="K3594">
        <v>4</v>
      </c>
      <c r="L3594">
        <v>3</v>
      </c>
      <c r="M3594">
        <v>1</v>
      </c>
      <c r="N3594">
        <v>38</v>
      </c>
      <c r="O3594">
        <v>8</v>
      </c>
      <c r="Q3594" t="s">
        <v>105</v>
      </c>
      <c r="R3594" t="s">
        <v>1490</v>
      </c>
      <c r="S3594" t="s">
        <v>1491</v>
      </c>
      <c r="U3594" t="s">
        <v>1492</v>
      </c>
      <c r="V3594" t="s">
        <v>40</v>
      </c>
      <c r="W3594" t="s">
        <v>41</v>
      </c>
      <c r="X3594" t="s">
        <v>42</v>
      </c>
      <c r="Y3594" t="s">
        <v>361</v>
      </c>
      <c r="Z3594" t="s">
        <v>327</v>
      </c>
      <c r="AA3594" t="s">
        <v>327</v>
      </c>
      <c r="AB3594" s="1"/>
      <c r="AD3594" t="s">
        <v>45</v>
      </c>
      <c r="AE3594" t="s">
        <v>286</v>
      </c>
      <c r="AF3594" t="s">
        <v>47</v>
      </c>
    </row>
    <row r="3595" spans="1:32" hidden="1" outlineLevel="3" x14ac:dyDescent="0.35">
      <c r="A3595" t="s">
        <v>32</v>
      </c>
      <c r="B3595">
        <v>1014319</v>
      </c>
      <c r="C3595">
        <v>6</v>
      </c>
      <c r="E3595" t="s">
        <v>182</v>
      </c>
      <c r="H3595" t="s">
        <v>141</v>
      </c>
      <c r="I3595">
        <v>1</v>
      </c>
      <c r="J3595">
        <v>4</v>
      </c>
      <c r="K3595">
        <v>4</v>
      </c>
      <c r="L3595">
        <v>19</v>
      </c>
      <c r="M3595">
        <v>0</v>
      </c>
      <c r="N3595">
        <v>288</v>
      </c>
      <c r="O3595">
        <v>10</v>
      </c>
      <c r="Q3595" t="s">
        <v>107</v>
      </c>
      <c r="R3595" t="s">
        <v>1490</v>
      </c>
      <c r="S3595" t="s">
        <v>1491</v>
      </c>
      <c r="U3595" t="s">
        <v>1492</v>
      </c>
      <c r="V3595" t="s">
        <v>40</v>
      </c>
      <c r="W3595" t="s">
        <v>41</v>
      </c>
      <c r="X3595" t="s">
        <v>42</v>
      </c>
      <c r="Y3595" t="s">
        <v>361</v>
      </c>
      <c r="Z3595" t="s">
        <v>327</v>
      </c>
      <c r="AA3595" t="s">
        <v>327</v>
      </c>
      <c r="AB3595" s="1"/>
      <c r="AD3595" t="s">
        <v>45</v>
      </c>
      <c r="AE3595" t="s">
        <v>286</v>
      </c>
      <c r="AF3595" t="s">
        <v>47</v>
      </c>
    </row>
    <row r="3596" spans="1:32" hidden="1" outlineLevel="3" x14ac:dyDescent="0.35">
      <c r="A3596" t="s">
        <v>32</v>
      </c>
      <c r="B3596">
        <v>1014319</v>
      </c>
      <c r="C3596">
        <v>6</v>
      </c>
      <c r="E3596" t="s">
        <v>182</v>
      </c>
      <c r="H3596" t="s">
        <v>142</v>
      </c>
      <c r="I3596">
        <v>1</v>
      </c>
      <c r="J3596">
        <v>4</v>
      </c>
      <c r="K3596">
        <v>4</v>
      </c>
      <c r="L3596">
        <v>19</v>
      </c>
      <c r="M3596">
        <v>0</v>
      </c>
      <c r="N3596">
        <v>288</v>
      </c>
      <c r="O3596">
        <v>2</v>
      </c>
      <c r="Q3596" t="s">
        <v>109</v>
      </c>
      <c r="R3596" t="s">
        <v>1490</v>
      </c>
      <c r="S3596" t="s">
        <v>1491</v>
      </c>
      <c r="U3596" t="s">
        <v>1492</v>
      </c>
      <c r="V3596" t="s">
        <v>40</v>
      </c>
      <c r="W3596" t="s">
        <v>41</v>
      </c>
      <c r="X3596" t="s">
        <v>42</v>
      </c>
      <c r="Y3596" t="s">
        <v>361</v>
      </c>
      <c r="Z3596" t="s">
        <v>327</v>
      </c>
      <c r="AA3596" t="s">
        <v>327</v>
      </c>
      <c r="AB3596" s="1"/>
      <c r="AD3596" t="s">
        <v>45</v>
      </c>
      <c r="AE3596" t="s">
        <v>286</v>
      </c>
      <c r="AF3596" t="s">
        <v>47</v>
      </c>
    </row>
    <row r="3597" spans="1:32" hidden="1" outlineLevel="2" x14ac:dyDescent="0.35">
      <c r="A3597" t="s">
        <v>32</v>
      </c>
      <c r="B3597">
        <v>1014319</v>
      </c>
      <c r="C3597">
        <v>6</v>
      </c>
      <c r="E3597" t="s">
        <v>182</v>
      </c>
      <c r="H3597" t="s">
        <v>143</v>
      </c>
      <c r="I3597">
        <v>2</v>
      </c>
      <c r="J3597">
        <v>4</v>
      </c>
      <c r="K3597">
        <v>8</v>
      </c>
      <c r="L3597">
        <v>19</v>
      </c>
      <c r="M3597">
        <v>0</v>
      </c>
      <c r="N3597">
        <v>288</v>
      </c>
      <c r="O3597">
        <v>12</v>
      </c>
      <c r="Q3597" t="s">
        <v>144</v>
      </c>
      <c r="R3597" t="s">
        <v>1490</v>
      </c>
      <c r="S3597" t="s">
        <v>1491</v>
      </c>
      <c r="U3597" t="s">
        <v>1492</v>
      </c>
      <c r="V3597" t="s">
        <v>40</v>
      </c>
      <c r="W3597" t="s">
        <v>41</v>
      </c>
      <c r="X3597" t="s">
        <v>42</v>
      </c>
      <c r="Y3597" t="s">
        <v>361</v>
      </c>
      <c r="Z3597" t="s">
        <v>327</v>
      </c>
      <c r="AA3597" t="s">
        <v>327</v>
      </c>
      <c r="AB3597" s="1"/>
      <c r="AD3597" t="s">
        <v>45</v>
      </c>
      <c r="AE3597" t="s">
        <v>286</v>
      </c>
      <c r="AF3597" t="s">
        <v>47</v>
      </c>
    </row>
    <row r="3598" spans="1:32" hidden="1" outlineLevel="1" x14ac:dyDescent="0.35">
      <c r="A3598" t="s">
        <v>32</v>
      </c>
      <c r="B3598">
        <v>1014319</v>
      </c>
      <c r="C3598" t="s">
        <v>169</v>
      </c>
      <c r="E3598" t="s">
        <v>57</v>
      </c>
      <c r="H3598" t="s">
        <v>170</v>
      </c>
      <c r="I3598">
        <v>32</v>
      </c>
      <c r="J3598" t="s">
        <v>35</v>
      </c>
      <c r="K3598">
        <v>202</v>
      </c>
      <c r="L3598">
        <v>22</v>
      </c>
      <c r="M3598">
        <v>18</v>
      </c>
      <c r="N3598">
        <v>289</v>
      </c>
      <c r="O3598">
        <v>2265</v>
      </c>
      <c r="Q3598" t="s">
        <v>171</v>
      </c>
      <c r="R3598" t="s">
        <v>1490</v>
      </c>
      <c r="S3598" t="s">
        <v>1491</v>
      </c>
      <c r="U3598" t="s">
        <v>1492</v>
      </c>
      <c r="V3598" t="s">
        <v>40</v>
      </c>
      <c r="W3598" t="s">
        <v>41</v>
      </c>
      <c r="X3598" t="s">
        <v>42</v>
      </c>
      <c r="Y3598" t="s">
        <v>361</v>
      </c>
      <c r="Z3598" t="s">
        <v>327</v>
      </c>
      <c r="AA3598" t="s">
        <v>327</v>
      </c>
      <c r="AB3598" s="1"/>
      <c r="AD3598" t="s">
        <v>45</v>
      </c>
      <c r="AE3598" t="s">
        <v>286</v>
      </c>
      <c r="AF3598" t="s">
        <v>47</v>
      </c>
    </row>
    <row r="3599" spans="1:32" hidden="1" outlineLevel="2" x14ac:dyDescent="0.35">
      <c r="A3599" t="s">
        <v>32</v>
      </c>
      <c r="B3599">
        <v>1014319</v>
      </c>
      <c r="C3599">
        <v>7</v>
      </c>
      <c r="E3599" t="s">
        <v>57</v>
      </c>
      <c r="H3599" t="s">
        <v>185</v>
      </c>
      <c r="I3599">
        <v>19</v>
      </c>
      <c r="J3599">
        <v>8</v>
      </c>
      <c r="K3599">
        <v>152</v>
      </c>
      <c r="L3599">
        <v>2</v>
      </c>
      <c r="M3599">
        <v>7</v>
      </c>
      <c r="N3599">
        <v>289</v>
      </c>
      <c r="O3599">
        <v>112</v>
      </c>
      <c r="P3599" t="s">
        <v>136</v>
      </c>
      <c r="Q3599" t="s">
        <v>186</v>
      </c>
      <c r="R3599" t="s">
        <v>1490</v>
      </c>
      <c r="S3599" t="s">
        <v>1491</v>
      </c>
      <c r="U3599" t="s">
        <v>1492</v>
      </c>
      <c r="V3599" t="s">
        <v>40</v>
      </c>
      <c r="W3599" t="s">
        <v>41</v>
      </c>
      <c r="X3599" t="s">
        <v>42</v>
      </c>
      <c r="Y3599" t="s">
        <v>361</v>
      </c>
      <c r="Z3599" t="s">
        <v>327</v>
      </c>
      <c r="AA3599" t="s">
        <v>327</v>
      </c>
      <c r="AB3599" s="1"/>
      <c r="AD3599" t="s">
        <v>45</v>
      </c>
      <c r="AE3599" t="s">
        <v>286</v>
      </c>
      <c r="AF3599" t="s">
        <v>47</v>
      </c>
    </row>
    <row r="3600" spans="1:32" hidden="1" outlineLevel="2" x14ac:dyDescent="0.35">
      <c r="A3600" t="s">
        <v>32</v>
      </c>
      <c r="B3600">
        <v>1014319</v>
      </c>
      <c r="C3600">
        <v>7</v>
      </c>
      <c r="E3600" t="s">
        <v>57</v>
      </c>
      <c r="H3600" t="s">
        <v>1497</v>
      </c>
      <c r="I3600">
        <v>3</v>
      </c>
      <c r="J3600">
        <v>1</v>
      </c>
      <c r="K3600">
        <v>3</v>
      </c>
      <c r="L3600">
        <v>2</v>
      </c>
      <c r="M3600">
        <v>2</v>
      </c>
      <c r="N3600">
        <v>289</v>
      </c>
      <c r="O3600">
        <v>18</v>
      </c>
      <c r="P3600" t="s">
        <v>52</v>
      </c>
      <c r="Q3600" t="s">
        <v>1498</v>
      </c>
      <c r="R3600" t="s">
        <v>1490</v>
      </c>
      <c r="S3600" t="s">
        <v>1491</v>
      </c>
      <c r="U3600" t="s">
        <v>1492</v>
      </c>
      <c r="V3600" t="s">
        <v>40</v>
      </c>
      <c r="W3600" t="s">
        <v>41</v>
      </c>
      <c r="X3600" t="s">
        <v>42</v>
      </c>
      <c r="Y3600" t="s">
        <v>361</v>
      </c>
      <c r="Z3600" t="s">
        <v>327</v>
      </c>
      <c r="AA3600" t="s">
        <v>327</v>
      </c>
      <c r="AB3600" s="1"/>
      <c r="AD3600" t="s">
        <v>45</v>
      </c>
      <c r="AE3600" t="s">
        <v>286</v>
      </c>
      <c r="AF3600" t="s">
        <v>47</v>
      </c>
    </row>
    <row r="3601" spans="1:32" hidden="1" outlineLevel="2" x14ac:dyDescent="0.35">
      <c r="A3601" t="s">
        <v>32</v>
      </c>
      <c r="B3601">
        <v>1014319</v>
      </c>
      <c r="C3601">
        <v>7</v>
      </c>
      <c r="E3601" t="s">
        <v>57</v>
      </c>
      <c r="H3601" t="s">
        <v>1519</v>
      </c>
      <c r="I3601">
        <v>1</v>
      </c>
      <c r="J3601">
        <v>13</v>
      </c>
      <c r="K3601">
        <v>13</v>
      </c>
      <c r="L3601">
        <v>8</v>
      </c>
      <c r="M3601">
        <v>3</v>
      </c>
      <c r="N3601">
        <v>9</v>
      </c>
      <c r="O3601">
        <v>2</v>
      </c>
      <c r="P3601" t="s">
        <v>52</v>
      </c>
      <c r="Q3601" t="s">
        <v>1520</v>
      </c>
      <c r="R3601" t="s">
        <v>1490</v>
      </c>
      <c r="S3601" t="s">
        <v>1491</v>
      </c>
      <c r="U3601" t="s">
        <v>1492</v>
      </c>
      <c r="V3601" t="s">
        <v>40</v>
      </c>
      <c r="W3601" t="s">
        <v>41</v>
      </c>
      <c r="X3601" t="s">
        <v>42</v>
      </c>
      <c r="Y3601" t="s">
        <v>361</v>
      </c>
      <c r="Z3601" t="s">
        <v>327</v>
      </c>
      <c r="AA3601" t="s">
        <v>327</v>
      </c>
      <c r="AB3601" s="1"/>
      <c r="AD3601" t="s">
        <v>45</v>
      </c>
      <c r="AE3601" t="s">
        <v>286</v>
      </c>
      <c r="AF3601" t="s">
        <v>47</v>
      </c>
    </row>
    <row r="3602" spans="1:32" hidden="1" outlineLevel="2" x14ac:dyDescent="0.35">
      <c r="A3602" t="s">
        <v>32</v>
      </c>
      <c r="B3602">
        <v>1014319</v>
      </c>
      <c r="C3602">
        <v>7</v>
      </c>
      <c r="E3602" t="s">
        <v>57</v>
      </c>
      <c r="H3602" t="s">
        <v>98</v>
      </c>
      <c r="I3602">
        <v>2</v>
      </c>
      <c r="J3602">
        <v>1</v>
      </c>
      <c r="K3602">
        <v>2</v>
      </c>
      <c r="L3602">
        <v>6</v>
      </c>
      <c r="M3602">
        <v>2</v>
      </c>
      <c r="N3602">
        <v>144</v>
      </c>
      <c r="O3602">
        <v>5</v>
      </c>
      <c r="Q3602" t="s">
        <v>99</v>
      </c>
      <c r="R3602" t="s">
        <v>1490</v>
      </c>
      <c r="S3602" t="s">
        <v>1491</v>
      </c>
      <c r="U3602" t="s">
        <v>1492</v>
      </c>
      <c r="V3602" t="s">
        <v>40</v>
      </c>
      <c r="W3602" t="s">
        <v>41</v>
      </c>
      <c r="X3602" t="s">
        <v>42</v>
      </c>
      <c r="Y3602" t="s">
        <v>361</v>
      </c>
      <c r="Z3602" t="s">
        <v>327</v>
      </c>
      <c r="AA3602" t="s">
        <v>327</v>
      </c>
      <c r="AB3602" s="1"/>
      <c r="AD3602" t="s">
        <v>45</v>
      </c>
      <c r="AE3602" t="s">
        <v>286</v>
      </c>
      <c r="AF3602" t="s">
        <v>47</v>
      </c>
    </row>
    <row r="3603" spans="1:32" hidden="1" outlineLevel="3" x14ac:dyDescent="0.35">
      <c r="A3603" t="s">
        <v>32</v>
      </c>
      <c r="B3603">
        <v>1014319</v>
      </c>
      <c r="C3603">
        <v>7</v>
      </c>
      <c r="E3603" t="s">
        <v>57</v>
      </c>
      <c r="H3603" t="s">
        <v>138</v>
      </c>
      <c r="I3603">
        <v>1</v>
      </c>
      <c r="J3603">
        <v>8</v>
      </c>
      <c r="K3603">
        <v>8</v>
      </c>
      <c r="L3603">
        <v>3</v>
      </c>
      <c r="M3603">
        <v>0</v>
      </c>
      <c r="N3603">
        <v>288</v>
      </c>
      <c r="O3603">
        <v>24</v>
      </c>
      <c r="Q3603" t="s">
        <v>101</v>
      </c>
      <c r="R3603" t="s">
        <v>1490</v>
      </c>
      <c r="S3603" t="s">
        <v>1491</v>
      </c>
      <c r="U3603" t="s">
        <v>1492</v>
      </c>
      <c r="V3603" t="s">
        <v>40</v>
      </c>
      <c r="W3603" t="s">
        <v>41</v>
      </c>
      <c r="X3603" t="s">
        <v>42</v>
      </c>
      <c r="Y3603" t="s">
        <v>361</v>
      </c>
      <c r="Z3603" t="s">
        <v>327</v>
      </c>
      <c r="AA3603" t="s">
        <v>327</v>
      </c>
      <c r="AB3603" s="1"/>
      <c r="AD3603" t="s">
        <v>45</v>
      </c>
      <c r="AE3603" t="s">
        <v>286</v>
      </c>
      <c r="AF3603" t="s">
        <v>47</v>
      </c>
    </row>
    <row r="3604" spans="1:32" hidden="1" outlineLevel="3" x14ac:dyDescent="0.35">
      <c r="A3604" t="s">
        <v>32</v>
      </c>
      <c r="B3604">
        <v>1014319</v>
      </c>
      <c r="C3604">
        <v>7</v>
      </c>
      <c r="E3604" t="s">
        <v>57</v>
      </c>
      <c r="H3604" t="s">
        <v>139</v>
      </c>
      <c r="I3604">
        <v>1</v>
      </c>
      <c r="J3604">
        <v>4</v>
      </c>
      <c r="K3604">
        <v>4</v>
      </c>
      <c r="L3604">
        <v>4</v>
      </c>
      <c r="M3604">
        <v>1</v>
      </c>
      <c r="N3604">
        <v>38</v>
      </c>
      <c r="O3604">
        <v>4</v>
      </c>
      <c r="Q3604" t="s">
        <v>103</v>
      </c>
      <c r="R3604" t="s">
        <v>1490</v>
      </c>
      <c r="S3604" t="s">
        <v>1491</v>
      </c>
      <c r="U3604" t="s">
        <v>1492</v>
      </c>
      <c r="V3604" t="s">
        <v>40</v>
      </c>
      <c r="W3604" t="s">
        <v>41</v>
      </c>
      <c r="X3604" t="s">
        <v>42</v>
      </c>
      <c r="Y3604" t="s">
        <v>361</v>
      </c>
      <c r="Z3604" t="s">
        <v>327</v>
      </c>
      <c r="AA3604" t="s">
        <v>327</v>
      </c>
      <c r="AB3604" s="1"/>
      <c r="AD3604" t="s">
        <v>45</v>
      </c>
      <c r="AE3604" t="s">
        <v>286</v>
      </c>
      <c r="AF3604" t="s">
        <v>47</v>
      </c>
    </row>
    <row r="3605" spans="1:32" hidden="1" outlineLevel="3" x14ac:dyDescent="0.35">
      <c r="A3605" t="s">
        <v>32</v>
      </c>
      <c r="B3605">
        <v>1014319</v>
      </c>
      <c r="C3605">
        <v>7</v>
      </c>
      <c r="E3605" t="s">
        <v>57</v>
      </c>
      <c r="H3605" t="s">
        <v>140</v>
      </c>
      <c r="I3605">
        <v>1</v>
      </c>
      <c r="J3605">
        <v>4</v>
      </c>
      <c r="K3605">
        <v>4</v>
      </c>
      <c r="L3605">
        <v>3</v>
      </c>
      <c r="M3605">
        <v>1</v>
      </c>
      <c r="N3605">
        <v>38</v>
      </c>
      <c r="O3605">
        <v>8</v>
      </c>
      <c r="Q3605" t="s">
        <v>105</v>
      </c>
      <c r="R3605" t="s">
        <v>1490</v>
      </c>
      <c r="S3605" t="s">
        <v>1491</v>
      </c>
      <c r="U3605" t="s">
        <v>1492</v>
      </c>
      <c r="V3605" t="s">
        <v>40</v>
      </c>
      <c r="W3605" t="s">
        <v>41</v>
      </c>
      <c r="X3605" t="s">
        <v>42</v>
      </c>
      <c r="Y3605" t="s">
        <v>361</v>
      </c>
      <c r="Z3605" t="s">
        <v>327</v>
      </c>
      <c r="AA3605" t="s">
        <v>327</v>
      </c>
      <c r="AB3605" s="1"/>
      <c r="AD3605" t="s">
        <v>45</v>
      </c>
      <c r="AE3605" t="s">
        <v>286</v>
      </c>
      <c r="AF3605" t="s">
        <v>47</v>
      </c>
    </row>
    <row r="3606" spans="1:32" hidden="1" outlineLevel="3" x14ac:dyDescent="0.35">
      <c r="A3606" t="s">
        <v>32</v>
      </c>
      <c r="B3606">
        <v>1014319</v>
      </c>
      <c r="C3606">
        <v>7</v>
      </c>
      <c r="E3606" t="s">
        <v>57</v>
      </c>
      <c r="H3606" t="s">
        <v>141</v>
      </c>
      <c r="I3606">
        <v>1</v>
      </c>
      <c r="J3606">
        <v>4</v>
      </c>
      <c r="K3606">
        <v>4</v>
      </c>
      <c r="L3606">
        <v>19</v>
      </c>
      <c r="M3606">
        <v>0</v>
      </c>
      <c r="N3606">
        <v>288</v>
      </c>
      <c r="O3606">
        <v>10</v>
      </c>
      <c r="Q3606" t="s">
        <v>107</v>
      </c>
      <c r="R3606" t="s">
        <v>1490</v>
      </c>
      <c r="S3606" t="s">
        <v>1491</v>
      </c>
      <c r="U3606" t="s">
        <v>1492</v>
      </c>
      <c r="V3606" t="s">
        <v>40</v>
      </c>
      <c r="W3606" t="s">
        <v>41</v>
      </c>
      <c r="X3606" t="s">
        <v>42</v>
      </c>
      <c r="Y3606" t="s">
        <v>361</v>
      </c>
      <c r="Z3606" t="s">
        <v>327</v>
      </c>
      <c r="AA3606" t="s">
        <v>327</v>
      </c>
      <c r="AB3606" s="1"/>
      <c r="AD3606" t="s">
        <v>45</v>
      </c>
      <c r="AE3606" t="s">
        <v>286</v>
      </c>
      <c r="AF3606" t="s">
        <v>47</v>
      </c>
    </row>
    <row r="3607" spans="1:32" hidden="1" outlineLevel="3" x14ac:dyDescent="0.35">
      <c r="A3607" t="s">
        <v>32</v>
      </c>
      <c r="B3607">
        <v>1014319</v>
      </c>
      <c r="C3607">
        <v>7</v>
      </c>
      <c r="E3607" t="s">
        <v>57</v>
      </c>
      <c r="H3607" t="s">
        <v>142</v>
      </c>
      <c r="I3607">
        <v>1</v>
      </c>
      <c r="J3607">
        <v>4</v>
      </c>
      <c r="K3607">
        <v>4</v>
      </c>
      <c r="L3607">
        <v>19</v>
      </c>
      <c r="M3607">
        <v>0</v>
      </c>
      <c r="N3607">
        <v>288</v>
      </c>
      <c r="O3607">
        <v>2</v>
      </c>
      <c r="Q3607" t="s">
        <v>109</v>
      </c>
      <c r="R3607" t="s">
        <v>1490</v>
      </c>
      <c r="S3607" t="s">
        <v>1491</v>
      </c>
      <c r="U3607" t="s">
        <v>1492</v>
      </c>
      <c r="V3607" t="s">
        <v>40</v>
      </c>
      <c r="W3607" t="s">
        <v>41</v>
      </c>
      <c r="X3607" t="s">
        <v>42</v>
      </c>
      <c r="Y3607" t="s">
        <v>361</v>
      </c>
      <c r="Z3607" t="s">
        <v>327</v>
      </c>
      <c r="AA3607" t="s">
        <v>327</v>
      </c>
      <c r="AB3607" s="1"/>
      <c r="AD3607" t="s">
        <v>45</v>
      </c>
      <c r="AE3607" t="s">
        <v>286</v>
      </c>
      <c r="AF3607" t="s">
        <v>47</v>
      </c>
    </row>
    <row r="3608" spans="1:32" hidden="1" outlineLevel="2" x14ac:dyDescent="0.35">
      <c r="A3608" t="s">
        <v>32</v>
      </c>
      <c r="B3608">
        <v>1014319</v>
      </c>
      <c r="C3608">
        <v>7</v>
      </c>
      <c r="E3608" t="s">
        <v>57</v>
      </c>
      <c r="H3608" t="s">
        <v>143</v>
      </c>
      <c r="I3608">
        <v>2</v>
      </c>
      <c r="J3608">
        <v>4</v>
      </c>
      <c r="K3608">
        <v>8</v>
      </c>
      <c r="L3608">
        <v>19</v>
      </c>
      <c r="M3608">
        <v>0</v>
      </c>
      <c r="N3608">
        <v>288</v>
      </c>
      <c r="O3608">
        <v>12</v>
      </c>
      <c r="Q3608" t="s">
        <v>144</v>
      </c>
      <c r="R3608" t="s">
        <v>1490</v>
      </c>
      <c r="S3608" t="s">
        <v>1491</v>
      </c>
      <c r="U3608" t="s">
        <v>1492</v>
      </c>
      <c r="V3608" t="s">
        <v>40</v>
      </c>
      <c r="W3608" t="s">
        <v>41</v>
      </c>
      <c r="X3608" t="s">
        <v>42</v>
      </c>
      <c r="Y3608" t="s">
        <v>361</v>
      </c>
      <c r="Z3608" t="s">
        <v>327</v>
      </c>
      <c r="AA3608" t="s">
        <v>327</v>
      </c>
      <c r="AB3608" s="1"/>
      <c r="AD3608" t="s">
        <v>45</v>
      </c>
      <c r="AE3608" t="s">
        <v>286</v>
      </c>
      <c r="AF3608" t="s">
        <v>47</v>
      </c>
    </row>
    <row r="3609" spans="1:32" hidden="1" outlineLevel="1" x14ac:dyDescent="0.35">
      <c r="A3609" t="s">
        <v>32</v>
      </c>
      <c r="B3609">
        <v>1014319</v>
      </c>
      <c r="C3609" t="s">
        <v>172</v>
      </c>
      <c r="E3609" t="s">
        <v>57</v>
      </c>
      <c r="H3609" t="s">
        <v>173</v>
      </c>
      <c r="I3609">
        <v>17</v>
      </c>
      <c r="J3609" t="s">
        <v>35</v>
      </c>
      <c r="K3609">
        <v>93</v>
      </c>
      <c r="L3609">
        <v>11</v>
      </c>
      <c r="M3609">
        <v>6</v>
      </c>
      <c r="N3609">
        <v>289</v>
      </c>
      <c r="O3609">
        <v>281</v>
      </c>
      <c r="Q3609" t="s">
        <v>174</v>
      </c>
      <c r="R3609" t="s">
        <v>1490</v>
      </c>
      <c r="S3609" t="s">
        <v>1491</v>
      </c>
      <c r="U3609" t="s">
        <v>1492</v>
      </c>
      <c r="V3609" t="s">
        <v>40</v>
      </c>
      <c r="W3609" t="s">
        <v>41</v>
      </c>
      <c r="X3609" t="s">
        <v>42</v>
      </c>
      <c r="Y3609" t="s">
        <v>361</v>
      </c>
      <c r="Z3609" t="s">
        <v>327</v>
      </c>
      <c r="AA3609" t="s">
        <v>327</v>
      </c>
      <c r="AB3609" s="1"/>
      <c r="AD3609" t="s">
        <v>45</v>
      </c>
      <c r="AE3609" t="s">
        <v>286</v>
      </c>
      <c r="AF3609" t="s">
        <v>47</v>
      </c>
    </row>
    <row r="3610" spans="1:32" hidden="1" outlineLevel="2" x14ac:dyDescent="0.35">
      <c r="A3610" t="s">
        <v>32</v>
      </c>
      <c r="B3610">
        <v>1014319</v>
      </c>
      <c r="C3610">
        <v>8</v>
      </c>
      <c r="E3610" t="s">
        <v>57</v>
      </c>
      <c r="H3610" t="s">
        <v>1497</v>
      </c>
      <c r="I3610">
        <v>5</v>
      </c>
      <c r="J3610">
        <v>1</v>
      </c>
      <c r="K3610">
        <v>5</v>
      </c>
      <c r="L3610">
        <v>2</v>
      </c>
      <c r="M3610">
        <v>2</v>
      </c>
      <c r="N3610">
        <v>289</v>
      </c>
      <c r="O3610">
        <v>18</v>
      </c>
      <c r="P3610" t="s">
        <v>52</v>
      </c>
      <c r="Q3610" t="s">
        <v>1498</v>
      </c>
      <c r="R3610" t="s">
        <v>1490</v>
      </c>
      <c r="S3610" t="s">
        <v>1491</v>
      </c>
      <c r="U3610" t="s">
        <v>1492</v>
      </c>
      <c r="V3610" t="s">
        <v>40</v>
      </c>
      <c r="W3610" t="s">
        <v>41</v>
      </c>
      <c r="X3610" t="s">
        <v>42</v>
      </c>
      <c r="Y3610" t="s">
        <v>361</v>
      </c>
      <c r="Z3610" t="s">
        <v>327</v>
      </c>
      <c r="AA3610" t="s">
        <v>327</v>
      </c>
      <c r="AB3610" s="1"/>
      <c r="AD3610" t="s">
        <v>45</v>
      </c>
      <c r="AE3610" t="s">
        <v>286</v>
      </c>
      <c r="AF3610" t="s">
        <v>47</v>
      </c>
    </row>
    <row r="3611" spans="1:32" hidden="1" outlineLevel="2" x14ac:dyDescent="0.35">
      <c r="A3611" t="s">
        <v>32</v>
      </c>
      <c r="B3611">
        <v>1014319</v>
      </c>
      <c r="C3611">
        <v>8</v>
      </c>
      <c r="E3611" t="s">
        <v>57</v>
      </c>
      <c r="H3611" t="s">
        <v>201</v>
      </c>
      <c r="I3611">
        <v>5</v>
      </c>
      <c r="J3611">
        <v>10</v>
      </c>
      <c r="K3611">
        <v>50</v>
      </c>
      <c r="L3611">
        <v>3</v>
      </c>
      <c r="M3611">
        <v>1</v>
      </c>
      <c r="N3611">
        <v>145</v>
      </c>
      <c r="O3611">
        <v>23</v>
      </c>
      <c r="P3611" t="s">
        <v>52</v>
      </c>
      <c r="Q3611" t="s">
        <v>202</v>
      </c>
      <c r="R3611" t="s">
        <v>1490</v>
      </c>
      <c r="S3611" t="s">
        <v>1491</v>
      </c>
      <c r="U3611" t="s">
        <v>1492</v>
      </c>
      <c r="V3611" t="s">
        <v>40</v>
      </c>
      <c r="W3611" t="s">
        <v>41</v>
      </c>
      <c r="X3611" t="s">
        <v>42</v>
      </c>
      <c r="Y3611" t="s">
        <v>361</v>
      </c>
      <c r="Z3611" t="s">
        <v>327</v>
      </c>
      <c r="AA3611" t="s">
        <v>327</v>
      </c>
      <c r="AB3611" s="1"/>
      <c r="AD3611" t="s">
        <v>45</v>
      </c>
      <c r="AE3611" t="s">
        <v>286</v>
      </c>
      <c r="AF3611" t="s">
        <v>47</v>
      </c>
    </row>
    <row r="3612" spans="1:32" hidden="1" outlineLevel="2" x14ac:dyDescent="0.35">
      <c r="A3612" t="s">
        <v>32</v>
      </c>
      <c r="B3612">
        <v>1014319</v>
      </c>
      <c r="C3612">
        <v>8</v>
      </c>
      <c r="E3612" t="s">
        <v>57</v>
      </c>
      <c r="H3612" t="s">
        <v>1518</v>
      </c>
      <c r="I3612">
        <v>1</v>
      </c>
      <c r="J3612">
        <v>10</v>
      </c>
      <c r="K3612">
        <v>10</v>
      </c>
      <c r="L3612">
        <v>3</v>
      </c>
      <c r="M3612">
        <v>1</v>
      </c>
      <c r="N3612">
        <v>145</v>
      </c>
      <c r="O3612">
        <v>18</v>
      </c>
      <c r="P3612" t="s">
        <v>52</v>
      </c>
      <c r="Q3612" t="s">
        <v>415</v>
      </c>
      <c r="R3612" t="s">
        <v>1490</v>
      </c>
      <c r="S3612" t="s">
        <v>1491</v>
      </c>
      <c r="U3612" t="s">
        <v>1492</v>
      </c>
      <c r="V3612" t="s">
        <v>40</v>
      </c>
      <c r="W3612" t="s">
        <v>41</v>
      </c>
      <c r="X3612" t="s">
        <v>42</v>
      </c>
      <c r="Y3612" t="s">
        <v>361</v>
      </c>
      <c r="Z3612" t="s">
        <v>327</v>
      </c>
      <c r="AA3612" t="s">
        <v>327</v>
      </c>
      <c r="AB3612" s="1"/>
      <c r="AD3612" t="s">
        <v>45</v>
      </c>
      <c r="AE3612" t="s">
        <v>286</v>
      </c>
      <c r="AF3612" t="s">
        <v>47</v>
      </c>
    </row>
    <row r="3613" spans="1:32" hidden="1" outlineLevel="3" x14ac:dyDescent="0.35">
      <c r="A3613" t="s">
        <v>32</v>
      </c>
      <c r="B3613">
        <v>1014319</v>
      </c>
      <c r="C3613">
        <v>8</v>
      </c>
      <c r="E3613" t="s">
        <v>57</v>
      </c>
      <c r="H3613" t="s">
        <v>138</v>
      </c>
      <c r="I3613">
        <v>1</v>
      </c>
      <c r="J3613">
        <v>8</v>
      </c>
      <c r="K3613">
        <v>8</v>
      </c>
      <c r="L3613">
        <v>3</v>
      </c>
      <c r="M3613">
        <v>0</v>
      </c>
      <c r="N3613">
        <v>288</v>
      </c>
      <c r="O3613">
        <v>24</v>
      </c>
      <c r="Q3613" t="s">
        <v>101</v>
      </c>
      <c r="R3613" t="s">
        <v>1490</v>
      </c>
      <c r="S3613" t="s">
        <v>1491</v>
      </c>
      <c r="U3613" t="s">
        <v>1492</v>
      </c>
      <c r="V3613" t="s">
        <v>40</v>
      </c>
      <c r="W3613" t="s">
        <v>41</v>
      </c>
      <c r="X3613" t="s">
        <v>42</v>
      </c>
      <c r="Y3613" t="s">
        <v>361</v>
      </c>
      <c r="Z3613" t="s">
        <v>327</v>
      </c>
      <c r="AA3613" t="s">
        <v>327</v>
      </c>
      <c r="AB3613" s="1"/>
      <c r="AD3613" t="s">
        <v>45</v>
      </c>
      <c r="AE3613" t="s">
        <v>286</v>
      </c>
      <c r="AF3613" t="s">
        <v>47</v>
      </c>
    </row>
    <row r="3614" spans="1:32" hidden="1" outlineLevel="3" x14ac:dyDescent="0.35">
      <c r="A3614" t="s">
        <v>32</v>
      </c>
      <c r="B3614">
        <v>1014319</v>
      </c>
      <c r="C3614">
        <v>8</v>
      </c>
      <c r="E3614" t="s">
        <v>57</v>
      </c>
      <c r="H3614" t="s">
        <v>139</v>
      </c>
      <c r="I3614">
        <v>1</v>
      </c>
      <c r="J3614">
        <v>4</v>
      </c>
      <c r="K3614">
        <v>4</v>
      </c>
      <c r="L3614">
        <v>4</v>
      </c>
      <c r="M3614">
        <v>1</v>
      </c>
      <c r="N3614">
        <v>38</v>
      </c>
      <c r="O3614">
        <v>4</v>
      </c>
      <c r="Q3614" t="s">
        <v>103</v>
      </c>
      <c r="R3614" t="s">
        <v>1490</v>
      </c>
      <c r="S3614" t="s">
        <v>1491</v>
      </c>
      <c r="U3614" t="s">
        <v>1492</v>
      </c>
      <c r="V3614" t="s">
        <v>40</v>
      </c>
      <c r="W3614" t="s">
        <v>41</v>
      </c>
      <c r="X3614" t="s">
        <v>42</v>
      </c>
      <c r="Y3614" t="s">
        <v>361</v>
      </c>
      <c r="Z3614" t="s">
        <v>327</v>
      </c>
      <c r="AA3614" t="s">
        <v>327</v>
      </c>
      <c r="AB3614" s="1"/>
      <c r="AD3614" t="s">
        <v>45</v>
      </c>
      <c r="AE3614" t="s">
        <v>286</v>
      </c>
      <c r="AF3614" t="s">
        <v>47</v>
      </c>
    </row>
    <row r="3615" spans="1:32" hidden="1" outlineLevel="3" x14ac:dyDescent="0.35">
      <c r="A3615" t="s">
        <v>32</v>
      </c>
      <c r="B3615">
        <v>1014319</v>
      </c>
      <c r="C3615">
        <v>8</v>
      </c>
      <c r="E3615" t="s">
        <v>57</v>
      </c>
      <c r="H3615" t="s">
        <v>140</v>
      </c>
      <c r="I3615">
        <v>1</v>
      </c>
      <c r="J3615">
        <v>4</v>
      </c>
      <c r="K3615">
        <v>4</v>
      </c>
      <c r="L3615">
        <v>3</v>
      </c>
      <c r="M3615">
        <v>1</v>
      </c>
      <c r="N3615">
        <v>38</v>
      </c>
      <c r="O3615">
        <v>8</v>
      </c>
      <c r="Q3615" t="s">
        <v>105</v>
      </c>
      <c r="R3615" t="s">
        <v>1490</v>
      </c>
      <c r="S3615" t="s">
        <v>1491</v>
      </c>
      <c r="U3615" t="s">
        <v>1492</v>
      </c>
      <c r="V3615" t="s">
        <v>40</v>
      </c>
      <c r="W3615" t="s">
        <v>41</v>
      </c>
      <c r="X3615" t="s">
        <v>42</v>
      </c>
      <c r="Y3615" t="s">
        <v>361</v>
      </c>
      <c r="Z3615" t="s">
        <v>327</v>
      </c>
      <c r="AA3615" t="s">
        <v>327</v>
      </c>
      <c r="AB3615" s="1"/>
      <c r="AD3615" t="s">
        <v>45</v>
      </c>
      <c r="AE3615" t="s">
        <v>286</v>
      </c>
      <c r="AF3615" t="s">
        <v>47</v>
      </c>
    </row>
    <row r="3616" spans="1:32" hidden="1" outlineLevel="3" x14ac:dyDescent="0.35">
      <c r="A3616" t="s">
        <v>32</v>
      </c>
      <c r="B3616">
        <v>1014319</v>
      </c>
      <c r="C3616">
        <v>8</v>
      </c>
      <c r="E3616" t="s">
        <v>57</v>
      </c>
      <c r="H3616" t="s">
        <v>141</v>
      </c>
      <c r="I3616">
        <v>1</v>
      </c>
      <c r="J3616">
        <v>4</v>
      </c>
      <c r="K3616">
        <v>4</v>
      </c>
      <c r="L3616">
        <v>19</v>
      </c>
      <c r="M3616">
        <v>0</v>
      </c>
      <c r="N3616">
        <v>288</v>
      </c>
      <c r="O3616">
        <v>10</v>
      </c>
      <c r="Q3616" t="s">
        <v>107</v>
      </c>
      <c r="R3616" t="s">
        <v>1490</v>
      </c>
      <c r="S3616" t="s">
        <v>1491</v>
      </c>
      <c r="U3616" t="s">
        <v>1492</v>
      </c>
      <c r="V3616" t="s">
        <v>40</v>
      </c>
      <c r="W3616" t="s">
        <v>41</v>
      </c>
      <c r="X3616" t="s">
        <v>42</v>
      </c>
      <c r="Y3616" t="s">
        <v>361</v>
      </c>
      <c r="Z3616" t="s">
        <v>327</v>
      </c>
      <c r="AA3616" t="s">
        <v>327</v>
      </c>
      <c r="AB3616" s="1"/>
      <c r="AD3616" t="s">
        <v>45</v>
      </c>
      <c r="AE3616" t="s">
        <v>286</v>
      </c>
      <c r="AF3616" t="s">
        <v>47</v>
      </c>
    </row>
    <row r="3617" spans="1:32" hidden="1" outlineLevel="3" x14ac:dyDescent="0.35">
      <c r="A3617" t="s">
        <v>32</v>
      </c>
      <c r="B3617">
        <v>1014319</v>
      </c>
      <c r="C3617">
        <v>8</v>
      </c>
      <c r="E3617" t="s">
        <v>57</v>
      </c>
      <c r="H3617" t="s">
        <v>142</v>
      </c>
      <c r="I3617">
        <v>1</v>
      </c>
      <c r="J3617">
        <v>4</v>
      </c>
      <c r="K3617">
        <v>4</v>
      </c>
      <c r="L3617">
        <v>19</v>
      </c>
      <c r="M3617">
        <v>0</v>
      </c>
      <c r="N3617">
        <v>288</v>
      </c>
      <c r="O3617">
        <v>2</v>
      </c>
      <c r="Q3617" t="s">
        <v>109</v>
      </c>
      <c r="R3617" t="s">
        <v>1490</v>
      </c>
      <c r="S3617" t="s">
        <v>1491</v>
      </c>
      <c r="U3617" t="s">
        <v>1492</v>
      </c>
      <c r="V3617" t="s">
        <v>40</v>
      </c>
      <c r="W3617" t="s">
        <v>41</v>
      </c>
      <c r="X3617" t="s">
        <v>42</v>
      </c>
      <c r="Y3617" t="s">
        <v>361</v>
      </c>
      <c r="Z3617" t="s">
        <v>327</v>
      </c>
      <c r="AA3617" t="s">
        <v>327</v>
      </c>
      <c r="AB3617" s="1"/>
      <c r="AD3617" t="s">
        <v>45</v>
      </c>
      <c r="AE3617" t="s">
        <v>286</v>
      </c>
      <c r="AF3617" t="s">
        <v>47</v>
      </c>
    </row>
    <row r="3618" spans="1:32" hidden="1" outlineLevel="2" x14ac:dyDescent="0.35">
      <c r="A3618" t="s">
        <v>32</v>
      </c>
      <c r="B3618">
        <v>1014319</v>
      </c>
      <c r="C3618">
        <v>8</v>
      </c>
      <c r="E3618" t="s">
        <v>57</v>
      </c>
      <c r="H3618" t="s">
        <v>405</v>
      </c>
      <c r="I3618">
        <v>1</v>
      </c>
      <c r="J3618">
        <v>4</v>
      </c>
      <c r="K3618">
        <v>4</v>
      </c>
      <c r="L3618">
        <v>10</v>
      </c>
      <c r="M3618">
        <v>0</v>
      </c>
      <c r="N3618">
        <v>288</v>
      </c>
      <c r="O3618">
        <v>9</v>
      </c>
      <c r="Q3618" t="s">
        <v>322</v>
      </c>
      <c r="R3618" t="s">
        <v>1490</v>
      </c>
      <c r="S3618" t="s">
        <v>1491</v>
      </c>
      <c r="U3618" t="s">
        <v>1492</v>
      </c>
      <c r="V3618" t="s">
        <v>40</v>
      </c>
      <c r="W3618" t="s">
        <v>41</v>
      </c>
      <c r="X3618" t="s">
        <v>42</v>
      </c>
      <c r="Y3618" t="s">
        <v>361</v>
      </c>
      <c r="Z3618" t="s">
        <v>327</v>
      </c>
      <c r="AA3618" t="s">
        <v>327</v>
      </c>
      <c r="AB3618" s="1"/>
      <c r="AD3618" t="s">
        <v>45</v>
      </c>
      <c r="AE3618" t="s">
        <v>286</v>
      </c>
      <c r="AF3618" t="s">
        <v>47</v>
      </c>
    </row>
    <row r="3619" spans="1:32" hidden="1" collapsed="1" x14ac:dyDescent="0.35"/>
    <row r="3620" spans="1:32" hidden="1" x14ac:dyDescent="0.35">
      <c r="A3620" t="s">
        <v>32</v>
      </c>
      <c r="B3620">
        <v>1014546</v>
      </c>
      <c r="C3620" t="s">
        <v>33</v>
      </c>
      <c r="H3620" t="s">
        <v>34</v>
      </c>
      <c r="I3620">
        <v>10</v>
      </c>
      <c r="J3620" t="s">
        <v>35</v>
      </c>
      <c r="K3620">
        <v>52</v>
      </c>
      <c r="L3620" t="s">
        <v>35</v>
      </c>
      <c r="M3620" t="s">
        <v>35</v>
      </c>
      <c r="N3620" t="s">
        <v>35</v>
      </c>
      <c r="O3620">
        <v>82</v>
      </c>
      <c r="Q3620" t="s">
        <v>36</v>
      </c>
      <c r="R3620" t="s">
        <v>1521</v>
      </c>
      <c r="S3620" t="s">
        <v>1522</v>
      </c>
      <c r="U3620" t="s">
        <v>1523</v>
      </c>
      <c r="V3620" t="s">
        <v>125</v>
      </c>
      <c r="W3620" t="s">
        <v>41</v>
      </c>
      <c r="X3620" t="s">
        <v>42</v>
      </c>
      <c r="Y3620" t="s">
        <v>377</v>
      </c>
      <c r="Z3620" t="s">
        <v>377</v>
      </c>
      <c r="AA3620" t="s">
        <v>377</v>
      </c>
      <c r="AB3620" s="1"/>
      <c r="AD3620" t="s">
        <v>45</v>
      </c>
      <c r="AE3620" t="s">
        <v>377</v>
      </c>
      <c r="AF3620" t="s">
        <v>47</v>
      </c>
    </row>
    <row r="3621" spans="1:32" hidden="1" outlineLevel="1" x14ac:dyDescent="0.35">
      <c r="A3621" t="s">
        <v>32</v>
      </c>
      <c r="B3621">
        <v>1014546</v>
      </c>
      <c r="C3621" t="s">
        <v>48</v>
      </c>
      <c r="H3621" t="s">
        <v>49</v>
      </c>
      <c r="I3621">
        <v>4</v>
      </c>
      <c r="J3621" t="s">
        <v>35</v>
      </c>
      <c r="K3621" t="s">
        <v>35</v>
      </c>
      <c r="L3621" t="s">
        <v>35</v>
      </c>
      <c r="M3621" t="s">
        <v>35</v>
      </c>
      <c r="N3621" t="s">
        <v>35</v>
      </c>
      <c r="O3621" t="s">
        <v>35</v>
      </c>
      <c r="Q3621" t="s">
        <v>50</v>
      </c>
      <c r="R3621" t="s">
        <v>1521</v>
      </c>
      <c r="S3621" t="s">
        <v>1522</v>
      </c>
      <c r="U3621" t="s">
        <v>1523</v>
      </c>
      <c r="V3621" t="s">
        <v>125</v>
      </c>
      <c r="W3621" t="s">
        <v>41</v>
      </c>
      <c r="X3621" t="s">
        <v>42</v>
      </c>
      <c r="Y3621" t="s">
        <v>377</v>
      </c>
      <c r="Z3621" t="s">
        <v>377</v>
      </c>
      <c r="AA3621" t="s">
        <v>377</v>
      </c>
      <c r="AB3621" s="1"/>
      <c r="AD3621" t="s">
        <v>45</v>
      </c>
      <c r="AE3621" t="s">
        <v>377</v>
      </c>
      <c r="AF3621" t="s">
        <v>47</v>
      </c>
    </row>
    <row r="3622" spans="1:32" hidden="1" outlineLevel="2" x14ac:dyDescent="0.35">
      <c r="A3622" t="s">
        <v>32</v>
      </c>
      <c r="B3622">
        <v>1014546</v>
      </c>
      <c r="C3622">
        <v>0</v>
      </c>
      <c r="H3622" t="s">
        <v>119</v>
      </c>
      <c r="I3622">
        <v>27</v>
      </c>
      <c r="J3622" t="s">
        <v>35</v>
      </c>
      <c r="K3622" t="s">
        <v>35</v>
      </c>
      <c r="L3622" t="s">
        <v>35</v>
      </c>
      <c r="M3622" t="s">
        <v>35</v>
      </c>
      <c r="N3622" t="s">
        <v>35</v>
      </c>
      <c r="O3622" t="s">
        <v>35</v>
      </c>
      <c r="P3622" t="s">
        <v>52</v>
      </c>
      <c r="Q3622" t="s">
        <v>120</v>
      </c>
      <c r="R3622" t="s">
        <v>1521</v>
      </c>
      <c r="S3622" t="s">
        <v>1522</v>
      </c>
      <c r="U3622" t="s">
        <v>1523</v>
      </c>
      <c r="V3622" t="s">
        <v>125</v>
      </c>
      <c r="W3622" t="s">
        <v>41</v>
      </c>
      <c r="X3622" t="s">
        <v>42</v>
      </c>
      <c r="Y3622" t="s">
        <v>377</v>
      </c>
      <c r="Z3622" t="s">
        <v>377</v>
      </c>
      <c r="AA3622" t="s">
        <v>377</v>
      </c>
      <c r="AB3622" s="1"/>
      <c r="AD3622" t="s">
        <v>45</v>
      </c>
      <c r="AE3622" t="s">
        <v>377</v>
      </c>
      <c r="AF3622" t="s">
        <v>47</v>
      </c>
    </row>
    <row r="3623" spans="1:32" hidden="1" outlineLevel="2" x14ac:dyDescent="0.35">
      <c r="A3623" t="s">
        <v>32</v>
      </c>
      <c r="B3623">
        <v>1014546</v>
      </c>
      <c r="C3623">
        <v>0</v>
      </c>
      <c r="H3623" t="s">
        <v>910</v>
      </c>
      <c r="I3623">
        <v>8</v>
      </c>
      <c r="J3623" t="s">
        <v>35</v>
      </c>
      <c r="K3623" t="s">
        <v>35</v>
      </c>
      <c r="L3623" t="s">
        <v>35</v>
      </c>
      <c r="M3623" t="s">
        <v>35</v>
      </c>
      <c r="N3623" t="s">
        <v>35</v>
      </c>
      <c r="O3623" t="s">
        <v>35</v>
      </c>
      <c r="P3623" t="s">
        <v>52</v>
      </c>
      <c r="Q3623" t="s">
        <v>911</v>
      </c>
      <c r="R3623" t="s">
        <v>1521</v>
      </c>
      <c r="S3623" t="s">
        <v>1522</v>
      </c>
      <c r="U3623" t="s">
        <v>1523</v>
      </c>
      <c r="V3623" t="s">
        <v>125</v>
      </c>
      <c r="W3623" t="s">
        <v>41</v>
      </c>
      <c r="X3623" t="s">
        <v>42</v>
      </c>
      <c r="Y3623" t="s">
        <v>377</v>
      </c>
      <c r="Z3623" t="s">
        <v>377</v>
      </c>
      <c r="AA3623" t="s">
        <v>377</v>
      </c>
      <c r="AB3623" s="1"/>
      <c r="AD3623" t="s">
        <v>45</v>
      </c>
      <c r="AE3623" t="s">
        <v>377</v>
      </c>
      <c r="AF3623" t="s">
        <v>47</v>
      </c>
    </row>
    <row r="3624" spans="1:32" hidden="1" outlineLevel="1" x14ac:dyDescent="0.35">
      <c r="A3624" t="s">
        <v>32</v>
      </c>
      <c r="B3624">
        <v>1014546</v>
      </c>
      <c r="C3624" t="s">
        <v>56</v>
      </c>
      <c r="E3624" t="s">
        <v>182</v>
      </c>
      <c r="H3624" t="s">
        <v>58</v>
      </c>
      <c r="I3624">
        <v>10</v>
      </c>
      <c r="J3624" t="s">
        <v>35</v>
      </c>
      <c r="K3624">
        <v>52</v>
      </c>
      <c r="L3624">
        <v>4</v>
      </c>
      <c r="M3624">
        <v>6</v>
      </c>
      <c r="N3624">
        <v>145</v>
      </c>
      <c r="O3624">
        <v>82</v>
      </c>
      <c r="Q3624" t="s">
        <v>59</v>
      </c>
      <c r="R3624" t="s">
        <v>1521</v>
      </c>
      <c r="S3624" t="s">
        <v>1522</v>
      </c>
      <c r="U3624" t="s">
        <v>1523</v>
      </c>
      <c r="V3624" t="s">
        <v>125</v>
      </c>
      <c r="W3624" t="s">
        <v>41</v>
      </c>
      <c r="X3624" t="s">
        <v>42</v>
      </c>
      <c r="Y3624" t="s">
        <v>377</v>
      </c>
      <c r="Z3624" t="s">
        <v>377</v>
      </c>
      <c r="AA3624" t="s">
        <v>377</v>
      </c>
      <c r="AB3624" s="1"/>
      <c r="AD3624" t="s">
        <v>45</v>
      </c>
      <c r="AE3624" t="s">
        <v>377</v>
      </c>
      <c r="AF3624" t="s">
        <v>47</v>
      </c>
    </row>
    <row r="3625" spans="1:32" hidden="1" outlineLevel="2" x14ac:dyDescent="0.35">
      <c r="A3625" t="s">
        <v>32</v>
      </c>
      <c r="B3625">
        <v>1014546</v>
      </c>
      <c r="C3625">
        <v>1</v>
      </c>
      <c r="E3625" t="s">
        <v>182</v>
      </c>
      <c r="H3625" t="s">
        <v>563</v>
      </c>
      <c r="I3625">
        <v>1</v>
      </c>
      <c r="J3625">
        <v>5</v>
      </c>
      <c r="K3625">
        <v>5</v>
      </c>
      <c r="L3625">
        <v>0</v>
      </c>
      <c r="M3625">
        <v>3</v>
      </c>
      <c r="N3625">
        <v>145</v>
      </c>
      <c r="O3625">
        <v>6</v>
      </c>
      <c r="P3625" t="s">
        <v>52</v>
      </c>
      <c r="Q3625" t="s">
        <v>564</v>
      </c>
      <c r="R3625" t="s">
        <v>1521</v>
      </c>
      <c r="S3625" t="s">
        <v>1522</v>
      </c>
      <c r="U3625" t="s">
        <v>1523</v>
      </c>
      <c r="V3625" t="s">
        <v>125</v>
      </c>
      <c r="W3625" t="s">
        <v>41</v>
      </c>
      <c r="X3625" t="s">
        <v>42</v>
      </c>
      <c r="Y3625" t="s">
        <v>377</v>
      </c>
      <c r="Z3625" t="s">
        <v>377</v>
      </c>
      <c r="AA3625" t="s">
        <v>377</v>
      </c>
      <c r="AB3625" s="1"/>
      <c r="AD3625" t="s">
        <v>45</v>
      </c>
      <c r="AE3625" t="s">
        <v>377</v>
      </c>
      <c r="AF3625" t="s">
        <v>47</v>
      </c>
    </row>
    <row r="3626" spans="1:32" hidden="1" outlineLevel="2" x14ac:dyDescent="0.35">
      <c r="A3626" t="s">
        <v>32</v>
      </c>
      <c r="B3626">
        <v>1014546</v>
      </c>
      <c r="C3626">
        <v>1</v>
      </c>
      <c r="E3626" t="s">
        <v>182</v>
      </c>
      <c r="H3626" t="s">
        <v>219</v>
      </c>
      <c r="I3626">
        <v>1</v>
      </c>
      <c r="J3626">
        <v>7</v>
      </c>
      <c r="K3626">
        <v>7</v>
      </c>
      <c r="L3626">
        <v>1</v>
      </c>
      <c r="M3626">
        <v>3</v>
      </c>
      <c r="N3626">
        <v>145</v>
      </c>
      <c r="O3626">
        <v>8</v>
      </c>
      <c r="P3626" t="s">
        <v>52</v>
      </c>
      <c r="Q3626" t="s">
        <v>220</v>
      </c>
      <c r="R3626" t="s">
        <v>1521</v>
      </c>
      <c r="S3626" t="s">
        <v>1522</v>
      </c>
      <c r="U3626" t="s">
        <v>1523</v>
      </c>
      <c r="V3626" t="s">
        <v>125</v>
      </c>
      <c r="W3626" t="s">
        <v>41</v>
      </c>
      <c r="X3626" t="s">
        <v>42</v>
      </c>
      <c r="Y3626" t="s">
        <v>377</v>
      </c>
      <c r="Z3626" t="s">
        <v>377</v>
      </c>
      <c r="AA3626" t="s">
        <v>377</v>
      </c>
      <c r="AB3626" s="1"/>
      <c r="AD3626" t="s">
        <v>45</v>
      </c>
      <c r="AE3626" t="s">
        <v>377</v>
      </c>
      <c r="AF3626" t="s">
        <v>47</v>
      </c>
    </row>
    <row r="3627" spans="1:32" hidden="1" outlineLevel="2" x14ac:dyDescent="0.35">
      <c r="A3627" t="s">
        <v>32</v>
      </c>
      <c r="B3627">
        <v>1014546</v>
      </c>
      <c r="C3627">
        <v>1</v>
      </c>
      <c r="E3627" t="s">
        <v>182</v>
      </c>
      <c r="H3627" t="s">
        <v>414</v>
      </c>
      <c r="I3627">
        <v>1</v>
      </c>
      <c r="J3627">
        <v>8</v>
      </c>
      <c r="K3627">
        <v>8</v>
      </c>
      <c r="L3627">
        <v>1</v>
      </c>
      <c r="M3627">
        <v>3</v>
      </c>
      <c r="N3627">
        <v>145</v>
      </c>
      <c r="O3627">
        <v>15</v>
      </c>
      <c r="P3627" t="s">
        <v>52</v>
      </c>
      <c r="Q3627" t="s">
        <v>415</v>
      </c>
      <c r="R3627" t="s">
        <v>1521</v>
      </c>
      <c r="S3627" t="s">
        <v>1522</v>
      </c>
      <c r="U3627" t="s">
        <v>1523</v>
      </c>
      <c r="V3627" t="s">
        <v>125</v>
      </c>
      <c r="W3627" t="s">
        <v>41</v>
      </c>
      <c r="X3627" t="s">
        <v>42</v>
      </c>
      <c r="Y3627" t="s">
        <v>377</v>
      </c>
      <c r="Z3627" t="s">
        <v>377</v>
      </c>
      <c r="AA3627" t="s">
        <v>377</v>
      </c>
      <c r="AB3627" s="1"/>
      <c r="AD3627" t="s">
        <v>45</v>
      </c>
      <c r="AE3627" t="s">
        <v>377</v>
      </c>
      <c r="AF3627" t="s">
        <v>47</v>
      </c>
    </row>
    <row r="3628" spans="1:32" hidden="1" outlineLevel="2" x14ac:dyDescent="0.35">
      <c r="A3628" t="s">
        <v>32</v>
      </c>
      <c r="B3628">
        <v>1014546</v>
      </c>
      <c r="C3628">
        <v>1</v>
      </c>
      <c r="E3628" t="s">
        <v>182</v>
      </c>
      <c r="H3628" t="s">
        <v>1165</v>
      </c>
      <c r="I3628">
        <v>1</v>
      </c>
      <c r="J3628">
        <v>5</v>
      </c>
      <c r="K3628">
        <v>5</v>
      </c>
      <c r="L3628">
        <v>0</v>
      </c>
      <c r="M3628">
        <v>2</v>
      </c>
      <c r="N3628">
        <v>145</v>
      </c>
      <c r="O3628">
        <v>7</v>
      </c>
      <c r="P3628" t="s">
        <v>52</v>
      </c>
      <c r="Q3628" t="s">
        <v>1164</v>
      </c>
      <c r="R3628" t="s">
        <v>1521</v>
      </c>
      <c r="S3628" t="s">
        <v>1522</v>
      </c>
      <c r="U3628" t="s">
        <v>1523</v>
      </c>
      <c r="V3628" t="s">
        <v>125</v>
      </c>
      <c r="W3628" t="s">
        <v>41</v>
      </c>
      <c r="X3628" t="s">
        <v>42</v>
      </c>
      <c r="Y3628" t="s">
        <v>377</v>
      </c>
      <c r="Z3628" t="s">
        <v>377</v>
      </c>
      <c r="AA3628" t="s">
        <v>377</v>
      </c>
      <c r="AB3628" s="1"/>
      <c r="AD3628" t="s">
        <v>45</v>
      </c>
      <c r="AE3628" t="s">
        <v>377</v>
      </c>
      <c r="AF3628" t="s">
        <v>47</v>
      </c>
    </row>
    <row r="3629" spans="1:32" hidden="1" outlineLevel="2" x14ac:dyDescent="0.35">
      <c r="A3629" t="s">
        <v>32</v>
      </c>
      <c r="B3629">
        <v>1014546</v>
      </c>
      <c r="C3629">
        <v>1</v>
      </c>
      <c r="E3629" t="s">
        <v>182</v>
      </c>
      <c r="H3629" t="s">
        <v>1524</v>
      </c>
      <c r="I3629">
        <v>1</v>
      </c>
      <c r="J3629">
        <v>15</v>
      </c>
      <c r="K3629">
        <v>15</v>
      </c>
      <c r="L3629">
        <v>1</v>
      </c>
      <c r="M3629">
        <v>2</v>
      </c>
      <c r="N3629">
        <v>145</v>
      </c>
      <c r="O3629">
        <v>22</v>
      </c>
      <c r="P3629" t="s">
        <v>52</v>
      </c>
      <c r="Q3629" t="s">
        <v>1525</v>
      </c>
      <c r="R3629" t="s">
        <v>1521</v>
      </c>
      <c r="S3629" t="s">
        <v>1522</v>
      </c>
      <c r="U3629" t="s">
        <v>1523</v>
      </c>
      <c r="V3629" t="s">
        <v>125</v>
      </c>
      <c r="W3629" t="s">
        <v>41</v>
      </c>
      <c r="X3629" t="s">
        <v>42</v>
      </c>
      <c r="Y3629" t="s">
        <v>377</v>
      </c>
      <c r="Z3629" t="s">
        <v>377</v>
      </c>
      <c r="AA3629" t="s">
        <v>377</v>
      </c>
      <c r="AB3629" s="1"/>
      <c r="AD3629" t="s">
        <v>45</v>
      </c>
      <c r="AE3629" t="s">
        <v>377</v>
      </c>
      <c r="AF3629" t="s">
        <v>47</v>
      </c>
    </row>
    <row r="3630" spans="1:32" hidden="1" outlineLevel="3" x14ac:dyDescent="0.35">
      <c r="A3630" t="s">
        <v>32</v>
      </c>
      <c r="B3630">
        <v>1014546</v>
      </c>
      <c r="C3630">
        <v>1</v>
      </c>
      <c r="E3630" t="s">
        <v>182</v>
      </c>
      <c r="H3630" t="s">
        <v>100</v>
      </c>
      <c r="I3630">
        <v>1</v>
      </c>
      <c r="J3630">
        <v>4</v>
      </c>
      <c r="K3630">
        <v>4</v>
      </c>
      <c r="L3630">
        <v>3</v>
      </c>
      <c r="M3630">
        <v>0</v>
      </c>
      <c r="N3630">
        <v>144</v>
      </c>
      <c r="O3630">
        <v>12</v>
      </c>
      <c r="Q3630" t="s">
        <v>101</v>
      </c>
      <c r="R3630" t="s">
        <v>1521</v>
      </c>
      <c r="S3630" t="s">
        <v>1522</v>
      </c>
      <c r="U3630" t="s">
        <v>1523</v>
      </c>
      <c r="V3630" t="s">
        <v>125</v>
      </c>
      <c r="W3630" t="s">
        <v>41</v>
      </c>
      <c r="X3630" t="s">
        <v>42</v>
      </c>
      <c r="Y3630" t="s">
        <v>377</v>
      </c>
      <c r="Z3630" t="s">
        <v>377</v>
      </c>
      <c r="AA3630" t="s">
        <v>377</v>
      </c>
      <c r="AB3630" s="1"/>
      <c r="AD3630" t="s">
        <v>45</v>
      </c>
      <c r="AE3630" t="s">
        <v>377</v>
      </c>
      <c r="AF3630" t="s">
        <v>47</v>
      </c>
    </row>
    <row r="3631" spans="1:32" hidden="1" outlineLevel="3" x14ac:dyDescent="0.35">
      <c r="A3631" t="s">
        <v>32</v>
      </c>
      <c r="B3631">
        <v>1014546</v>
      </c>
      <c r="C3631">
        <v>1</v>
      </c>
      <c r="E3631" t="s">
        <v>182</v>
      </c>
      <c r="H3631" t="s">
        <v>102</v>
      </c>
      <c r="I3631">
        <v>1</v>
      </c>
      <c r="J3631">
        <v>2</v>
      </c>
      <c r="K3631">
        <v>2</v>
      </c>
      <c r="L3631">
        <v>4</v>
      </c>
      <c r="M3631">
        <v>1</v>
      </c>
      <c r="N3631">
        <v>19</v>
      </c>
      <c r="O3631">
        <v>2</v>
      </c>
      <c r="Q3631" t="s">
        <v>103</v>
      </c>
      <c r="R3631" t="s">
        <v>1521</v>
      </c>
      <c r="S3631" t="s">
        <v>1522</v>
      </c>
      <c r="U3631" t="s">
        <v>1523</v>
      </c>
      <c r="V3631" t="s">
        <v>125</v>
      </c>
      <c r="W3631" t="s">
        <v>41</v>
      </c>
      <c r="X3631" t="s">
        <v>42</v>
      </c>
      <c r="Y3631" t="s">
        <v>377</v>
      </c>
      <c r="Z3631" t="s">
        <v>377</v>
      </c>
      <c r="AA3631" t="s">
        <v>377</v>
      </c>
      <c r="AB3631" s="1"/>
      <c r="AD3631" t="s">
        <v>45</v>
      </c>
      <c r="AE3631" t="s">
        <v>377</v>
      </c>
      <c r="AF3631" t="s">
        <v>47</v>
      </c>
    </row>
    <row r="3632" spans="1:32" hidden="1" outlineLevel="3" x14ac:dyDescent="0.35">
      <c r="A3632" t="s">
        <v>32</v>
      </c>
      <c r="B3632">
        <v>1014546</v>
      </c>
      <c r="C3632">
        <v>1</v>
      </c>
      <c r="E3632" t="s">
        <v>182</v>
      </c>
      <c r="H3632" t="s">
        <v>104</v>
      </c>
      <c r="I3632">
        <v>1</v>
      </c>
      <c r="J3632">
        <v>2</v>
      </c>
      <c r="K3632">
        <v>2</v>
      </c>
      <c r="L3632">
        <v>3</v>
      </c>
      <c r="M3632">
        <v>1</v>
      </c>
      <c r="N3632">
        <v>19</v>
      </c>
      <c r="O3632">
        <v>4</v>
      </c>
      <c r="Q3632" t="s">
        <v>105</v>
      </c>
      <c r="R3632" t="s">
        <v>1521</v>
      </c>
      <c r="S3632" t="s">
        <v>1522</v>
      </c>
      <c r="U3632" t="s">
        <v>1523</v>
      </c>
      <c r="V3632" t="s">
        <v>125</v>
      </c>
      <c r="W3632" t="s">
        <v>41</v>
      </c>
      <c r="X3632" t="s">
        <v>42</v>
      </c>
      <c r="Y3632" t="s">
        <v>377</v>
      </c>
      <c r="Z3632" t="s">
        <v>377</v>
      </c>
      <c r="AA3632" t="s">
        <v>377</v>
      </c>
      <c r="AB3632" s="1"/>
      <c r="AD3632" t="s">
        <v>45</v>
      </c>
      <c r="AE3632" t="s">
        <v>377</v>
      </c>
      <c r="AF3632" t="s">
        <v>47</v>
      </c>
    </row>
    <row r="3633" spans="1:32" hidden="1" outlineLevel="3" x14ac:dyDescent="0.35">
      <c r="A3633" t="s">
        <v>32</v>
      </c>
      <c r="B3633">
        <v>1014546</v>
      </c>
      <c r="C3633">
        <v>1</v>
      </c>
      <c r="E3633" t="s">
        <v>182</v>
      </c>
      <c r="H3633" t="s">
        <v>106</v>
      </c>
      <c r="I3633">
        <v>1</v>
      </c>
      <c r="J3633">
        <v>2</v>
      </c>
      <c r="K3633">
        <v>2</v>
      </c>
      <c r="L3633">
        <v>19</v>
      </c>
      <c r="M3633">
        <v>0</v>
      </c>
      <c r="N3633">
        <v>144</v>
      </c>
      <c r="O3633">
        <v>5</v>
      </c>
      <c r="Q3633" t="s">
        <v>107</v>
      </c>
      <c r="R3633" t="s">
        <v>1521</v>
      </c>
      <c r="S3633" t="s">
        <v>1522</v>
      </c>
      <c r="U3633" t="s">
        <v>1523</v>
      </c>
      <c r="V3633" t="s">
        <v>125</v>
      </c>
      <c r="W3633" t="s">
        <v>41</v>
      </c>
      <c r="X3633" t="s">
        <v>42</v>
      </c>
      <c r="Y3633" t="s">
        <v>377</v>
      </c>
      <c r="Z3633" t="s">
        <v>377</v>
      </c>
      <c r="AA3633" t="s">
        <v>377</v>
      </c>
      <c r="AB3633" s="1"/>
      <c r="AD3633" t="s">
        <v>45</v>
      </c>
      <c r="AE3633" t="s">
        <v>377</v>
      </c>
      <c r="AF3633" t="s">
        <v>47</v>
      </c>
    </row>
    <row r="3634" spans="1:32" hidden="1" outlineLevel="2" x14ac:dyDescent="0.35">
      <c r="A3634" t="s">
        <v>32</v>
      </c>
      <c r="B3634">
        <v>1014546</v>
      </c>
      <c r="C3634">
        <v>1</v>
      </c>
      <c r="E3634" t="s">
        <v>182</v>
      </c>
      <c r="H3634" t="s">
        <v>108</v>
      </c>
      <c r="I3634">
        <v>1</v>
      </c>
      <c r="J3634">
        <v>2</v>
      </c>
      <c r="K3634">
        <v>2</v>
      </c>
      <c r="L3634">
        <v>19</v>
      </c>
      <c r="M3634">
        <v>0</v>
      </c>
      <c r="N3634">
        <v>144</v>
      </c>
      <c r="O3634">
        <v>1</v>
      </c>
      <c r="Q3634" t="s">
        <v>109</v>
      </c>
      <c r="R3634" t="s">
        <v>1521</v>
      </c>
      <c r="S3634" t="s">
        <v>1522</v>
      </c>
      <c r="U3634" t="s">
        <v>1523</v>
      </c>
      <c r="V3634" t="s">
        <v>125</v>
      </c>
      <c r="W3634" t="s">
        <v>41</v>
      </c>
      <c r="X3634" t="s">
        <v>42</v>
      </c>
      <c r="Y3634" t="s">
        <v>377</v>
      </c>
      <c r="Z3634" t="s">
        <v>377</v>
      </c>
      <c r="AA3634" t="s">
        <v>377</v>
      </c>
      <c r="AB3634" s="1"/>
      <c r="AD3634" t="s">
        <v>45</v>
      </c>
      <c r="AE3634" t="s">
        <v>377</v>
      </c>
      <c r="AF3634" t="s">
        <v>47</v>
      </c>
    </row>
    <row r="3635" spans="1:32" hidden="1" collapsed="1" x14ac:dyDescent="0.35"/>
    <row r="3636" spans="1:32" hidden="1" x14ac:dyDescent="0.35">
      <c r="A3636" t="s">
        <v>32</v>
      </c>
      <c r="B3636">
        <v>1014425</v>
      </c>
      <c r="C3636" t="s">
        <v>33</v>
      </c>
      <c r="H3636" t="s">
        <v>34</v>
      </c>
      <c r="I3636">
        <v>20</v>
      </c>
      <c r="J3636" t="s">
        <v>35</v>
      </c>
      <c r="K3636">
        <v>116</v>
      </c>
      <c r="L3636" t="s">
        <v>35</v>
      </c>
      <c r="M3636" t="s">
        <v>35</v>
      </c>
      <c r="N3636" t="s">
        <v>35</v>
      </c>
      <c r="O3636">
        <v>805</v>
      </c>
      <c r="Q3636" t="s">
        <v>36</v>
      </c>
      <c r="R3636" t="s">
        <v>1526</v>
      </c>
      <c r="S3636" t="s">
        <v>1527</v>
      </c>
      <c r="T3636" t="s">
        <v>1528</v>
      </c>
      <c r="U3636" t="s">
        <v>715</v>
      </c>
      <c r="V3636" t="s">
        <v>920</v>
      </c>
      <c r="W3636" t="s">
        <v>125</v>
      </c>
      <c r="X3636" t="s">
        <v>42</v>
      </c>
      <c r="Y3636" t="s">
        <v>327</v>
      </c>
      <c r="Z3636" t="s">
        <v>327</v>
      </c>
      <c r="AA3636" t="s">
        <v>327</v>
      </c>
      <c r="AB3636" s="1"/>
      <c r="AD3636" t="s">
        <v>45</v>
      </c>
      <c r="AE3636" t="s">
        <v>614</v>
      </c>
      <c r="AF3636" t="s">
        <v>47</v>
      </c>
    </row>
    <row r="3637" spans="1:32" hidden="1" outlineLevel="1" x14ac:dyDescent="0.35">
      <c r="A3637" t="s">
        <v>32</v>
      </c>
      <c r="B3637">
        <v>1014425</v>
      </c>
      <c r="C3637" t="s">
        <v>56</v>
      </c>
      <c r="E3637" t="s">
        <v>182</v>
      </c>
      <c r="H3637" t="s">
        <v>58</v>
      </c>
      <c r="I3637">
        <v>20</v>
      </c>
      <c r="J3637" t="s">
        <v>35</v>
      </c>
      <c r="K3637">
        <v>116</v>
      </c>
      <c r="L3637">
        <v>16</v>
      </c>
      <c r="M3637">
        <v>10</v>
      </c>
      <c r="N3637">
        <v>289</v>
      </c>
      <c r="O3637">
        <v>805</v>
      </c>
      <c r="Q3637" t="s">
        <v>59</v>
      </c>
      <c r="R3637" t="s">
        <v>1526</v>
      </c>
      <c r="S3637" t="s">
        <v>1527</v>
      </c>
      <c r="T3637" t="s">
        <v>1528</v>
      </c>
      <c r="U3637" t="s">
        <v>715</v>
      </c>
      <c r="V3637" t="s">
        <v>920</v>
      </c>
      <c r="W3637" t="s">
        <v>125</v>
      </c>
      <c r="X3637" t="s">
        <v>42</v>
      </c>
      <c r="Y3637" t="s">
        <v>327</v>
      </c>
      <c r="Z3637" t="s">
        <v>327</v>
      </c>
      <c r="AA3637" t="s">
        <v>327</v>
      </c>
      <c r="AB3637" s="1"/>
      <c r="AD3637" t="s">
        <v>45</v>
      </c>
      <c r="AE3637" t="s">
        <v>614</v>
      </c>
      <c r="AF3637" t="s">
        <v>47</v>
      </c>
    </row>
    <row r="3638" spans="1:32" hidden="1" outlineLevel="2" x14ac:dyDescent="0.35">
      <c r="A3638" t="s">
        <v>32</v>
      </c>
      <c r="B3638">
        <v>1014425</v>
      </c>
      <c r="C3638">
        <v>1</v>
      </c>
      <c r="E3638" t="s">
        <v>182</v>
      </c>
      <c r="H3638" t="s">
        <v>469</v>
      </c>
      <c r="I3638">
        <v>6</v>
      </c>
      <c r="J3638">
        <v>8</v>
      </c>
      <c r="K3638">
        <v>48</v>
      </c>
      <c r="L3638">
        <v>2</v>
      </c>
      <c r="M3638">
        <v>7</v>
      </c>
      <c r="N3638">
        <v>289</v>
      </c>
      <c r="O3638">
        <v>112</v>
      </c>
      <c r="P3638" t="s">
        <v>136</v>
      </c>
      <c r="Q3638" t="s">
        <v>470</v>
      </c>
      <c r="R3638" t="s">
        <v>1526</v>
      </c>
      <c r="S3638" t="s">
        <v>1527</v>
      </c>
      <c r="T3638" t="s">
        <v>1528</v>
      </c>
      <c r="U3638" t="s">
        <v>715</v>
      </c>
      <c r="V3638" t="s">
        <v>920</v>
      </c>
      <c r="W3638" t="s">
        <v>125</v>
      </c>
      <c r="X3638" t="s">
        <v>42</v>
      </c>
      <c r="Y3638" t="s">
        <v>327</v>
      </c>
      <c r="Z3638" t="s">
        <v>327</v>
      </c>
      <c r="AA3638" t="s">
        <v>327</v>
      </c>
      <c r="AB3638" s="1"/>
      <c r="AD3638" t="s">
        <v>45</v>
      </c>
      <c r="AE3638" t="s">
        <v>614</v>
      </c>
      <c r="AF3638" t="s">
        <v>47</v>
      </c>
    </row>
    <row r="3639" spans="1:32" hidden="1" outlineLevel="2" x14ac:dyDescent="0.35">
      <c r="A3639" t="s">
        <v>32</v>
      </c>
      <c r="B3639">
        <v>1014425</v>
      </c>
      <c r="C3639">
        <v>1</v>
      </c>
      <c r="E3639" t="s">
        <v>182</v>
      </c>
      <c r="H3639" t="s">
        <v>1529</v>
      </c>
      <c r="I3639">
        <v>2</v>
      </c>
      <c r="J3639">
        <v>10</v>
      </c>
      <c r="K3639">
        <v>20</v>
      </c>
      <c r="L3639">
        <v>1</v>
      </c>
      <c r="M3639">
        <v>3</v>
      </c>
      <c r="N3639">
        <v>145</v>
      </c>
      <c r="O3639">
        <v>21</v>
      </c>
      <c r="P3639" t="s">
        <v>52</v>
      </c>
      <c r="Q3639" t="s">
        <v>1530</v>
      </c>
      <c r="R3639" t="s">
        <v>1526</v>
      </c>
      <c r="S3639" t="s">
        <v>1527</v>
      </c>
      <c r="T3639" t="s">
        <v>1528</v>
      </c>
      <c r="U3639" t="s">
        <v>715</v>
      </c>
      <c r="V3639" t="s">
        <v>920</v>
      </c>
      <c r="W3639" t="s">
        <v>125</v>
      </c>
      <c r="X3639" t="s">
        <v>42</v>
      </c>
      <c r="Y3639" t="s">
        <v>327</v>
      </c>
      <c r="Z3639" t="s">
        <v>327</v>
      </c>
      <c r="AA3639" t="s">
        <v>327</v>
      </c>
      <c r="AB3639" s="1"/>
      <c r="AD3639" t="s">
        <v>45</v>
      </c>
      <c r="AE3639" t="s">
        <v>614</v>
      </c>
      <c r="AF3639" t="s">
        <v>47</v>
      </c>
    </row>
    <row r="3640" spans="1:32" hidden="1" outlineLevel="2" x14ac:dyDescent="0.35">
      <c r="A3640" t="s">
        <v>32</v>
      </c>
      <c r="B3640">
        <v>1014425</v>
      </c>
      <c r="C3640">
        <v>1</v>
      </c>
      <c r="E3640" t="s">
        <v>182</v>
      </c>
      <c r="H3640" t="s">
        <v>1531</v>
      </c>
      <c r="I3640">
        <v>1</v>
      </c>
      <c r="J3640">
        <v>3</v>
      </c>
      <c r="K3640">
        <v>3</v>
      </c>
      <c r="L3640">
        <v>0</v>
      </c>
      <c r="M3640">
        <v>4</v>
      </c>
      <c r="N3640">
        <v>145</v>
      </c>
      <c r="O3640">
        <v>6</v>
      </c>
      <c r="P3640" t="s">
        <v>52</v>
      </c>
      <c r="Q3640" t="s">
        <v>1532</v>
      </c>
      <c r="R3640" t="s">
        <v>1526</v>
      </c>
      <c r="S3640" t="s">
        <v>1527</v>
      </c>
      <c r="T3640" t="s">
        <v>1528</v>
      </c>
      <c r="U3640" t="s">
        <v>715</v>
      </c>
      <c r="V3640" t="s">
        <v>920</v>
      </c>
      <c r="W3640" t="s">
        <v>125</v>
      </c>
      <c r="X3640" t="s">
        <v>42</v>
      </c>
      <c r="Y3640" t="s">
        <v>327</v>
      </c>
      <c r="Z3640" t="s">
        <v>327</v>
      </c>
      <c r="AA3640" t="s">
        <v>327</v>
      </c>
      <c r="AB3640" s="1"/>
      <c r="AD3640" t="s">
        <v>45</v>
      </c>
      <c r="AE3640" t="s">
        <v>614</v>
      </c>
      <c r="AF3640" t="s">
        <v>47</v>
      </c>
    </row>
    <row r="3641" spans="1:32" hidden="1" outlineLevel="2" x14ac:dyDescent="0.35">
      <c r="A3641" t="s">
        <v>32</v>
      </c>
      <c r="B3641">
        <v>1014425</v>
      </c>
      <c r="C3641">
        <v>1</v>
      </c>
      <c r="E3641" t="s">
        <v>182</v>
      </c>
      <c r="H3641" t="s">
        <v>1533</v>
      </c>
      <c r="I3641">
        <v>1</v>
      </c>
      <c r="J3641">
        <v>1</v>
      </c>
      <c r="K3641">
        <v>1</v>
      </c>
      <c r="L3641">
        <v>0</v>
      </c>
      <c r="M3641">
        <v>3</v>
      </c>
      <c r="N3641">
        <v>145</v>
      </c>
      <c r="O3641">
        <v>2</v>
      </c>
      <c r="P3641" t="s">
        <v>52</v>
      </c>
      <c r="Q3641" t="s">
        <v>1534</v>
      </c>
      <c r="R3641" t="s">
        <v>1526</v>
      </c>
      <c r="S3641" t="s">
        <v>1527</v>
      </c>
      <c r="T3641" t="s">
        <v>1528</v>
      </c>
      <c r="U3641" t="s">
        <v>715</v>
      </c>
      <c r="V3641" t="s">
        <v>920</v>
      </c>
      <c r="W3641" t="s">
        <v>125</v>
      </c>
      <c r="X3641" t="s">
        <v>42</v>
      </c>
      <c r="Y3641" t="s">
        <v>327</v>
      </c>
      <c r="Z3641" t="s">
        <v>327</v>
      </c>
      <c r="AA3641" t="s">
        <v>327</v>
      </c>
      <c r="AB3641" s="1"/>
      <c r="AD3641" t="s">
        <v>45</v>
      </c>
      <c r="AE3641" t="s">
        <v>614</v>
      </c>
      <c r="AF3641" t="s">
        <v>47</v>
      </c>
    </row>
    <row r="3642" spans="1:32" hidden="1" outlineLevel="2" x14ac:dyDescent="0.35">
      <c r="A3642" t="s">
        <v>32</v>
      </c>
      <c r="B3642">
        <v>1014425</v>
      </c>
      <c r="C3642">
        <v>1</v>
      </c>
      <c r="E3642" t="s">
        <v>182</v>
      </c>
      <c r="H3642" t="s">
        <v>1535</v>
      </c>
      <c r="I3642">
        <v>1</v>
      </c>
      <c r="J3642">
        <v>4</v>
      </c>
      <c r="K3642">
        <v>4</v>
      </c>
      <c r="L3642">
        <v>1</v>
      </c>
      <c r="M3642">
        <v>3</v>
      </c>
      <c r="N3642">
        <v>145</v>
      </c>
      <c r="O3642">
        <v>8</v>
      </c>
      <c r="P3642" t="s">
        <v>52</v>
      </c>
      <c r="Q3642" t="s">
        <v>1530</v>
      </c>
      <c r="R3642" t="s">
        <v>1526</v>
      </c>
      <c r="S3642" t="s">
        <v>1527</v>
      </c>
      <c r="T3642" t="s">
        <v>1528</v>
      </c>
      <c r="U3642" t="s">
        <v>715</v>
      </c>
      <c r="V3642" t="s">
        <v>920</v>
      </c>
      <c r="W3642" t="s">
        <v>125</v>
      </c>
      <c r="X3642" t="s">
        <v>42</v>
      </c>
      <c r="Y3642" t="s">
        <v>327</v>
      </c>
      <c r="Z3642" t="s">
        <v>327</v>
      </c>
      <c r="AA3642" t="s">
        <v>327</v>
      </c>
      <c r="AB3642" s="1"/>
      <c r="AD3642" t="s">
        <v>45</v>
      </c>
      <c r="AE3642" t="s">
        <v>614</v>
      </c>
      <c r="AF3642" t="s">
        <v>47</v>
      </c>
    </row>
    <row r="3643" spans="1:32" hidden="1" outlineLevel="2" x14ac:dyDescent="0.35">
      <c r="A3643" t="s">
        <v>32</v>
      </c>
      <c r="B3643">
        <v>1014425</v>
      </c>
      <c r="C3643">
        <v>1</v>
      </c>
      <c r="E3643" t="s">
        <v>182</v>
      </c>
      <c r="H3643" t="s">
        <v>473</v>
      </c>
      <c r="I3643">
        <v>1</v>
      </c>
      <c r="J3643">
        <v>4</v>
      </c>
      <c r="K3643">
        <v>4</v>
      </c>
      <c r="L3643">
        <v>1</v>
      </c>
      <c r="M3643">
        <v>3</v>
      </c>
      <c r="N3643">
        <v>145</v>
      </c>
      <c r="O3643">
        <v>7</v>
      </c>
      <c r="P3643" t="s">
        <v>52</v>
      </c>
      <c r="Q3643" t="s">
        <v>474</v>
      </c>
      <c r="R3643" t="s">
        <v>1526</v>
      </c>
      <c r="S3643" t="s">
        <v>1527</v>
      </c>
      <c r="T3643" t="s">
        <v>1528</v>
      </c>
      <c r="U3643" t="s">
        <v>715</v>
      </c>
      <c r="V3643" t="s">
        <v>920</v>
      </c>
      <c r="W3643" t="s">
        <v>125</v>
      </c>
      <c r="X3643" t="s">
        <v>42</v>
      </c>
      <c r="Y3643" t="s">
        <v>327</v>
      </c>
      <c r="Z3643" t="s">
        <v>327</v>
      </c>
      <c r="AA3643" t="s">
        <v>327</v>
      </c>
      <c r="AB3643" s="1"/>
      <c r="AD3643" t="s">
        <v>45</v>
      </c>
      <c r="AE3643" t="s">
        <v>614</v>
      </c>
      <c r="AF3643" t="s">
        <v>47</v>
      </c>
    </row>
    <row r="3644" spans="1:32" hidden="1" outlineLevel="2" x14ac:dyDescent="0.35">
      <c r="A3644" t="s">
        <v>32</v>
      </c>
      <c r="B3644">
        <v>1014425</v>
      </c>
      <c r="C3644">
        <v>1</v>
      </c>
      <c r="E3644" t="s">
        <v>182</v>
      </c>
      <c r="H3644" t="s">
        <v>1536</v>
      </c>
      <c r="I3644">
        <v>1</v>
      </c>
      <c r="J3644">
        <v>4</v>
      </c>
      <c r="K3644">
        <v>4</v>
      </c>
      <c r="L3644">
        <v>0</v>
      </c>
      <c r="M3644">
        <v>2</v>
      </c>
      <c r="N3644">
        <v>145</v>
      </c>
      <c r="O3644">
        <v>4</v>
      </c>
      <c r="P3644" t="s">
        <v>52</v>
      </c>
      <c r="Q3644" t="s">
        <v>1537</v>
      </c>
      <c r="R3644" t="s">
        <v>1526</v>
      </c>
      <c r="S3644" t="s">
        <v>1527</v>
      </c>
      <c r="T3644" t="s">
        <v>1528</v>
      </c>
      <c r="U3644" t="s">
        <v>715</v>
      </c>
      <c r="V3644" t="s">
        <v>920</v>
      </c>
      <c r="W3644" t="s">
        <v>125</v>
      </c>
      <c r="X3644" t="s">
        <v>42</v>
      </c>
      <c r="Y3644" t="s">
        <v>327</v>
      </c>
      <c r="Z3644" t="s">
        <v>327</v>
      </c>
      <c r="AA3644" t="s">
        <v>327</v>
      </c>
      <c r="AB3644" s="1"/>
      <c r="AD3644" t="s">
        <v>45</v>
      </c>
      <c r="AE3644" t="s">
        <v>614</v>
      </c>
      <c r="AF3644" t="s">
        <v>47</v>
      </c>
    </row>
    <row r="3645" spans="1:32" hidden="1" outlineLevel="3" x14ac:dyDescent="0.35">
      <c r="A3645" t="s">
        <v>32</v>
      </c>
      <c r="B3645">
        <v>1014425</v>
      </c>
      <c r="C3645">
        <v>1</v>
      </c>
      <c r="E3645" t="s">
        <v>182</v>
      </c>
      <c r="H3645" t="s">
        <v>138</v>
      </c>
      <c r="I3645">
        <v>1</v>
      </c>
      <c r="J3645">
        <v>8</v>
      </c>
      <c r="K3645">
        <v>8</v>
      </c>
      <c r="L3645">
        <v>3</v>
      </c>
      <c r="M3645">
        <v>0</v>
      </c>
      <c r="N3645">
        <v>288</v>
      </c>
      <c r="O3645">
        <v>24</v>
      </c>
      <c r="Q3645" t="s">
        <v>101</v>
      </c>
      <c r="R3645" t="s">
        <v>1526</v>
      </c>
      <c r="S3645" t="s">
        <v>1527</v>
      </c>
      <c r="T3645" t="s">
        <v>1528</v>
      </c>
      <c r="U3645" t="s">
        <v>715</v>
      </c>
      <c r="V3645" t="s">
        <v>920</v>
      </c>
      <c r="W3645" t="s">
        <v>125</v>
      </c>
      <c r="X3645" t="s">
        <v>42</v>
      </c>
      <c r="Y3645" t="s">
        <v>327</v>
      </c>
      <c r="Z3645" t="s">
        <v>327</v>
      </c>
      <c r="AA3645" t="s">
        <v>327</v>
      </c>
      <c r="AB3645" s="1"/>
      <c r="AD3645" t="s">
        <v>45</v>
      </c>
      <c r="AE3645" t="s">
        <v>614</v>
      </c>
      <c r="AF3645" t="s">
        <v>47</v>
      </c>
    </row>
    <row r="3646" spans="1:32" hidden="1" outlineLevel="3" x14ac:dyDescent="0.35">
      <c r="A3646" t="s">
        <v>32</v>
      </c>
      <c r="B3646">
        <v>1014425</v>
      </c>
      <c r="C3646">
        <v>1</v>
      </c>
      <c r="E3646" t="s">
        <v>182</v>
      </c>
      <c r="H3646" t="s">
        <v>139</v>
      </c>
      <c r="I3646">
        <v>1</v>
      </c>
      <c r="J3646">
        <v>4</v>
      </c>
      <c r="K3646">
        <v>4</v>
      </c>
      <c r="L3646">
        <v>4</v>
      </c>
      <c r="M3646">
        <v>1</v>
      </c>
      <c r="N3646">
        <v>38</v>
      </c>
      <c r="O3646">
        <v>4</v>
      </c>
      <c r="Q3646" t="s">
        <v>103</v>
      </c>
      <c r="R3646" t="s">
        <v>1526</v>
      </c>
      <c r="S3646" t="s">
        <v>1527</v>
      </c>
      <c r="T3646" t="s">
        <v>1528</v>
      </c>
      <c r="U3646" t="s">
        <v>715</v>
      </c>
      <c r="V3646" t="s">
        <v>920</v>
      </c>
      <c r="W3646" t="s">
        <v>125</v>
      </c>
      <c r="X3646" t="s">
        <v>42</v>
      </c>
      <c r="Y3646" t="s">
        <v>327</v>
      </c>
      <c r="Z3646" t="s">
        <v>327</v>
      </c>
      <c r="AA3646" t="s">
        <v>327</v>
      </c>
      <c r="AB3646" s="1"/>
      <c r="AD3646" t="s">
        <v>45</v>
      </c>
      <c r="AE3646" t="s">
        <v>614</v>
      </c>
      <c r="AF3646" t="s">
        <v>47</v>
      </c>
    </row>
    <row r="3647" spans="1:32" hidden="1" outlineLevel="3" x14ac:dyDescent="0.35">
      <c r="A3647" t="s">
        <v>32</v>
      </c>
      <c r="B3647">
        <v>1014425</v>
      </c>
      <c r="C3647">
        <v>1</v>
      </c>
      <c r="E3647" t="s">
        <v>182</v>
      </c>
      <c r="H3647" t="s">
        <v>140</v>
      </c>
      <c r="I3647">
        <v>1</v>
      </c>
      <c r="J3647">
        <v>4</v>
      </c>
      <c r="K3647">
        <v>4</v>
      </c>
      <c r="L3647">
        <v>3</v>
      </c>
      <c r="M3647">
        <v>1</v>
      </c>
      <c r="N3647">
        <v>38</v>
      </c>
      <c r="O3647">
        <v>8</v>
      </c>
      <c r="Q3647" t="s">
        <v>105</v>
      </c>
      <c r="R3647" t="s">
        <v>1526</v>
      </c>
      <c r="S3647" t="s">
        <v>1527</v>
      </c>
      <c r="T3647" t="s">
        <v>1528</v>
      </c>
      <c r="U3647" t="s">
        <v>715</v>
      </c>
      <c r="V3647" t="s">
        <v>920</v>
      </c>
      <c r="W3647" t="s">
        <v>125</v>
      </c>
      <c r="X3647" t="s">
        <v>42</v>
      </c>
      <c r="Y3647" t="s">
        <v>327</v>
      </c>
      <c r="Z3647" t="s">
        <v>327</v>
      </c>
      <c r="AA3647" t="s">
        <v>327</v>
      </c>
      <c r="AB3647" s="1"/>
      <c r="AD3647" t="s">
        <v>45</v>
      </c>
      <c r="AE3647" t="s">
        <v>614</v>
      </c>
      <c r="AF3647" t="s">
        <v>47</v>
      </c>
    </row>
    <row r="3648" spans="1:32" hidden="1" outlineLevel="3" x14ac:dyDescent="0.35">
      <c r="A3648" t="s">
        <v>32</v>
      </c>
      <c r="B3648">
        <v>1014425</v>
      </c>
      <c r="C3648">
        <v>1</v>
      </c>
      <c r="E3648" t="s">
        <v>182</v>
      </c>
      <c r="H3648" t="s">
        <v>141</v>
      </c>
      <c r="I3648">
        <v>1</v>
      </c>
      <c r="J3648">
        <v>4</v>
      </c>
      <c r="K3648">
        <v>4</v>
      </c>
      <c r="L3648">
        <v>19</v>
      </c>
      <c r="M3648">
        <v>0</v>
      </c>
      <c r="N3648">
        <v>288</v>
      </c>
      <c r="O3648">
        <v>10</v>
      </c>
      <c r="Q3648" t="s">
        <v>107</v>
      </c>
      <c r="R3648" t="s">
        <v>1526</v>
      </c>
      <c r="S3648" t="s">
        <v>1527</v>
      </c>
      <c r="T3648" t="s">
        <v>1528</v>
      </c>
      <c r="U3648" t="s">
        <v>715</v>
      </c>
      <c r="V3648" t="s">
        <v>920</v>
      </c>
      <c r="W3648" t="s">
        <v>125</v>
      </c>
      <c r="X3648" t="s">
        <v>42</v>
      </c>
      <c r="Y3648" t="s">
        <v>327</v>
      </c>
      <c r="Z3648" t="s">
        <v>327</v>
      </c>
      <c r="AA3648" t="s">
        <v>327</v>
      </c>
      <c r="AB3648" s="1"/>
      <c r="AD3648" t="s">
        <v>45</v>
      </c>
      <c r="AE3648" t="s">
        <v>614</v>
      </c>
      <c r="AF3648" t="s">
        <v>47</v>
      </c>
    </row>
    <row r="3649" spans="1:32" hidden="1" outlineLevel="3" x14ac:dyDescent="0.35">
      <c r="A3649" t="s">
        <v>32</v>
      </c>
      <c r="B3649">
        <v>1014425</v>
      </c>
      <c r="C3649">
        <v>1</v>
      </c>
      <c r="E3649" t="s">
        <v>182</v>
      </c>
      <c r="H3649" t="s">
        <v>142</v>
      </c>
      <c r="I3649">
        <v>1</v>
      </c>
      <c r="J3649">
        <v>4</v>
      </c>
      <c r="K3649">
        <v>4</v>
      </c>
      <c r="L3649">
        <v>19</v>
      </c>
      <c r="M3649">
        <v>0</v>
      </c>
      <c r="N3649">
        <v>288</v>
      </c>
      <c r="O3649">
        <v>2</v>
      </c>
      <c r="Q3649" t="s">
        <v>109</v>
      </c>
      <c r="R3649" t="s">
        <v>1526</v>
      </c>
      <c r="S3649" t="s">
        <v>1527</v>
      </c>
      <c r="T3649" t="s">
        <v>1528</v>
      </c>
      <c r="U3649" t="s">
        <v>715</v>
      </c>
      <c r="V3649" t="s">
        <v>920</v>
      </c>
      <c r="W3649" t="s">
        <v>125</v>
      </c>
      <c r="X3649" t="s">
        <v>42</v>
      </c>
      <c r="Y3649" t="s">
        <v>327</v>
      </c>
      <c r="Z3649" t="s">
        <v>327</v>
      </c>
      <c r="AA3649" t="s">
        <v>327</v>
      </c>
      <c r="AB3649" s="1"/>
      <c r="AD3649" t="s">
        <v>45</v>
      </c>
      <c r="AE3649" t="s">
        <v>614</v>
      </c>
      <c r="AF3649" t="s">
        <v>47</v>
      </c>
    </row>
    <row r="3650" spans="1:32" hidden="1" outlineLevel="3" x14ac:dyDescent="0.35">
      <c r="A3650" t="s">
        <v>32</v>
      </c>
      <c r="B3650">
        <v>1014425</v>
      </c>
      <c r="C3650">
        <v>1</v>
      </c>
      <c r="E3650" t="s">
        <v>182</v>
      </c>
      <c r="H3650" t="s">
        <v>143</v>
      </c>
      <c r="I3650">
        <v>1</v>
      </c>
      <c r="J3650">
        <v>4</v>
      </c>
      <c r="K3650">
        <v>4</v>
      </c>
      <c r="L3650">
        <v>19</v>
      </c>
      <c r="M3650">
        <v>0</v>
      </c>
      <c r="N3650">
        <v>288</v>
      </c>
      <c r="O3650">
        <v>12</v>
      </c>
      <c r="Q3650" t="s">
        <v>144</v>
      </c>
      <c r="R3650" t="s">
        <v>1526</v>
      </c>
      <c r="S3650" t="s">
        <v>1527</v>
      </c>
      <c r="T3650" t="s">
        <v>1528</v>
      </c>
      <c r="U3650" t="s">
        <v>715</v>
      </c>
      <c r="V3650" t="s">
        <v>920</v>
      </c>
      <c r="W3650" t="s">
        <v>125</v>
      </c>
      <c r="X3650" t="s">
        <v>42</v>
      </c>
      <c r="Y3650" t="s">
        <v>327</v>
      </c>
      <c r="Z3650" t="s">
        <v>327</v>
      </c>
      <c r="AA3650" t="s">
        <v>327</v>
      </c>
      <c r="AB3650" s="1"/>
      <c r="AD3650" t="s">
        <v>45</v>
      </c>
      <c r="AE3650" t="s">
        <v>614</v>
      </c>
      <c r="AF3650" t="s">
        <v>47</v>
      </c>
    </row>
    <row r="3651" spans="1:32" hidden="1" outlineLevel="2" x14ac:dyDescent="0.35">
      <c r="A3651" t="s">
        <v>32</v>
      </c>
      <c r="B3651">
        <v>1014425</v>
      </c>
      <c r="C3651">
        <v>1</v>
      </c>
      <c r="E3651" t="s">
        <v>182</v>
      </c>
      <c r="H3651" t="s">
        <v>237</v>
      </c>
      <c r="I3651">
        <v>1</v>
      </c>
      <c r="J3651">
        <v>4</v>
      </c>
      <c r="K3651">
        <v>4</v>
      </c>
      <c r="L3651">
        <v>8</v>
      </c>
      <c r="M3651">
        <v>0</v>
      </c>
      <c r="N3651">
        <v>288</v>
      </c>
      <c r="O3651">
        <v>4</v>
      </c>
      <c r="Q3651" t="s">
        <v>111</v>
      </c>
      <c r="R3651" t="s">
        <v>1526</v>
      </c>
      <c r="S3651" t="s">
        <v>1527</v>
      </c>
      <c r="T3651" t="s">
        <v>1528</v>
      </c>
      <c r="U3651" t="s">
        <v>715</v>
      </c>
      <c r="V3651" t="s">
        <v>920</v>
      </c>
      <c r="W3651" t="s">
        <v>125</v>
      </c>
      <c r="X3651" t="s">
        <v>42</v>
      </c>
      <c r="Y3651" t="s">
        <v>327</v>
      </c>
      <c r="Z3651" t="s">
        <v>327</v>
      </c>
      <c r="AA3651" t="s">
        <v>327</v>
      </c>
      <c r="AB3651" s="1"/>
      <c r="AD3651" t="s">
        <v>45</v>
      </c>
      <c r="AE3651" t="s">
        <v>614</v>
      </c>
      <c r="AF3651" t="s">
        <v>47</v>
      </c>
    </row>
    <row r="3652" spans="1:32" hidden="1" collapsed="1" x14ac:dyDescent="0.35"/>
    <row r="3653" spans="1:32" hidden="1" x14ac:dyDescent="0.35">
      <c r="A3653" t="s">
        <v>32</v>
      </c>
      <c r="B3653">
        <v>1014391</v>
      </c>
      <c r="C3653" t="s">
        <v>33</v>
      </c>
      <c r="H3653" t="s">
        <v>34</v>
      </c>
      <c r="I3653">
        <v>31</v>
      </c>
      <c r="J3653" t="s">
        <v>35</v>
      </c>
      <c r="K3653">
        <v>60</v>
      </c>
      <c r="L3653" t="s">
        <v>35</v>
      </c>
      <c r="M3653" t="s">
        <v>35</v>
      </c>
      <c r="N3653" t="s">
        <v>35</v>
      </c>
      <c r="O3653">
        <v>443</v>
      </c>
      <c r="Q3653" t="s">
        <v>36</v>
      </c>
      <c r="R3653" t="s">
        <v>1538</v>
      </c>
      <c r="S3653" t="s">
        <v>1539</v>
      </c>
      <c r="U3653" t="s">
        <v>1540</v>
      </c>
      <c r="V3653" t="s">
        <v>125</v>
      </c>
      <c r="W3653" t="s">
        <v>41</v>
      </c>
      <c r="X3653" t="s">
        <v>42</v>
      </c>
      <c r="Y3653" t="s">
        <v>43</v>
      </c>
      <c r="Z3653" t="s">
        <v>43</v>
      </c>
      <c r="AA3653" t="s">
        <v>43</v>
      </c>
      <c r="AB3653" s="1"/>
      <c r="AD3653" t="s">
        <v>45</v>
      </c>
      <c r="AE3653" t="s">
        <v>328</v>
      </c>
      <c r="AF3653" t="s">
        <v>47</v>
      </c>
    </row>
    <row r="3654" spans="1:32" hidden="1" outlineLevel="1" x14ac:dyDescent="0.35">
      <c r="A3654" t="s">
        <v>32</v>
      </c>
      <c r="B3654">
        <v>1014391</v>
      </c>
      <c r="C3654" t="s">
        <v>48</v>
      </c>
      <c r="H3654" t="s">
        <v>49</v>
      </c>
      <c r="I3654">
        <v>2</v>
      </c>
      <c r="J3654" t="s">
        <v>35</v>
      </c>
      <c r="K3654" t="s">
        <v>35</v>
      </c>
      <c r="L3654" t="s">
        <v>35</v>
      </c>
      <c r="M3654" t="s">
        <v>35</v>
      </c>
      <c r="N3654" t="s">
        <v>35</v>
      </c>
      <c r="O3654" t="s">
        <v>35</v>
      </c>
      <c r="Q3654" t="s">
        <v>50</v>
      </c>
      <c r="R3654" t="s">
        <v>1538</v>
      </c>
      <c r="S3654" t="s">
        <v>1539</v>
      </c>
      <c r="U3654" t="s">
        <v>1540</v>
      </c>
      <c r="V3654" t="s">
        <v>125</v>
      </c>
      <c r="W3654" t="s">
        <v>41</v>
      </c>
      <c r="X3654" t="s">
        <v>42</v>
      </c>
      <c r="Y3654" t="s">
        <v>43</v>
      </c>
      <c r="Z3654" t="s">
        <v>43</v>
      </c>
      <c r="AA3654" t="s">
        <v>43</v>
      </c>
      <c r="AB3654" s="1"/>
      <c r="AD3654" t="s">
        <v>45</v>
      </c>
      <c r="AE3654" t="s">
        <v>328</v>
      </c>
      <c r="AF3654" t="s">
        <v>47</v>
      </c>
    </row>
    <row r="3655" spans="1:32" hidden="1" outlineLevel="2" x14ac:dyDescent="0.35">
      <c r="A3655" t="s">
        <v>32</v>
      </c>
      <c r="B3655">
        <v>1014391</v>
      </c>
      <c r="C3655">
        <v>0</v>
      </c>
      <c r="H3655" t="s">
        <v>586</v>
      </c>
      <c r="I3655">
        <v>4</v>
      </c>
      <c r="J3655" t="s">
        <v>35</v>
      </c>
      <c r="K3655" t="s">
        <v>35</v>
      </c>
      <c r="L3655" t="s">
        <v>35</v>
      </c>
      <c r="M3655" t="s">
        <v>35</v>
      </c>
      <c r="N3655" t="s">
        <v>35</v>
      </c>
      <c r="O3655" t="s">
        <v>35</v>
      </c>
      <c r="P3655" t="s">
        <v>52</v>
      </c>
      <c r="Q3655" t="s">
        <v>587</v>
      </c>
      <c r="R3655" t="s">
        <v>1538</v>
      </c>
      <c r="S3655" t="s">
        <v>1539</v>
      </c>
      <c r="U3655" t="s">
        <v>1540</v>
      </c>
      <c r="V3655" t="s">
        <v>125</v>
      </c>
      <c r="W3655" t="s">
        <v>41</v>
      </c>
      <c r="X3655" t="s">
        <v>42</v>
      </c>
      <c r="Y3655" t="s">
        <v>43</v>
      </c>
      <c r="Z3655" t="s">
        <v>43</v>
      </c>
      <c r="AA3655" t="s">
        <v>43</v>
      </c>
      <c r="AB3655" s="1"/>
      <c r="AD3655" t="s">
        <v>45</v>
      </c>
      <c r="AE3655" t="s">
        <v>328</v>
      </c>
      <c r="AF3655" t="s">
        <v>47</v>
      </c>
    </row>
    <row r="3656" spans="1:32" hidden="1" outlineLevel="1" x14ac:dyDescent="0.35">
      <c r="A3656" t="s">
        <v>32</v>
      </c>
      <c r="B3656">
        <v>1014391</v>
      </c>
      <c r="C3656" t="s">
        <v>56</v>
      </c>
      <c r="E3656" t="s">
        <v>182</v>
      </c>
      <c r="H3656" t="s">
        <v>58</v>
      </c>
      <c r="I3656">
        <v>31</v>
      </c>
      <c r="J3656" t="s">
        <v>35</v>
      </c>
      <c r="K3656">
        <v>60</v>
      </c>
      <c r="L3656">
        <v>21</v>
      </c>
      <c r="M3656">
        <v>19</v>
      </c>
      <c r="N3656">
        <v>289</v>
      </c>
      <c r="O3656">
        <v>443</v>
      </c>
      <c r="Q3656" t="s">
        <v>59</v>
      </c>
      <c r="R3656" t="s">
        <v>1538</v>
      </c>
      <c r="S3656" t="s">
        <v>1539</v>
      </c>
      <c r="U3656" t="s">
        <v>1540</v>
      </c>
      <c r="V3656" t="s">
        <v>125</v>
      </c>
      <c r="W3656" t="s">
        <v>41</v>
      </c>
      <c r="X3656" t="s">
        <v>42</v>
      </c>
      <c r="Y3656" t="s">
        <v>43</v>
      </c>
      <c r="Z3656" t="s">
        <v>43</v>
      </c>
      <c r="AA3656" t="s">
        <v>43</v>
      </c>
      <c r="AB3656" s="1"/>
      <c r="AD3656" t="s">
        <v>45</v>
      </c>
      <c r="AE3656" t="s">
        <v>328</v>
      </c>
      <c r="AF3656" t="s">
        <v>47</v>
      </c>
    </row>
    <row r="3657" spans="1:32" hidden="1" outlineLevel="2" x14ac:dyDescent="0.35">
      <c r="A3657" t="s">
        <v>32</v>
      </c>
      <c r="B3657">
        <v>1014391</v>
      </c>
      <c r="C3657">
        <v>1</v>
      </c>
      <c r="E3657" t="s">
        <v>182</v>
      </c>
      <c r="H3657" t="s">
        <v>1541</v>
      </c>
      <c r="I3657">
        <v>20</v>
      </c>
      <c r="J3657">
        <v>1</v>
      </c>
      <c r="K3657">
        <v>20</v>
      </c>
      <c r="L3657">
        <v>2</v>
      </c>
      <c r="M3657">
        <v>7</v>
      </c>
      <c r="N3657">
        <v>289</v>
      </c>
      <c r="O3657">
        <v>18</v>
      </c>
      <c r="P3657" t="s">
        <v>1472</v>
      </c>
      <c r="Q3657" t="s">
        <v>1542</v>
      </c>
      <c r="R3657" t="s">
        <v>1538</v>
      </c>
      <c r="S3657" t="s">
        <v>1539</v>
      </c>
      <c r="U3657" t="s">
        <v>1540</v>
      </c>
      <c r="V3657" t="s">
        <v>125</v>
      </c>
      <c r="W3657" t="s">
        <v>41</v>
      </c>
      <c r="X3657" t="s">
        <v>42</v>
      </c>
      <c r="Y3657" t="s">
        <v>43</v>
      </c>
      <c r="Z3657" t="s">
        <v>43</v>
      </c>
      <c r="AA3657" t="s">
        <v>43</v>
      </c>
      <c r="AB3657" s="1"/>
      <c r="AD3657" t="s">
        <v>45</v>
      </c>
      <c r="AE3657" t="s">
        <v>328</v>
      </c>
      <c r="AF3657" t="s">
        <v>47</v>
      </c>
    </row>
    <row r="3658" spans="1:32" hidden="1" outlineLevel="2" x14ac:dyDescent="0.35">
      <c r="A3658" t="s">
        <v>32</v>
      </c>
      <c r="B3658">
        <v>1014391</v>
      </c>
      <c r="C3658">
        <v>1</v>
      </c>
      <c r="E3658" t="s">
        <v>182</v>
      </c>
      <c r="H3658" t="s">
        <v>1543</v>
      </c>
      <c r="I3658">
        <v>1</v>
      </c>
      <c r="J3658">
        <v>4</v>
      </c>
      <c r="K3658">
        <v>4</v>
      </c>
      <c r="L3658">
        <v>0</v>
      </c>
      <c r="M3658">
        <v>4</v>
      </c>
      <c r="N3658">
        <v>145</v>
      </c>
      <c r="O3658">
        <v>8</v>
      </c>
      <c r="P3658" t="s">
        <v>52</v>
      </c>
      <c r="Q3658" t="s">
        <v>1544</v>
      </c>
      <c r="R3658" t="s">
        <v>1538</v>
      </c>
      <c r="S3658" t="s">
        <v>1539</v>
      </c>
      <c r="U3658" t="s">
        <v>1540</v>
      </c>
      <c r="V3658" t="s">
        <v>125</v>
      </c>
      <c r="W3658" t="s">
        <v>41</v>
      </c>
      <c r="X3658" t="s">
        <v>42</v>
      </c>
      <c r="Y3658" t="s">
        <v>43</v>
      </c>
      <c r="Z3658" t="s">
        <v>43</v>
      </c>
      <c r="AA3658" t="s">
        <v>43</v>
      </c>
      <c r="AB3658" s="1"/>
      <c r="AD3658" t="s">
        <v>45</v>
      </c>
      <c r="AE3658" t="s">
        <v>328</v>
      </c>
      <c r="AF3658" t="s">
        <v>47</v>
      </c>
    </row>
    <row r="3659" spans="1:32" hidden="1" outlineLevel="2" x14ac:dyDescent="0.35">
      <c r="A3659" t="s">
        <v>32</v>
      </c>
      <c r="B3659">
        <v>1014391</v>
      </c>
      <c r="C3659">
        <v>1</v>
      </c>
      <c r="E3659" t="s">
        <v>182</v>
      </c>
      <c r="H3659" t="s">
        <v>98</v>
      </c>
      <c r="I3659">
        <v>2</v>
      </c>
      <c r="J3659">
        <v>1</v>
      </c>
      <c r="K3659">
        <v>2</v>
      </c>
      <c r="L3659">
        <v>6</v>
      </c>
      <c r="M3659">
        <v>2</v>
      </c>
      <c r="N3659">
        <v>144</v>
      </c>
      <c r="O3659">
        <v>5</v>
      </c>
      <c r="Q3659" t="s">
        <v>99</v>
      </c>
      <c r="R3659" t="s">
        <v>1538</v>
      </c>
      <c r="S3659" t="s">
        <v>1539</v>
      </c>
      <c r="U3659" t="s">
        <v>1540</v>
      </c>
      <c r="V3659" t="s">
        <v>125</v>
      </c>
      <c r="W3659" t="s">
        <v>41</v>
      </c>
      <c r="X3659" t="s">
        <v>42</v>
      </c>
      <c r="Y3659" t="s">
        <v>43</v>
      </c>
      <c r="Z3659" t="s">
        <v>43</v>
      </c>
      <c r="AA3659" t="s">
        <v>43</v>
      </c>
      <c r="AB3659" s="1"/>
      <c r="AD3659" t="s">
        <v>45</v>
      </c>
      <c r="AE3659" t="s">
        <v>328</v>
      </c>
      <c r="AF3659" t="s">
        <v>47</v>
      </c>
    </row>
    <row r="3660" spans="1:32" hidden="1" outlineLevel="2" x14ac:dyDescent="0.35">
      <c r="A3660" t="s">
        <v>32</v>
      </c>
      <c r="B3660">
        <v>1014391</v>
      </c>
      <c r="C3660">
        <v>1</v>
      </c>
      <c r="E3660" t="s">
        <v>182</v>
      </c>
      <c r="H3660" t="s">
        <v>333</v>
      </c>
      <c r="I3660">
        <v>1</v>
      </c>
      <c r="J3660">
        <v>2</v>
      </c>
      <c r="K3660">
        <v>2</v>
      </c>
      <c r="L3660">
        <v>5</v>
      </c>
      <c r="M3660">
        <v>0</v>
      </c>
      <c r="N3660">
        <v>7</v>
      </c>
      <c r="O3660">
        <v>0</v>
      </c>
      <c r="P3660" t="s">
        <v>52</v>
      </c>
      <c r="Q3660" t="s">
        <v>332</v>
      </c>
      <c r="R3660" t="s">
        <v>1538</v>
      </c>
      <c r="S3660" t="s">
        <v>1539</v>
      </c>
      <c r="U3660" t="s">
        <v>1540</v>
      </c>
      <c r="V3660" t="s">
        <v>125</v>
      </c>
      <c r="W3660" t="s">
        <v>41</v>
      </c>
      <c r="X3660" t="s">
        <v>42</v>
      </c>
      <c r="Y3660" t="s">
        <v>43</v>
      </c>
      <c r="Z3660" t="s">
        <v>43</v>
      </c>
      <c r="AA3660" t="s">
        <v>43</v>
      </c>
      <c r="AB3660" s="1"/>
      <c r="AD3660" t="s">
        <v>45</v>
      </c>
      <c r="AE3660" t="s">
        <v>328</v>
      </c>
      <c r="AF3660" t="s">
        <v>47</v>
      </c>
    </row>
    <row r="3661" spans="1:32" hidden="1" outlineLevel="3" x14ac:dyDescent="0.35">
      <c r="A3661" t="s">
        <v>32</v>
      </c>
      <c r="B3661">
        <v>1014391</v>
      </c>
      <c r="C3661">
        <v>1</v>
      </c>
      <c r="E3661" t="s">
        <v>182</v>
      </c>
      <c r="H3661" t="s">
        <v>138</v>
      </c>
      <c r="I3661">
        <v>1</v>
      </c>
      <c r="J3661">
        <v>8</v>
      </c>
      <c r="K3661">
        <v>8</v>
      </c>
      <c r="L3661">
        <v>3</v>
      </c>
      <c r="M3661">
        <v>0</v>
      </c>
      <c r="N3661">
        <v>288</v>
      </c>
      <c r="O3661">
        <v>24</v>
      </c>
      <c r="Q3661" t="s">
        <v>101</v>
      </c>
      <c r="R3661" t="s">
        <v>1538</v>
      </c>
      <c r="S3661" t="s">
        <v>1539</v>
      </c>
      <c r="U3661" t="s">
        <v>1540</v>
      </c>
      <c r="V3661" t="s">
        <v>125</v>
      </c>
      <c r="W3661" t="s">
        <v>41</v>
      </c>
      <c r="X3661" t="s">
        <v>42</v>
      </c>
      <c r="Y3661" t="s">
        <v>43</v>
      </c>
      <c r="Z3661" t="s">
        <v>43</v>
      </c>
      <c r="AA3661" t="s">
        <v>43</v>
      </c>
      <c r="AB3661" s="1"/>
      <c r="AD3661" t="s">
        <v>45</v>
      </c>
      <c r="AE3661" t="s">
        <v>328</v>
      </c>
      <c r="AF3661" t="s">
        <v>47</v>
      </c>
    </row>
    <row r="3662" spans="1:32" hidden="1" outlineLevel="3" x14ac:dyDescent="0.35">
      <c r="A3662" t="s">
        <v>32</v>
      </c>
      <c r="B3662">
        <v>1014391</v>
      </c>
      <c r="C3662">
        <v>1</v>
      </c>
      <c r="E3662" t="s">
        <v>182</v>
      </c>
      <c r="H3662" t="s">
        <v>139</v>
      </c>
      <c r="I3662">
        <v>1</v>
      </c>
      <c r="J3662">
        <v>4</v>
      </c>
      <c r="K3662">
        <v>4</v>
      </c>
      <c r="L3662">
        <v>4</v>
      </c>
      <c r="M3662">
        <v>1</v>
      </c>
      <c r="N3662">
        <v>38</v>
      </c>
      <c r="O3662">
        <v>4</v>
      </c>
      <c r="Q3662" t="s">
        <v>103</v>
      </c>
      <c r="R3662" t="s">
        <v>1538</v>
      </c>
      <c r="S3662" t="s">
        <v>1539</v>
      </c>
      <c r="U3662" t="s">
        <v>1540</v>
      </c>
      <c r="V3662" t="s">
        <v>125</v>
      </c>
      <c r="W3662" t="s">
        <v>41</v>
      </c>
      <c r="X3662" t="s">
        <v>42</v>
      </c>
      <c r="Y3662" t="s">
        <v>43</v>
      </c>
      <c r="Z3662" t="s">
        <v>43</v>
      </c>
      <c r="AA3662" t="s">
        <v>43</v>
      </c>
      <c r="AB3662" s="1"/>
      <c r="AD3662" t="s">
        <v>45</v>
      </c>
      <c r="AE3662" t="s">
        <v>328</v>
      </c>
      <c r="AF3662" t="s">
        <v>47</v>
      </c>
    </row>
    <row r="3663" spans="1:32" hidden="1" outlineLevel="3" x14ac:dyDescent="0.35">
      <c r="A3663" t="s">
        <v>32</v>
      </c>
      <c r="B3663">
        <v>1014391</v>
      </c>
      <c r="C3663">
        <v>1</v>
      </c>
      <c r="E3663" t="s">
        <v>182</v>
      </c>
      <c r="H3663" t="s">
        <v>140</v>
      </c>
      <c r="I3663">
        <v>1</v>
      </c>
      <c r="J3663">
        <v>4</v>
      </c>
      <c r="K3663">
        <v>4</v>
      </c>
      <c r="L3663">
        <v>3</v>
      </c>
      <c r="M3663">
        <v>1</v>
      </c>
      <c r="N3663">
        <v>38</v>
      </c>
      <c r="O3663">
        <v>8</v>
      </c>
      <c r="Q3663" t="s">
        <v>105</v>
      </c>
      <c r="R3663" t="s">
        <v>1538</v>
      </c>
      <c r="S3663" t="s">
        <v>1539</v>
      </c>
      <c r="U3663" t="s">
        <v>1540</v>
      </c>
      <c r="V3663" t="s">
        <v>125</v>
      </c>
      <c r="W3663" t="s">
        <v>41</v>
      </c>
      <c r="X3663" t="s">
        <v>42</v>
      </c>
      <c r="Y3663" t="s">
        <v>43</v>
      </c>
      <c r="Z3663" t="s">
        <v>43</v>
      </c>
      <c r="AA3663" t="s">
        <v>43</v>
      </c>
      <c r="AB3663" s="1"/>
      <c r="AD3663" t="s">
        <v>45</v>
      </c>
      <c r="AE3663" t="s">
        <v>328</v>
      </c>
      <c r="AF3663" t="s">
        <v>47</v>
      </c>
    </row>
    <row r="3664" spans="1:32" hidden="1" outlineLevel="3" x14ac:dyDescent="0.35">
      <c r="A3664" t="s">
        <v>32</v>
      </c>
      <c r="B3664">
        <v>1014391</v>
      </c>
      <c r="C3664">
        <v>1</v>
      </c>
      <c r="E3664" t="s">
        <v>182</v>
      </c>
      <c r="H3664" t="s">
        <v>141</v>
      </c>
      <c r="I3664">
        <v>1</v>
      </c>
      <c r="J3664">
        <v>4</v>
      </c>
      <c r="K3664">
        <v>4</v>
      </c>
      <c r="L3664">
        <v>19</v>
      </c>
      <c r="M3664">
        <v>0</v>
      </c>
      <c r="N3664">
        <v>288</v>
      </c>
      <c r="O3664">
        <v>10</v>
      </c>
      <c r="Q3664" t="s">
        <v>107</v>
      </c>
      <c r="R3664" t="s">
        <v>1538</v>
      </c>
      <c r="S3664" t="s">
        <v>1539</v>
      </c>
      <c r="U3664" t="s">
        <v>1540</v>
      </c>
      <c r="V3664" t="s">
        <v>125</v>
      </c>
      <c r="W3664" t="s">
        <v>41</v>
      </c>
      <c r="X3664" t="s">
        <v>42</v>
      </c>
      <c r="Y3664" t="s">
        <v>43</v>
      </c>
      <c r="Z3664" t="s">
        <v>43</v>
      </c>
      <c r="AA3664" t="s">
        <v>43</v>
      </c>
      <c r="AB3664" s="1"/>
      <c r="AD3664" t="s">
        <v>45</v>
      </c>
      <c r="AE3664" t="s">
        <v>328</v>
      </c>
      <c r="AF3664" t="s">
        <v>47</v>
      </c>
    </row>
    <row r="3665" spans="1:32" hidden="1" outlineLevel="3" x14ac:dyDescent="0.35">
      <c r="A3665" t="s">
        <v>32</v>
      </c>
      <c r="B3665">
        <v>1014391</v>
      </c>
      <c r="C3665">
        <v>1</v>
      </c>
      <c r="E3665" t="s">
        <v>182</v>
      </c>
      <c r="H3665" t="s">
        <v>142</v>
      </c>
      <c r="I3665">
        <v>1</v>
      </c>
      <c r="J3665">
        <v>4</v>
      </c>
      <c r="K3665">
        <v>4</v>
      </c>
      <c r="L3665">
        <v>19</v>
      </c>
      <c r="M3665">
        <v>0</v>
      </c>
      <c r="N3665">
        <v>288</v>
      </c>
      <c r="O3665">
        <v>2</v>
      </c>
      <c r="Q3665" t="s">
        <v>109</v>
      </c>
      <c r="R3665" t="s">
        <v>1538</v>
      </c>
      <c r="S3665" t="s">
        <v>1539</v>
      </c>
      <c r="U3665" t="s">
        <v>1540</v>
      </c>
      <c r="V3665" t="s">
        <v>125</v>
      </c>
      <c r="W3665" t="s">
        <v>41</v>
      </c>
      <c r="X3665" t="s">
        <v>42</v>
      </c>
      <c r="Y3665" t="s">
        <v>43</v>
      </c>
      <c r="Z3665" t="s">
        <v>43</v>
      </c>
      <c r="AA3665" t="s">
        <v>43</v>
      </c>
      <c r="AB3665" s="1"/>
      <c r="AD3665" t="s">
        <v>45</v>
      </c>
      <c r="AE3665" t="s">
        <v>328</v>
      </c>
      <c r="AF3665" t="s">
        <v>47</v>
      </c>
    </row>
    <row r="3666" spans="1:32" hidden="1" outlineLevel="2" x14ac:dyDescent="0.35">
      <c r="A3666" t="s">
        <v>32</v>
      </c>
      <c r="B3666">
        <v>1014391</v>
      </c>
      <c r="C3666">
        <v>1</v>
      </c>
      <c r="E3666" t="s">
        <v>182</v>
      </c>
      <c r="H3666" t="s">
        <v>143</v>
      </c>
      <c r="I3666">
        <v>2</v>
      </c>
      <c r="J3666">
        <v>4</v>
      </c>
      <c r="K3666">
        <v>8</v>
      </c>
      <c r="L3666">
        <v>19</v>
      </c>
      <c r="M3666">
        <v>0</v>
      </c>
      <c r="N3666">
        <v>288</v>
      </c>
      <c r="O3666">
        <v>12</v>
      </c>
      <c r="Q3666" t="s">
        <v>144</v>
      </c>
      <c r="R3666" t="s">
        <v>1538</v>
      </c>
      <c r="S3666" t="s">
        <v>1539</v>
      </c>
      <c r="U3666" t="s">
        <v>1540</v>
      </c>
      <c r="V3666" t="s">
        <v>125</v>
      </c>
      <c r="W3666" t="s">
        <v>41</v>
      </c>
      <c r="X3666" t="s">
        <v>42</v>
      </c>
      <c r="Y3666" t="s">
        <v>43</v>
      </c>
      <c r="Z3666" t="s">
        <v>43</v>
      </c>
      <c r="AA3666" t="s">
        <v>43</v>
      </c>
      <c r="AB3666" s="1"/>
      <c r="AD3666" t="s">
        <v>45</v>
      </c>
      <c r="AE3666" t="s">
        <v>328</v>
      </c>
      <c r="AF3666" t="s">
        <v>47</v>
      </c>
    </row>
    <row r="3667" spans="1:32" hidden="1" collapsed="1" x14ac:dyDescent="0.35"/>
    <row r="3668" spans="1:32" hidden="1" x14ac:dyDescent="0.35">
      <c r="A3668" t="s">
        <v>32</v>
      </c>
      <c r="B3668">
        <v>1013538</v>
      </c>
      <c r="C3668" t="s">
        <v>33</v>
      </c>
      <c r="H3668" t="s">
        <v>34</v>
      </c>
      <c r="I3668">
        <v>16</v>
      </c>
      <c r="J3668" t="s">
        <v>35</v>
      </c>
      <c r="K3668">
        <v>51</v>
      </c>
      <c r="L3668" t="s">
        <v>35</v>
      </c>
      <c r="M3668" t="s">
        <v>35</v>
      </c>
      <c r="N3668" t="s">
        <v>35</v>
      </c>
      <c r="O3668">
        <v>174</v>
      </c>
      <c r="Q3668" t="s">
        <v>36</v>
      </c>
      <c r="R3668" t="s">
        <v>1545</v>
      </c>
      <c r="S3668" t="s">
        <v>1546</v>
      </c>
      <c r="U3668" t="s">
        <v>1547</v>
      </c>
      <c r="V3668" t="s">
        <v>125</v>
      </c>
      <c r="W3668" t="s">
        <v>41</v>
      </c>
      <c r="X3668" t="s">
        <v>42</v>
      </c>
      <c r="Y3668" t="s">
        <v>1548</v>
      </c>
      <c r="Z3668" t="s">
        <v>1548</v>
      </c>
      <c r="AA3668" t="s">
        <v>1548</v>
      </c>
      <c r="AB3668" s="1"/>
      <c r="AD3668" t="s">
        <v>45</v>
      </c>
      <c r="AE3668" t="s">
        <v>1549</v>
      </c>
      <c r="AF3668" t="s">
        <v>47</v>
      </c>
    </row>
    <row r="3669" spans="1:32" hidden="1" outlineLevel="1" x14ac:dyDescent="0.35">
      <c r="A3669" t="s">
        <v>32</v>
      </c>
      <c r="B3669">
        <v>1013538</v>
      </c>
      <c r="C3669" t="s">
        <v>48</v>
      </c>
      <c r="H3669" t="s">
        <v>49</v>
      </c>
      <c r="I3669">
        <v>104</v>
      </c>
      <c r="J3669" t="s">
        <v>35</v>
      </c>
      <c r="K3669" t="s">
        <v>35</v>
      </c>
      <c r="L3669" t="s">
        <v>35</v>
      </c>
      <c r="M3669" t="s">
        <v>35</v>
      </c>
      <c r="N3669" t="s">
        <v>35</v>
      </c>
      <c r="O3669" t="s">
        <v>35</v>
      </c>
      <c r="Q3669" t="s">
        <v>50</v>
      </c>
      <c r="R3669" t="s">
        <v>1545</v>
      </c>
      <c r="S3669" t="s">
        <v>1546</v>
      </c>
      <c r="U3669" t="s">
        <v>1547</v>
      </c>
      <c r="V3669" t="s">
        <v>125</v>
      </c>
      <c r="W3669" t="s">
        <v>41</v>
      </c>
      <c r="X3669" t="s">
        <v>42</v>
      </c>
      <c r="Y3669" t="s">
        <v>1548</v>
      </c>
      <c r="Z3669" t="s">
        <v>1548</v>
      </c>
      <c r="AA3669" t="s">
        <v>1548</v>
      </c>
      <c r="AB3669" s="1"/>
      <c r="AD3669" t="s">
        <v>45</v>
      </c>
      <c r="AE3669" t="s">
        <v>1549</v>
      </c>
      <c r="AF3669" t="s">
        <v>47</v>
      </c>
    </row>
    <row r="3670" spans="1:32" hidden="1" outlineLevel="2" x14ac:dyDescent="0.35">
      <c r="A3670" t="s">
        <v>32</v>
      </c>
      <c r="B3670">
        <v>1013538</v>
      </c>
      <c r="C3670">
        <v>0</v>
      </c>
      <c r="H3670" t="s">
        <v>1550</v>
      </c>
      <c r="I3670">
        <v>2</v>
      </c>
      <c r="J3670" t="s">
        <v>35</v>
      </c>
      <c r="K3670" t="s">
        <v>35</v>
      </c>
      <c r="L3670" t="s">
        <v>35</v>
      </c>
      <c r="M3670" t="s">
        <v>35</v>
      </c>
      <c r="N3670" t="s">
        <v>35</v>
      </c>
      <c r="O3670" t="s">
        <v>35</v>
      </c>
      <c r="P3670" t="s">
        <v>52</v>
      </c>
      <c r="Q3670" t="s">
        <v>1551</v>
      </c>
      <c r="R3670" t="s">
        <v>1545</v>
      </c>
      <c r="S3670" t="s">
        <v>1546</v>
      </c>
      <c r="U3670" t="s">
        <v>1547</v>
      </c>
      <c r="V3670" t="s">
        <v>125</v>
      </c>
      <c r="W3670" t="s">
        <v>41</v>
      </c>
      <c r="X3670" t="s">
        <v>42</v>
      </c>
      <c r="Y3670" t="s">
        <v>1548</v>
      </c>
      <c r="Z3670" t="s">
        <v>1548</v>
      </c>
      <c r="AA3670" t="s">
        <v>1548</v>
      </c>
      <c r="AB3670" s="1"/>
      <c r="AD3670" t="s">
        <v>45</v>
      </c>
      <c r="AE3670" t="s">
        <v>1549</v>
      </c>
      <c r="AF3670" t="s">
        <v>47</v>
      </c>
    </row>
    <row r="3671" spans="1:32" hidden="1" outlineLevel="2" x14ac:dyDescent="0.35">
      <c r="A3671" t="s">
        <v>32</v>
      </c>
      <c r="B3671">
        <v>1013538</v>
      </c>
      <c r="C3671">
        <v>0</v>
      </c>
      <c r="H3671" t="s">
        <v>1552</v>
      </c>
      <c r="I3671">
        <v>2</v>
      </c>
      <c r="J3671" t="s">
        <v>35</v>
      </c>
      <c r="K3671" t="s">
        <v>35</v>
      </c>
      <c r="L3671" t="s">
        <v>35</v>
      </c>
      <c r="M3671" t="s">
        <v>35</v>
      </c>
      <c r="N3671" t="s">
        <v>35</v>
      </c>
      <c r="O3671" t="s">
        <v>35</v>
      </c>
      <c r="P3671" t="s">
        <v>52</v>
      </c>
      <c r="Q3671" t="s">
        <v>1553</v>
      </c>
      <c r="R3671" t="s">
        <v>1545</v>
      </c>
      <c r="S3671" t="s">
        <v>1546</v>
      </c>
      <c r="U3671" t="s">
        <v>1547</v>
      </c>
      <c r="V3671" t="s">
        <v>125</v>
      </c>
      <c r="W3671" t="s">
        <v>41</v>
      </c>
      <c r="X3671" t="s">
        <v>42</v>
      </c>
      <c r="Y3671" t="s">
        <v>1548</v>
      </c>
      <c r="Z3671" t="s">
        <v>1548</v>
      </c>
      <c r="AA3671" t="s">
        <v>1548</v>
      </c>
      <c r="AB3671" s="1"/>
      <c r="AD3671" t="s">
        <v>45</v>
      </c>
      <c r="AE3671" t="s">
        <v>1549</v>
      </c>
      <c r="AF3671" t="s">
        <v>47</v>
      </c>
    </row>
    <row r="3672" spans="1:32" hidden="1" outlineLevel="2" x14ac:dyDescent="0.35">
      <c r="A3672" t="s">
        <v>32</v>
      </c>
      <c r="B3672">
        <v>1013538</v>
      </c>
      <c r="C3672">
        <v>0</v>
      </c>
      <c r="H3672" t="s">
        <v>1554</v>
      </c>
      <c r="I3672">
        <v>2</v>
      </c>
      <c r="J3672" t="s">
        <v>35</v>
      </c>
      <c r="K3672" t="s">
        <v>35</v>
      </c>
      <c r="L3672" t="s">
        <v>35</v>
      </c>
      <c r="M3672" t="s">
        <v>35</v>
      </c>
      <c r="N3672" t="s">
        <v>35</v>
      </c>
      <c r="O3672" t="s">
        <v>35</v>
      </c>
      <c r="P3672" t="s">
        <v>52</v>
      </c>
      <c r="Q3672" t="s">
        <v>1555</v>
      </c>
      <c r="R3672" t="s">
        <v>1545</v>
      </c>
      <c r="S3672" t="s">
        <v>1546</v>
      </c>
      <c r="U3672" t="s">
        <v>1547</v>
      </c>
      <c r="V3672" t="s">
        <v>125</v>
      </c>
      <c r="W3672" t="s">
        <v>41</v>
      </c>
      <c r="X3672" t="s">
        <v>42</v>
      </c>
      <c r="Y3672" t="s">
        <v>1548</v>
      </c>
      <c r="Z3672" t="s">
        <v>1548</v>
      </c>
      <c r="AA3672" t="s">
        <v>1548</v>
      </c>
      <c r="AB3672" s="1"/>
      <c r="AD3672" t="s">
        <v>45</v>
      </c>
      <c r="AE3672" t="s">
        <v>1549</v>
      </c>
      <c r="AF3672" t="s">
        <v>47</v>
      </c>
    </row>
    <row r="3673" spans="1:32" hidden="1" outlineLevel="2" x14ac:dyDescent="0.35">
      <c r="A3673" t="s">
        <v>32</v>
      </c>
      <c r="B3673">
        <v>1013538</v>
      </c>
      <c r="C3673">
        <v>0</v>
      </c>
      <c r="H3673" t="s">
        <v>1556</v>
      </c>
      <c r="I3673">
        <v>2</v>
      </c>
      <c r="J3673" t="s">
        <v>35</v>
      </c>
      <c r="K3673" t="s">
        <v>35</v>
      </c>
      <c r="L3673" t="s">
        <v>35</v>
      </c>
      <c r="M3673" t="s">
        <v>35</v>
      </c>
      <c r="N3673" t="s">
        <v>35</v>
      </c>
      <c r="O3673" t="s">
        <v>35</v>
      </c>
      <c r="P3673" t="s">
        <v>52</v>
      </c>
      <c r="Q3673" t="s">
        <v>1557</v>
      </c>
      <c r="R3673" t="s">
        <v>1545</v>
      </c>
      <c r="S3673" t="s">
        <v>1546</v>
      </c>
      <c r="U3673" t="s">
        <v>1547</v>
      </c>
      <c r="V3673" t="s">
        <v>125</v>
      </c>
      <c r="W3673" t="s">
        <v>41</v>
      </c>
      <c r="X3673" t="s">
        <v>42</v>
      </c>
      <c r="Y3673" t="s">
        <v>1548</v>
      </c>
      <c r="Z3673" t="s">
        <v>1548</v>
      </c>
      <c r="AA3673" t="s">
        <v>1548</v>
      </c>
      <c r="AB3673" s="1"/>
      <c r="AD3673" t="s">
        <v>45</v>
      </c>
      <c r="AE3673" t="s">
        <v>1549</v>
      </c>
      <c r="AF3673" t="s">
        <v>47</v>
      </c>
    </row>
    <row r="3674" spans="1:32" hidden="1" outlineLevel="2" x14ac:dyDescent="0.35">
      <c r="A3674" t="s">
        <v>32</v>
      </c>
      <c r="B3674">
        <v>1013538</v>
      </c>
      <c r="C3674">
        <v>0</v>
      </c>
      <c r="H3674" t="s">
        <v>1558</v>
      </c>
      <c r="I3674">
        <v>96</v>
      </c>
      <c r="J3674" t="s">
        <v>35</v>
      </c>
      <c r="K3674" t="s">
        <v>35</v>
      </c>
      <c r="L3674" t="s">
        <v>35</v>
      </c>
      <c r="M3674" t="s">
        <v>35</v>
      </c>
      <c r="N3674" t="s">
        <v>35</v>
      </c>
      <c r="O3674" t="s">
        <v>35</v>
      </c>
      <c r="P3674" t="s">
        <v>52</v>
      </c>
      <c r="Q3674" t="s">
        <v>1559</v>
      </c>
      <c r="R3674" t="s">
        <v>1545</v>
      </c>
      <c r="S3674" t="s">
        <v>1546</v>
      </c>
      <c r="U3674" t="s">
        <v>1547</v>
      </c>
      <c r="V3674" t="s">
        <v>125</v>
      </c>
      <c r="W3674" t="s">
        <v>41</v>
      </c>
      <c r="X3674" t="s">
        <v>42</v>
      </c>
      <c r="Y3674" t="s">
        <v>1548</v>
      </c>
      <c r="Z3674" t="s">
        <v>1548</v>
      </c>
      <c r="AA3674" t="s">
        <v>1548</v>
      </c>
      <c r="AB3674" s="1"/>
      <c r="AD3674" t="s">
        <v>45</v>
      </c>
      <c r="AE3674" t="s">
        <v>1549</v>
      </c>
      <c r="AF3674" t="s">
        <v>47</v>
      </c>
    </row>
    <row r="3675" spans="1:32" hidden="1" outlineLevel="1" x14ac:dyDescent="0.35">
      <c r="A3675" t="s">
        <v>32</v>
      </c>
      <c r="B3675">
        <v>1013538</v>
      </c>
      <c r="C3675" t="s">
        <v>56</v>
      </c>
      <c r="E3675" t="s">
        <v>182</v>
      </c>
      <c r="H3675" t="s">
        <v>58</v>
      </c>
      <c r="I3675">
        <v>16</v>
      </c>
      <c r="J3675" t="s">
        <v>35</v>
      </c>
      <c r="K3675">
        <v>51</v>
      </c>
      <c r="L3675">
        <v>8</v>
      </c>
      <c r="M3675">
        <v>10</v>
      </c>
      <c r="N3675">
        <v>145</v>
      </c>
      <c r="O3675">
        <v>174</v>
      </c>
      <c r="Q3675" t="s">
        <v>59</v>
      </c>
      <c r="R3675" t="s">
        <v>1545</v>
      </c>
      <c r="S3675" t="s">
        <v>1546</v>
      </c>
      <c r="U3675" t="s">
        <v>1547</v>
      </c>
      <c r="V3675" t="s">
        <v>125</v>
      </c>
      <c r="W3675" t="s">
        <v>41</v>
      </c>
      <c r="X3675" t="s">
        <v>42</v>
      </c>
      <c r="Y3675" t="s">
        <v>1548</v>
      </c>
      <c r="Z3675" t="s">
        <v>1548</v>
      </c>
      <c r="AA3675" t="s">
        <v>1548</v>
      </c>
      <c r="AB3675" s="1"/>
      <c r="AD3675" t="s">
        <v>45</v>
      </c>
      <c r="AE3675" t="s">
        <v>1549</v>
      </c>
      <c r="AF3675" t="s">
        <v>47</v>
      </c>
    </row>
    <row r="3676" spans="1:32" hidden="1" outlineLevel="2" x14ac:dyDescent="0.35">
      <c r="A3676" t="s">
        <v>32</v>
      </c>
      <c r="B3676">
        <v>1013538</v>
      </c>
      <c r="C3676">
        <v>1</v>
      </c>
      <c r="E3676" t="s">
        <v>182</v>
      </c>
      <c r="H3676" t="s">
        <v>1560</v>
      </c>
      <c r="I3676">
        <v>1</v>
      </c>
      <c r="J3676">
        <v>8</v>
      </c>
      <c r="K3676">
        <v>8</v>
      </c>
      <c r="L3676">
        <v>2</v>
      </c>
      <c r="M3676">
        <v>7</v>
      </c>
      <c r="N3676">
        <v>145</v>
      </c>
      <c r="O3676">
        <v>59</v>
      </c>
      <c r="P3676" t="s">
        <v>136</v>
      </c>
      <c r="Q3676" t="s">
        <v>1561</v>
      </c>
      <c r="R3676" t="s">
        <v>1545</v>
      </c>
      <c r="S3676" t="s">
        <v>1546</v>
      </c>
      <c r="U3676" t="s">
        <v>1547</v>
      </c>
      <c r="V3676" t="s">
        <v>125</v>
      </c>
      <c r="W3676" t="s">
        <v>41</v>
      </c>
      <c r="X3676" t="s">
        <v>42</v>
      </c>
      <c r="Y3676" t="s">
        <v>1548</v>
      </c>
      <c r="Z3676" t="s">
        <v>1548</v>
      </c>
      <c r="AA3676" t="s">
        <v>1548</v>
      </c>
      <c r="AB3676" s="1"/>
      <c r="AD3676" t="s">
        <v>45</v>
      </c>
      <c r="AE3676" t="s">
        <v>1549</v>
      </c>
      <c r="AF3676" t="s">
        <v>47</v>
      </c>
    </row>
    <row r="3677" spans="1:32" hidden="1" outlineLevel="2" x14ac:dyDescent="0.35">
      <c r="A3677" t="s">
        <v>32</v>
      </c>
      <c r="B3677">
        <v>1013538</v>
      </c>
      <c r="C3677">
        <v>1</v>
      </c>
      <c r="E3677" t="s">
        <v>182</v>
      </c>
      <c r="H3677" t="s">
        <v>1562</v>
      </c>
      <c r="I3677">
        <v>1</v>
      </c>
      <c r="J3677">
        <v>8</v>
      </c>
      <c r="K3677">
        <v>8</v>
      </c>
      <c r="L3677">
        <v>2</v>
      </c>
      <c r="M3677">
        <v>7</v>
      </c>
      <c r="N3677">
        <v>145</v>
      </c>
      <c r="O3677">
        <v>59</v>
      </c>
      <c r="P3677" t="s">
        <v>136</v>
      </c>
      <c r="Q3677" t="s">
        <v>1563</v>
      </c>
      <c r="R3677" t="s">
        <v>1545</v>
      </c>
      <c r="S3677" t="s">
        <v>1546</v>
      </c>
      <c r="U3677" t="s">
        <v>1547</v>
      </c>
      <c r="V3677" t="s">
        <v>125</v>
      </c>
      <c r="W3677" t="s">
        <v>41</v>
      </c>
      <c r="X3677" t="s">
        <v>42</v>
      </c>
      <c r="Y3677" t="s">
        <v>1548</v>
      </c>
      <c r="Z3677" t="s">
        <v>1548</v>
      </c>
      <c r="AA3677" t="s">
        <v>1548</v>
      </c>
      <c r="AB3677" s="1"/>
      <c r="AD3677" t="s">
        <v>45</v>
      </c>
      <c r="AE3677" t="s">
        <v>1549</v>
      </c>
      <c r="AF3677" t="s">
        <v>47</v>
      </c>
    </row>
    <row r="3678" spans="1:32" hidden="1" outlineLevel="2" x14ac:dyDescent="0.35">
      <c r="A3678" t="s">
        <v>32</v>
      </c>
      <c r="B3678">
        <v>1013538</v>
      </c>
      <c r="C3678">
        <v>1</v>
      </c>
      <c r="E3678" t="s">
        <v>182</v>
      </c>
      <c r="H3678" t="s">
        <v>227</v>
      </c>
      <c r="I3678">
        <v>1</v>
      </c>
      <c r="J3678">
        <v>1</v>
      </c>
      <c r="K3678">
        <v>1</v>
      </c>
      <c r="L3678">
        <v>0</v>
      </c>
      <c r="M3678">
        <v>4</v>
      </c>
      <c r="N3678">
        <v>145</v>
      </c>
      <c r="O3678">
        <v>2</v>
      </c>
      <c r="P3678" t="s">
        <v>52</v>
      </c>
      <c r="Q3678" t="s">
        <v>228</v>
      </c>
      <c r="R3678" t="s">
        <v>1545</v>
      </c>
      <c r="S3678" t="s">
        <v>1546</v>
      </c>
      <c r="U3678" t="s">
        <v>1547</v>
      </c>
      <c r="V3678" t="s">
        <v>125</v>
      </c>
      <c r="W3678" t="s">
        <v>41</v>
      </c>
      <c r="X3678" t="s">
        <v>42</v>
      </c>
      <c r="Y3678" t="s">
        <v>1548</v>
      </c>
      <c r="Z3678" t="s">
        <v>1548</v>
      </c>
      <c r="AA3678" t="s">
        <v>1548</v>
      </c>
      <c r="AB3678" s="1"/>
      <c r="AD3678" t="s">
        <v>45</v>
      </c>
      <c r="AE3678" t="s">
        <v>1549</v>
      </c>
      <c r="AF3678" t="s">
        <v>47</v>
      </c>
    </row>
    <row r="3679" spans="1:32" hidden="1" outlineLevel="2" x14ac:dyDescent="0.35">
      <c r="A3679" t="s">
        <v>32</v>
      </c>
      <c r="B3679">
        <v>1013538</v>
      </c>
      <c r="C3679">
        <v>1</v>
      </c>
      <c r="E3679" t="s">
        <v>182</v>
      </c>
      <c r="H3679" t="s">
        <v>1564</v>
      </c>
      <c r="I3679">
        <v>1</v>
      </c>
      <c r="J3679">
        <v>7</v>
      </c>
      <c r="K3679">
        <v>7</v>
      </c>
      <c r="L3679">
        <v>1</v>
      </c>
      <c r="M3679">
        <v>3</v>
      </c>
      <c r="N3679">
        <v>145</v>
      </c>
      <c r="O3679">
        <v>8</v>
      </c>
      <c r="P3679" t="s">
        <v>52</v>
      </c>
      <c r="Q3679" t="s">
        <v>1565</v>
      </c>
      <c r="R3679" t="s">
        <v>1545</v>
      </c>
      <c r="S3679" t="s">
        <v>1546</v>
      </c>
      <c r="U3679" t="s">
        <v>1547</v>
      </c>
      <c r="V3679" t="s">
        <v>125</v>
      </c>
      <c r="W3679" t="s">
        <v>41</v>
      </c>
      <c r="X3679" t="s">
        <v>42</v>
      </c>
      <c r="Y3679" t="s">
        <v>1548</v>
      </c>
      <c r="Z3679" t="s">
        <v>1548</v>
      </c>
      <c r="AA3679" t="s">
        <v>1548</v>
      </c>
      <c r="AB3679" s="1"/>
      <c r="AD3679" t="s">
        <v>45</v>
      </c>
      <c r="AE3679" t="s">
        <v>1549</v>
      </c>
      <c r="AF3679" t="s">
        <v>47</v>
      </c>
    </row>
    <row r="3680" spans="1:32" hidden="1" outlineLevel="2" x14ac:dyDescent="0.35">
      <c r="A3680" t="s">
        <v>32</v>
      </c>
      <c r="B3680">
        <v>1013538</v>
      </c>
      <c r="C3680">
        <v>1</v>
      </c>
      <c r="E3680" t="s">
        <v>182</v>
      </c>
      <c r="H3680" t="s">
        <v>1566</v>
      </c>
      <c r="I3680">
        <v>1</v>
      </c>
      <c r="J3680">
        <v>1</v>
      </c>
      <c r="K3680">
        <v>1</v>
      </c>
      <c r="L3680">
        <v>0</v>
      </c>
      <c r="M3680">
        <v>3</v>
      </c>
      <c r="N3680">
        <v>145</v>
      </c>
      <c r="O3680">
        <v>2</v>
      </c>
      <c r="P3680" t="s">
        <v>52</v>
      </c>
      <c r="Q3680" t="s">
        <v>1567</v>
      </c>
      <c r="R3680" t="s">
        <v>1545</v>
      </c>
      <c r="S3680" t="s">
        <v>1546</v>
      </c>
      <c r="U3680" t="s">
        <v>1547</v>
      </c>
      <c r="V3680" t="s">
        <v>125</v>
      </c>
      <c r="W3680" t="s">
        <v>41</v>
      </c>
      <c r="X3680" t="s">
        <v>42</v>
      </c>
      <c r="Y3680" t="s">
        <v>1548</v>
      </c>
      <c r="Z3680" t="s">
        <v>1548</v>
      </c>
      <c r="AA3680" t="s">
        <v>1548</v>
      </c>
      <c r="AB3680" s="1"/>
      <c r="AD3680" t="s">
        <v>45</v>
      </c>
      <c r="AE3680" t="s">
        <v>1549</v>
      </c>
      <c r="AF3680" t="s">
        <v>47</v>
      </c>
    </row>
    <row r="3681" spans="1:32" hidden="1" outlineLevel="2" x14ac:dyDescent="0.35">
      <c r="A3681" t="s">
        <v>32</v>
      </c>
      <c r="B3681">
        <v>1013538</v>
      </c>
      <c r="C3681">
        <v>1</v>
      </c>
      <c r="E3681" t="s">
        <v>182</v>
      </c>
      <c r="H3681" t="s">
        <v>221</v>
      </c>
      <c r="I3681">
        <v>1</v>
      </c>
      <c r="J3681">
        <v>1</v>
      </c>
      <c r="K3681">
        <v>1</v>
      </c>
      <c r="L3681">
        <v>0</v>
      </c>
      <c r="M3681">
        <v>3</v>
      </c>
      <c r="N3681">
        <v>145</v>
      </c>
      <c r="O3681">
        <v>2</v>
      </c>
      <c r="P3681" t="s">
        <v>52</v>
      </c>
      <c r="Q3681" t="s">
        <v>222</v>
      </c>
      <c r="R3681" t="s">
        <v>1545</v>
      </c>
      <c r="S3681" t="s">
        <v>1546</v>
      </c>
      <c r="U3681" t="s">
        <v>1547</v>
      </c>
      <c r="V3681" t="s">
        <v>125</v>
      </c>
      <c r="W3681" t="s">
        <v>41</v>
      </c>
      <c r="X3681" t="s">
        <v>42</v>
      </c>
      <c r="Y3681" t="s">
        <v>1548</v>
      </c>
      <c r="Z3681" t="s">
        <v>1548</v>
      </c>
      <c r="AA3681" t="s">
        <v>1548</v>
      </c>
      <c r="AB3681" s="1"/>
      <c r="AD3681" t="s">
        <v>45</v>
      </c>
      <c r="AE3681" t="s">
        <v>1549</v>
      </c>
      <c r="AF3681" t="s">
        <v>47</v>
      </c>
    </row>
    <row r="3682" spans="1:32" hidden="1" outlineLevel="2" x14ac:dyDescent="0.35">
      <c r="A3682" t="s">
        <v>32</v>
      </c>
      <c r="B3682">
        <v>1013538</v>
      </c>
      <c r="C3682">
        <v>1</v>
      </c>
      <c r="E3682" t="s">
        <v>182</v>
      </c>
      <c r="H3682" t="s">
        <v>1568</v>
      </c>
      <c r="I3682">
        <v>1</v>
      </c>
      <c r="J3682">
        <v>1</v>
      </c>
      <c r="K3682">
        <v>1</v>
      </c>
      <c r="L3682">
        <v>0</v>
      </c>
      <c r="M3682">
        <v>3</v>
      </c>
      <c r="N3682">
        <v>145</v>
      </c>
      <c r="O3682">
        <v>2</v>
      </c>
      <c r="P3682" t="s">
        <v>52</v>
      </c>
      <c r="Q3682" t="s">
        <v>1569</v>
      </c>
      <c r="R3682" t="s">
        <v>1545</v>
      </c>
      <c r="S3682" t="s">
        <v>1546</v>
      </c>
      <c r="U3682" t="s">
        <v>1547</v>
      </c>
      <c r="V3682" t="s">
        <v>125</v>
      </c>
      <c r="W3682" t="s">
        <v>41</v>
      </c>
      <c r="X3682" t="s">
        <v>42</v>
      </c>
      <c r="Y3682" t="s">
        <v>1548</v>
      </c>
      <c r="Z3682" t="s">
        <v>1548</v>
      </c>
      <c r="AA3682" t="s">
        <v>1548</v>
      </c>
      <c r="AB3682" s="1"/>
      <c r="AD3682" t="s">
        <v>45</v>
      </c>
      <c r="AE3682" t="s">
        <v>1549</v>
      </c>
      <c r="AF3682" t="s">
        <v>47</v>
      </c>
    </row>
    <row r="3683" spans="1:32" hidden="1" outlineLevel="2" x14ac:dyDescent="0.35">
      <c r="A3683" t="s">
        <v>32</v>
      </c>
      <c r="B3683">
        <v>1013538</v>
      </c>
      <c r="C3683">
        <v>1</v>
      </c>
      <c r="E3683" t="s">
        <v>182</v>
      </c>
      <c r="H3683" t="s">
        <v>1570</v>
      </c>
      <c r="I3683">
        <v>1</v>
      </c>
      <c r="J3683">
        <v>7</v>
      </c>
      <c r="K3683">
        <v>7</v>
      </c>
      <c r="L3683">
        <v>1</v>
      </c>
      <c r="M3683">
        <v>2</v>
      </c>
      <c r="N3683">
        <v>145</v>
      </c>
      <c r="O3683">
        <v>7</v>
      </c>
      <c r="P3683" t="s">
        <v>52</v>
      </c>
      <c r="Q3683" t="s">
        <v>1571</v>
      </c>
      <c r="R3683" t="s">
        <v>1545</v>
      </c>
      <c r="S3683" t="s">
        <v>1546</v>
      </c>
      <c r="U3683" t="s">
        <v>1547</v>
      </c>
      <c r="V3683" t="s">
        <v>125</v>
      </c>
      <c r="W3683" t="s">
        <v>41</v>
      </c>
      <c r="X3683" t="s">
        <v>42</v>
      </c>
      <c r="Y3683" t="s">
        <v>1548</v>
      </c>
      <c r="Z3683" t="s">
        <v>1548</v>
      </c>
      <c r="AA3683" t="s">
        <v>1548</v>
      </c>
      <c r="AB3683" s="1"/>
      <c r="AD3683" t="s">
        <v>45</v>
      </c>
      <c r="AE3683" t="s">
        <v>1549</v>
      </c>
      <c r="AF3683" t="s">
        <v>47</v>
      </c>
    </row>
    <row r="3684" spans="1:32" hidden="1" outlineLevel="2" x14ac:dyDescent="0.35">
      <c r="A3684" t="s">
        <v>32</v>
      </c>
      <c r="B3684">
        <v>1013538</v>
      </c>
      <c r="C3684">
        <v>1</v>
      </c>
      <c r="E3684" t="s">
        <v>182</v>
      </c>
      <c r="H3684" t="s">
        <v>98</v>
      </c>
      <c r="I3684">
        <v>1</v>
      </c>
      <c r="J3684">
        <v>1</v>
      </c>
      <c r="K3684">
        <v>1</v>
      </c>
      <c r="L3684">
        <v>2</v>
      </c>
      <c r="M3684">
        <v>6</v>
      </c>
      <c r="N3684">
        <v>144</v>
      </c>
      <c r="O3684">
        <v>5</v>
      </c>
      <c r="Q3684" t="s">
        <v>99</v>
      </c>
      <c r="R3684" t="s">
        <v>1545</v>
      </c>
      <c r="S3684" t="s">
        <v>1546</v>
      </c>
      <c r="U3684" t="s">
        <v>1547</v>
      </c>
      <c r="V3684" t="s">
        <v>125</v>
      </c>
      <c r="W3684" t="s">
        <v>41</v>
      </c>
      <c r="X3684" t="s">
        <v>42</v>
      </c>
      <c r="Y3684" t="s">
        <v>1548</v>
      </c>
      <c r="Z3684" t="s">
        <v>1548</v>
      </c>
      <c r="AA3684" t="s">
        <v>1548</v>
      </c>
      <c r="AB3684" s="1"/>
      <c r="AD3684" t="s">
        <v>45</v>
      </c>
      <c r="AE3684" t="s">
        <v>1549</v>
      </c>
      <c r="AF3684" t="s">
        <v>47</v>
      </c>
    </row>
    <row r="3685" spans="1:32" hidden="1" outlineLevel="3" x14ac:dyDescent="0.35">
      <c r="A3685" t="s">
        <v>32</v>
      </c>
      <c r="B3685">
        <v>1013538</v>
      </c>
      <c r="C3685">
        <v>1</v>
      </c>
      <c r="E3685" t="s">
        <v>182</v>
      </c>
      <c r="H3685" t="s">
        <v>100</v>
      </c>
      <c r="I3685">
        <v>1</v>
      </c>
      <c r="J3685">
        <v>4</v>
      </c>
      <c r="K3685">
        <v>4</v>
      </c>
      <c r="L3685">
        <v>3</v>
      </c>
      <c r="M3685">
        <v>0</v>
      </c>
      <c r="N3685">
        <v>144</v>
      </c>
      <c r="O3685">
        <v>12</v>
      </c>
      <c r="Q3685" t="s">
        <v>101</v>
      </c>
      <c r="R3685" t="s">
        <v>1545</v>
      </c>
      <c r="S3685" t="s">
        <v>1546</v>
      </c>
      <c r="U3685" t="s">
        <v>1547</v>
      </c>
      <c r="V3685" t="s">
        <v>125</v>
      </c>
      <c r="W3685" t="s">
        <v>41</v>
      </c>
      <c r="X3685" t="s">
        <v>42</v>
      </c>
      <c r="Y3685" t="s">
        <v>1548</v>
      </c>
      <c r="Z3685" t="s">
        <v>1548</v>
      </c>
      <c r="AA3685" t="s">
        <v>1548</v>
      </c>
      <c r="AB3685" s="1"/>
      <c r="AD3685" t="s">
        <v>45</v>
      </c>
      <c r="AE3685" t="s">
        <v>1549</v>
      </c>
      <c r="AF3685" t="s">
        <v>47</v>
      </c>
    </row>
    <row r="3686" spans="1:32" hidden="1" outlineLevel="3" x14ac:dyDescent="0.35">
      <c r="A3686" t="s">
        <v>32</v>
      </c>
      <c r="B3686">
        <v>1013538</v>
      </c>
      <c r="C3686">
        <v>1</v>
      </c>
      <c r="E3686" t="s">
        <v>182</v>
      </c>
      <c r="H3686" t="s">
        <v>102</v>
      </c>
      <c r="I3686">
        <v>1</v>
      </c>
      <c r="J3686">
        <v>2</v>
      </c>
      <c r="K3686">
        <v>2</v>
      </c>
      <c r="L3686">
        <v>4</v>
      </c>
      <c r="M3686">
        <v>1</v>
      </c>
      <c r="N3686">
        <v>19</v>
      </c>
      <c r="O3686">
        <v>2</v>
      </c>
      <c r="Q3686" t="s">
        <v>103</v>
      </c>
      <c r="R3686" t="s">
        <v>1545</v>
      </c>
      <c r="S3686" t="s">
        <v>1546</v>
      </c>
      <c r="U3686" t="s">
        <v>1547</v>
      </c>
      <c r="V3686" t="s">
        <v>125</v>
      </c>
      <c r="W3686" t="s">
        <v>41</v>
      </c>
      <c r="X3686" t="s">
        <v>42</v>
      </c>
      <c r="Y3686" t="s">
        <v>1548</v>
      </c>
      <c r="Z3686" t="s">
        <v>1548</v>
      </c>
      <c r="AA3686" t="s">
        <v>1548</v>
      </c>
      <c r="AB3686" s="1"/>
      <c r="AD3686" t="s">
        <v>45</v>
      </c>
      <c r="AE3686" t="s">
        <v>1549</v>
      </c>
      <c r="AF3686" t="s">
        <v>47</v>
      </c>
    </row>
    <row r="3687" spans="1:32" hidden="1" outlineLevel="3" x14ac:dyDescent="0.35">
      <c r="A3687" t="s">
        <v>32</v>
      </c>
      <c r="B3687">
        <v>1013538</v>
      </c>
      <c r="C3687">
        <v>1</v>
      </c>
      <c r="E3687" t="s">
        <v>182</v>
      </c>
      <c r="H3687" t="s">
        <v>104</v>
      </c>
      <c r="I3687">
        <v>1</v>
      </c>
      <c r="J3687">
        <v>2</v>
      </c>
      <c r="K3687">
        <v>2</v>
      </c>
      <c r="L3687">
        <v>3</v>
      </c>
      <c r="M3687">
        <v>1</v>
      </c>
      <c r="N3687">
        <v>19</v>
      </c>
      <c r="O3687">
        <v>4</v>
      </c>
      <c r="Q3687" t="s">
        <v>105</v>
      </c>
      <c r="R3687" t="s">
        <v>1545</v>
      </c>
      <c r="S3687" t="s">
        <v>1546</v>
      </c>
      <c r="U3687" t="s">
        <v>1547</v>
      </c>
      <c r="V3687" t="s">
        <v>125</v>
      </c>
      <c r="W3687" t="s">
        <v>41</v>
      </c>
      <c r="X3687" t="s">
        <v>42</v>
      </c>
      <c r="Y3687" t="s">
        <v>1548</v>
      </c>
      <c r="Z3687" t="s">
        <v>1548</v>
      </c>
      <c r="AA3687" t="s">
        <v>1548</v>
      </c>
      <c r="AB3687" s="1"/>
      <c r="AD3687" t="s">
        <v>45</v>
      </c>
      <c r="AE3687" t="s">
        <v>1549</v>
      </c>
      <c r="AF3687" t="s">
        <v>47</v>
      </c>
    </row>
    <row r="3688" spans="1:32" hidden="1" outlineLevel="3" x14ac:dyDescent="0.35">
      <c r="A3688" t="s">
        <v>32</v>
      </c>
      <c r="B3688">
        <v>1013538</v>
      </c>
      <c r="C3688">
        <v>1</v>
      </c>
      <c r="E3688" t="s">
        <v>182</v>
      </c>
      <c r="H3688" t="s">
        <v>106</v>
      </c>
      <c r="I3688">
        <v>1</v>
      </c>
      <c r="J3688">
        <v>2</v>
      </c>
      <c r="K3688">
        <v>2</v>
      </c>
      <c r="L3688">
        <v>19</v>
      </c>
      <c r="M3688">
        <v>0</v>
      </c>
      <c r="N3688">
        <v>144</v>
      </c>
      <c r="O3688">
        <v>5</v>
      </c>
      <c r="Q3688" t="s">
        <v>107</v>
      </c>
      <c r="R3688" t="s">
        <v>1545</v>
      </c>
      <c r="S3688" t="s">
        <v>1546</v>
      </c>
      <c r="U3688" t="s">
        <v>1547</v>
      </c>
      <c r="V3688" t="s">
        <v>125</v>
      </c>
      <c r="W3688" t="s">
        <v>41</v>
      </c>
      <c r="X3688" t="s">
        <v>42</v>
      </c>
      <c r="Y3688" t="s">
        <v>1548</v>
      </c>
      <c r="Z3688" t="s">
        <v>1548</v>
      </c>
      <c r="AA3688" t="s">
        <v>1548</v>
      </c>
      <c r="AB3688" s="1"/>
      <c r="AD3688" t="s">
        <v>45</v>
      </c>
      <c r="AE3688" t="s">
        <v>1549</v>
      </c>
      <c r="AF3688" t="s">
        <v>47</v>
      </c>
    </row>
    <row r="3689" spans="1:32" hidden="1" outlineLevel="3" x14ac:dyDescent="0.35">
      <c r="A3689" t="s">
        <v>32</v>
      </c>
      <c r="B3689">
        <v>1013538</v>
      </c>
      <c r="C3689">
        <v>1</v>
      </c>
      <c r="E3689" t="s">
        <v>182</v>
      </c>
      <c r="H3689" t="s">
        <v>108</v>
      </c>
      <c r="I3689">
        <v>1</v>
      </c>
      <c r="J3689">
        <v>2</v>
      </c>
      <c r="K3689">
        <v>2</v>
      </c>
      <c r="L3689">
        <v>19</v>
      </c>
      <c r="M3689">
        <v>0</v>
      </c>
      <c r="N3689">
        <v>144</v>
      </c>
      <c r="O3689">
        <v>1</v>
      </c>
      <c r="Q3689" t="s">
        <v>109</v>
      </c>
      <c r="R3689" t="s">
        <v>1545</v>
      </c>
      <c r="S3689" t="s">
        <v>1546</v>
      </c>
      <c r="U3689" t="s">
        <v>1547</v>
      </c>
      <c r="V3689" t="s">
        <v>125</v>
      </c>
      <c r="W3689" t="s">
        <v>41</v>
      </c>
      <c r="X3689" t="s">
        <v>42</v>
      </c>
      <c r="Y3689" t="s">
        <v>1548</v>
      </c>
      <c r="Z3689" t="s">
        <v>1548</v>
      </c>
      <c r="AA3689" t="s">
        <v>1548</v>
      </c>
      <c r="AB3689" s="1"/>
      <c r="AD3689" t="s">
        <v>45</v>
      </c>
      <c r="AE3689" t="s">
        <v>1549</v>
      </c>
      <c r="AF3689" t="s">
        <v>47</v>
      </c>
    </row>
    <row r="3690" spans="1:32" hidden="1" outlineLevel="2" x14ac:dyDescent="0.35">
      <c r="A3690" t="s">
        <v>32</v>
      </c>
      <c r="B3690">
        <v>1013538</v>
      </c>
      <c r="C3690">
        <v>1</v>
      </c>
      <c r="E3690" t="s">
        <v>182</v>
      </c>
      <c r="H3690" t="s">
        <v>110</v>
      </c>
      <c r="I3690">
        <v>2</v>
      </c>
      <c r="J3690">
        <v>2</v>
      </c>
      <c r="K3690">
        <v>4</v>
      </c>
      <c r="L3690">
        <v>8</v>
      </c>
      <c r="M3690">
        <v>0</v>
      </c>
      <c r="N3690">
        <v>144</v>
      </c>
      <c r="O3690">
        <v>2</v>
      </c>
      <c r="Q3690" t="s">
        <v>111</v>
      </c>
      <c r="R3690" t="s">
        <v>1545</v>
      </c>
      <c r="S3690" t="s">
        <v>1546</v>
      </c>
      <c r="U3690" t="s">
        <v>1547</v>
      </c>
      <c r="V3690" t="s">
        <v>125</v>
      </c>
      <c r="W3690" t="s">
        <v>41</v>
      </c>
      <c r="X3690" t="s">
        <v>42</v>
      </c>
      <c r="Y3690" t="s">
        <v>1548</v>
      </c>
      <c r="Z3690" t="s">
        <v>1548</v>
      </c>
      <c r="AA3690" t="s">
        <v>1548</v>
      </c>
      <c r="AB3690" s="1"/>
      <c r="AD3690" t="s">
        <v>45</v>
      </c>
      <c r="AE3690" t="s">
        <v>1549</v>
      </c>
      <c r="AF3690" t="s">
        <v>47</v>
      </c>
    </row>
    <row r="3691" spans="1:32" hidden="1" collapsed="1" x14ac:dyDescent="0.35"/>
    <row r="3692" spans="1:32" hidden="1" x14ac:dyDescent="0.35">
      <c r="A3692" t="s">
        <v>32</v>
      </c>
      <c r="B3692">
        <v>1014435</v>
      </c>
      <c r="C3692" t="s">
        <v>33</v>
      </c>
      <c r="H3692" t="s">
        <v>34</v>
      </c>
      <c r="I3692">
        <v>56</v>
      </c>
      <c r="J3692" t="s">
        <v>35</v>
      </c>
      <c r="K3692">
        <v>371</v>
      </c>
      <c r="L3692" t="s">
        <v>35</v>
      </c>
      <c r="M3692" t="s">
        <v>35</v>
      </c>
      <c r="N3692" t="s">
        <v>35</v>
      </c>
      <c r="O3692">
        <v>2572</v>
      </c>
      <c r="Q3692" t="s">
        <v>36</v>
      </c>
      <c r="R3692" t="s">
        <v>1572</v>
      </c>
      <c r="S3692" t="s">
        <v>1282</v>
      </c>
      <c r="T3692" t="s">
        <v>1283</v>
      </c>
      <c r="U3692" t="s">
        <v>1284</v>
      </c>
      <c r="V3692" t="s">
        <v>125</v>
      </c>
      <c r="W3692" t="s">
        <v>41</v>
      </c>
      <c r="X3692" t="s">
        <v>42</v>
      </c>
      <c r="Y3692" t="s">
        <v>285</v>
      </c>
      <c r="Z3692" t="s">
        <v>285</v>
      </c>
      <c r="AA3692" t="s">
        <v>285</v>
      </c>
      <c r="AB3692" s="1"/>
      <c r="AD3692" t="s">
        <v>45</v>
      </c>
      <c r="AE3692" t="s">
        <v>328</v>
      </c>
      <c r="AF3692" t="s">
        <v>47</v>
      </c>
    </row>
    <row r="3693" spans="1:32" hidden="1" outlineLevel="1" x14ac:dyDescent="0.35">
      <c r="A3693" t="s">
        <v>32</v>
      </c>
      <c r="B3693">
        <v>1014435</v>
      </c>
      <c r="C3693" t="s">
        <v>48</v>
      </c>
      <c r="H3693" t="s">
        <v>49</v>
      </c>
      <c r="I3693">
        <v>4</v>
      </c>
      <c r="J3693" t="s">
        <v>35</v>
      </c>
      <c r="K3693" t="s">
        <v>35</v>
      </c>
      <c r="L3693" t="s">
        <v>35</v>
      </c>
      <c r="M3693" t="s">
        <v>35</v>
      </c>
      <c r="N3693" t="s">
        <v>35</v>
      </c>
      <c r="O3693" t="s">
        <v>35</v>
      </c>
      <c r="Q3693" t="s">
        <v>50</v>
      </c>
      <c r="R3693" t="s">
        <v>1572</v>
      </c>
      <c r="S3693" t="s">
        <v>1282</v>
      </c>
      <c r="T3693" t="s">
        <v>1283</v>
      </c>
      <c r="U3693" t="s">
        <v>1284</v>
      </c>
      <c r="V3693" t="s">
        <v>125</v>
      </c>
      <c r="W3693" t="s">
        <v>41</v>
      </c>
      <c r="X3693" t="s">
        <v>42</v>
      </c>
      <c r="Y3693" t="s">
        <v>285</v>
      </c>
      <c r="Z3693" t="s">
        <v>285</v>
      </c>
      <c r="AA3693" t="s">
        <v>285</v>
      </c>
      <c r="AB3693" s="1"/>
      <c r="AD3693" t="s">
        <v>45</v>
      </c>
      <c r="AE3693" t="s">
        <v>328</v>
      </c>
      <c r="AF3693" t="s">
        <v>47</v>
      </c>
    </row>
    <row r="3694" spans="1:32" hidden="1" outlineLevel="2" x14ac:dyDescent="0.35">
      <c r="A3694" t="s">
        <v>32</v>
      </c>
      <c r="B3694">
        <v>1014435</v>
      </c>
      <c r="C3694">
        <v>0</v>
      </c>
      <c r="H3694" t="s">
        <v>467</v>
      </c>
      <c r="I3694">
        <v>5</v>
      </c>
      <c r="J3694" t="s">
        <v>35</v>
      </c>
      <c r="K3694" t="s">
        <v>35</v>
      </c>
      <c r="L3694" t="s">
        <v>35</v>
      </c>
      <c r="M3694" t="s">
        <v>35</v>
      </c>
      <c r="N3694" t="s">
        <v>35</v>
      </c>
      <c r="O3694" t="s">
        <v>35</v>
      </c>
      <c r="P3694" t="s">
        <v>52</v>
      </c>
      <c r="Q3694" t="s">
        <v>468</v>
      </c>
      <c r="R3694" t="s">
        <v>1572</v>
      </c>
      <c r="S3694" t="s">
        <v>1282</v>
      </c>
      <c r="T3694" t="s">
        <v>1283</v>
      </c>
      <c r="U3694" t="s">
        <v>1284</v>
      </c>
      <c r="V3694" t="s">
        <v>125</v>
      </c>
      <c r="W3694" t="s">
        <v>41</v>
      </c>
      <c r="X3694" t="s">
        <v>42</v>
      </c>
      <c r="Y3694" t="s">
        <v>285</v>
      </c>
      <c r="Z3694" t="s">
        <v>285</v>
      </c>
      <c r="AA3694" t="s">
        <v>285</v>
      </c>
      <c r="AB3694" s="1"/>
      <c r="AD3694" t="s">
        <v>45</v>
      </c>
      <c r="AE3694" t="s">
        <v>328</v>
      </c>
      <c r="AF3694" t="s">
        <v>47</v>
      </c>
    </row>
    <row r="3695" spans="1:32" hidden="1" outlineLevel="1" x14ac:dyDescent="0.35">
      <c r="A3695" t="s">
        <v>32</v>
      </c>
      <c r="B3695">
        <v>1014435</v>
      </c>
      <c r="C3695" t="s">
        <v>56</v>
      </c>
      <c r="E3695" t="s">
        <v>182</v>
      </c>
      <c r="H3695" t="s">
        <v>58</v>
      </c>
      <c r="I3695">
        <v>27</v>
      </c>
      <c r="J3695" t="s">
        <v>35</v>
      </c>
      <c r="K3695">
        <v>189</v>
      </c>
      <c r="L3695">
        <v>22</v>
      </c>
      <c r="M3695">
        <v>17</v>
      </c>
      <c r="N3695">
        <v>289</v>
      </c>
      <c r="O3695">
        <v>2201</v>
      </c>
      <c r="Q3695" t="s">
        <v>59</v>
      </c>
      <c r="R3695" t="s">
        <v>1572</v>
      </c>
      <c r="S3695" t="s">
        <v>1282</v>
      </c>
      <c r="T3695" t="s">
        <v>1283</v>
      </c>
      <c r="U3695" t="s">
        <v>1284</v>
      </c>
      <c r="V3695" t="s">
        <v>125</v>
      </c>
      <c r="W3695" t="s">
        <v>41</v>
      </c>
      <c r="X3695" t="s">
        <v>42</v>
      </c>
      <c r="Y3695" t="s">
        <v>285</v>
      </c>
      <c r="Z3695" t="s">
        <v>285</v>
      </c>
      <c r="AA3695" t="s">
        <v>285</v>
      </c>
      <c r="AB3695" s="1"/>
      <c r="AD3695" t="s">
        <v>45</v>
      </c>
      <c r="AE3695" t="s">
        <v>328</v>
      </c>
      <c r="AF3695" t="s">
        <v>47</v>
      </c>
    </row>
    <row r="3696" spans="1:32" hidden="1" outlineLevel="2" x14ac:dyDescent="0.35">
      <c r="A3696" t="s">
        <v>32</v>
      </c>
      <c r="B3696">
        <v>1014435</v>
      </c>
      <c r="C3696">
        <v>1</v>
      </c>
      <c r="E3696" t="s">
        <v>182</v>
      </c>
      <c r="H3696" t="s">
        <v>469</v>
      </c>
      <c r="I3696">
        <v>19</v>
      </c>
      <c r="J3696">
        <v>8</v>
      </c>
      <c r="K3696">
        <v>152</v>
      </c>
      <c r="L3696">
        <v>2</v>
      </c>
      <c r="M3696">
        <v>7</v>
      </c>
      <c r="N3696">
        <v>289</v>
      </c>
      <c r="O3696">
        <v>112</v>
      </c>
      <c r="P3696" t="s">
        <v>136</v>
      </c>
      <c r="Q3696" t="s">
        <v>470</v>
      </c>
      <c r="R3696" t="s">
        <v>1572</v>
      </c>
      <c r="S3696" t="s">
        <v>1282</v>
      </c>
      <c r="T3696" t="s">
        <v>1283</v>
      </c>
      <c r="U3696" t="s">
        <v>1284</v>
      </c>
      <c r="V3696" t="s">
        <v>125</v>
      </c>
      <c r="W3696" t="s">
        <v>41</v>
      </c>
      <c r="X3696" t="s">
        <v>42</v>
      </c>
      <c r="Y3696" t="s">
        <v>285</v>
      </c>
      <c r="Z3696" t="s">
        <v>285</v>
      </c>
      <c r="AA3696" t="s">
        <v>285</v>
      </c>
      <c r="AB3696" s="1"/>
      <c r="AD3696" t="s">
        <v>45</v>
      </c>
      <c r="AE3696" t="s">
        <v>328</v>
      </c>
      <c r="AF3696" t="s">
        <v>47</v>
      </c>
    </row>
    <row r="3697" spans="1:32" hidden="1" outlineLevel="2" x14ac:dyDescent="0.35">
      <c r="A3697" t="s">
        <v>32</v>
      </c>
      <c r="B3697">
        <v>1014435</v>
      </c>
      <c r="C3697">
        <v>1</v>
      </c>
      <c r="E3697" t="s">
        <v>182</v>
      </c>
      <c r="H3697" t="s">
        <v>333</v>
      </c>
      <c r="I3697">
        <v>1</v>
      </c>
      <c r="J3697">
        <v>5</v>
      </c>
      <c r="K3697">
        <v>5</v>
      </c>
      <c r="L3697">
        <v>5</v>
      </c>
      <c r="M3697">
        <v>1</v>
      </c>
      <c r="N3697">
        <v>7</v>
      </c>
      <c r="O3697">
        <v>1</v>
      </c>
      <c r="P3697" t="s">
        <v>52</v>
      </c>
      <c r="Q3697" t="s">
        <v>332</v>
      </c>
      <c r="R3697" t="s">
        <v>1572</v>
      </c>
      <c r="S3697" t="s">
        <v>1282</v>
      </c>
      <c r="T3697" t="s">
        <v>1283</v>
      </c>
      <c r="U3697" t="s">
        <v>1284</v>
      </c>
      <c r="V3697" t="s">
        <v>125</v>
      </c>
      <c r="W3697" t="s">
        <v>41</v>
      </c>
      <c r="X3697" t="s">
        <v>42</v>
      </c>
      <c r="Y3697" t="s">
        <v>285</v>
      </c>
      <c r="Z3697" t="s">
        <v>285</v>
      </c>
      <c r="AA3697" t="s">
        <v>285</v>
      </c>
      <c r="AB3697" s="1"/>
      <c r="AD3697" t="s">
        <v>45</v>
      </c>
      <c r="AE3697" t="s">
        <v>328</v>
      </c>
      <c r="AF3697" t="s">
        <v>47</v>
      </c>
    </row>
    <row r="3698" spans="1:32" hidden="1" outlineLevel="3" x14ac:dyDescent="0.35">
      <c r="A3698" t="s">
        <v>32</v>
      </c>
      <c r="B3698">
        <v>1014435</v>
      </c>
      <c r="C3698">
        <v>1</v>
      </c>
      <c r="E3698" t="s">
        <v>182</v>
      </c>
      <c r="H3698" t="s">
        <v>138</v>
      </c>
      <c r="I3698">
        <v>1</v>
      </c>
      <c r="J3698">
        <v>8</v>
      </c>
      <c r="K3698">
        <v>8</v>
      </c>
      <c r="L3698">
        <v>3</v>
      </c>
      <c r="M3698">
        <v>0</v>
      </c>
      <c r="N3698">
        <v>288</v>
      </c>
      <c r="O3698">
        <v>24</v>
      </c>
      <c r="Q3698" t="s">
        <v>101</v>
      </c>
      <c r="R3698" t="s">
        <v>1572</v>
      </c>
      <c r="S3698" t="s">
        <v>1282</v>
      </c>
      <c r="T3698" t="s">
        <v>1283</v>
      </c>
      <c r="U3698" t="s">
        <v>1284</v>
      </c>
      <c r="V3698" t="s">
        <v>125</v>
      </c>
      <c r="W3698" t="s">
        <v>41</v>
      </c>
      <c r="X3698" t="s">
        <v>42</v>
      </c>
      <c r="Y3698" t="s">
        <v>285</v>
      </c>
      <c r="Z3698" t="s">
        <v>285</v>
      </c>
      <c r="AA3698" t="s">
        <v>285</v>
      </c>
      <c r="AB3698" s="1"/>
      <c r="AD3698" t="s">
        <v>45</v>
      </c>
      <c r="AE3698" t="s">
        <v>328</v>
      </c>
      <c r="AF3698" t="s">
        <v>47</v>
      </c>
    </row>
    <row r="3699" spans="1:32" hidden="1" outlineLevel="3" x14ac:dyDescent="0.35">
      <c r="A3699" t="s">
        <v>32</v>
      </c>
      <c r="B3699">
        <v>1014435</v>
      </c>
      <c r="C3699">
        <v>1</v>
      </c>
      <c r="E3699" t="s">
        <v>182</v>
      </c>
      <c r="H3699" t="s">
        <v>139</v>
      </c>
      <c r="I3699">
        <v>1</v>
      </c>
      <c r="J3699">
        <v>4</v>
      </c>
      <c r="K3699">
        <v>4</v>
      </c>
      <c r="L3699">
        <v>4</v>
      </c>
      <c r="M3699">
        <v>1</v>
      </c>
      <c r="N3699">
        <v>38</v>
      </c>
      <c r="O3699">
        <v>4</v>
      </c>
      <c r="Q3699" t="s">
        <v>103</v>
      </c>
      <c r="R3699" t="s">
        <v>1572</v>
      </c>
      <c r="S3699" t="s">
        <v>1282</v>
      </c>
      <c r="T3699" t="s">
        <v>1283</v>
      </c>
      <c r="U3699" t="s">
        <v>1284</v>
      </c>
      <c r="V3699" t="s">
        <v>125</v>
      </c>
      <c r="W3699" t="s">
        <v>41</v>
      </c>
      <c r="X3699" t="s">
        <v>42</v>
      </c>
      <c r="Y3699" t="s">
        <v>285</v>
      </c>
      <c r="Z3699" t="s">
        <v>285</v>
      </c>
      <c r="AA3699" t="s">
        <v>285</v>
      </c>
      <c r="AB3699" s="1"/>
      <c r="AD3699" t="s">
        <v>45</v>
      </c>
      <c r="AE3699" t="s">
        <v>328</v>
      </c>
      <c r="AF3699" t="s">
        <v>47</v>
      </c>
    </row>
    <row r="3700" spans="1:32" hidden="1" outlineLevel="3" x14ac:dyDescent="0.35">
      <c r="A3700" t="s">
        <v>32</v>
      </c>
      <c r="B3700">
        <v>1014435</v>
      </c>
      <c r="C3700">
        <v>1</v>
      </c>
      <c r="E3700" t="s">
        <v>182</v>
      </c>
      <c r="H3700" t="s">
        <v>140</v>
      </c>
      <c r="I3700">
        <v>1</v>
      </c>
      <c r="J3700">
        <v>4</v>
      </c>
      <c r="K3700">
        <v>4</v>
      </c>
      <c r="L3700">
        <v>3</v>
      </c>
      <c r="M3700">
        <v>1</v>
      </c>
      <c r="N3700">
        <v>38</v>
      </c>
      <c r="O3700">
        <v>8</v>
      </c>
      <c r="Q3700" t="s">
        <v>105</v>
      </c>
      <c r="R3700" t="s">
        <v>1572</v>
      </c>
      <c r="S3700" t="s">
        <v>1282</v>
      </c>
      <c r="T3700" t="s">
        <v>1283</v>
      </c>
      <c r="U3700" t="s">
        <v>1284</v>
      </c>
      <c r="V3700" t="s">
        <v>125</v>
      </c>
      <c r="W3700" t="s">
        <v>41</v>
      </c>
      <c r="X3700" t="s">
        <v>42</v>
      </c>
      <c r="Y3700" t="s">
        <v>285</v>
      </c>
      <c r="Z3700" t="s">
        <v>285</v>
      </c>
      <c r="AA3700" t="s">
        <v>285</v>
      </c>
      <c r="AB3700" s="1"/>
      <c r="AD3700" t="s">
        <v>45</v>
      </c>
      <c r="AE3700" t="s">
        <v>328</v>
      </c>
      <c r="AF3700" t="s">
        <v>47</v>
      </c>
    </row>
    <row r="3701" spans="1:32" hidden="1" outlineLevel="3" x14ac:dyDescent="0.35">
      <c r="A3701" t="s">
        <v>32</v>
      </c>
      <c r="B3701">
        <v>1014435</v>
      </c>
      <c r="C3701">
        <v>1</v>
      </c>
      <c r="E3701" t="s">
        <v>182</v>
      </c>
      <c r="H3701" t="s">
        <v>141</v>
      </c>
      <c r="I3701">
        <v>1</v>
      </c>
      <c r="J3701">
        <v>4</v>
      </c>
      <c r="K3701">
        <v>4</v>
      </c>
      <c r="L3701">
        <v>19</v>
      </c>
      <c r="M3701">
        <v>0</v>
      </c>
      <c r="N3701">
        <v>288</v>
      </c>
      <c r="O3701">
        <v>10</v>
      </c>
      <c r="Q3701" t="s">
        <v>107</v>
      </c>
      <c r="R3701" t="s">
        <v>1572</v>
      </c>
      <c r="S3701" t="s">
        <v>1282</v>
      </c>
      <c r="T3701" t="s">
        <v>1283</v>
      </c>
      <c r="U3701" t="s">
        <v>1284</v>
      </c>
      <c r="V3701" t="s">
        <v>125</v>
      </c>
      <c r="W3701" t="s">
        <v>41</v>
      </c>
      <c r="X3701" t="s">
        <v>42</v>
      </c>
      <c r="Y3701" t="s">
        <v>285</v>
      </c>
      <c r="Z3701" t="s">
        <v>285</v>
      </c>
      <c r="AA3701" t="s">
        <v>285</v>
      </c>
      <c r="AB3701" s="1"/>
      <c r="AD3701" t="s">
        <v>45</v>
      </c>
      <c r="AE3701" t="s">
        <v>328</v>
      </c>
      <c r="AF3701" t="s">
        <v>47</v>
      </c>
    </row>
    <row r="3702" spans="1:32" hidden="1" outlineLevel="3" x14ac:dyDescent="0.35">
      <c r="A3702" t="s">
        <v>32</v>
      </c>
      <c r="B3702">
        <v>1014435</v>
      </c>
      <c r="C3702">
        <v>1</v>
      </c>
      <c r="E3702" t="s">
        <v>182</v>
      </c>
      <c r="H3702" t="s">
        <v>142</v>
      </c>
      <c r="I3702">
        <v>1</v>
      </c>
      <c r="J3702">
        <v>4</v>
      </c>
      <c r="K3702">
        <v>4</v>
      </c>
      <c r="L3702">
        <v>19</v>
      </c>
      <c r="M3702">
        <v>0</v>
      </c>
      <c r="N3702">
        <v>288</v>
      </c>
      <c r="O3702">
        <v>2</v>
      </c>
      <c r="Q3702" t="s">
        <v>109</v>
      </c>
      <c r="R3702" t="s">
        <v>1572</v>
      </c>
      <c r="S3702" t="s">
        <v>1282</v>
      </c>
      <c r="T3702" t="s">
        <v>1283</v>
      </c>
      <c r="U3702" t="s">
        <v>1284</v>
      </c>
      <c r="V3702" t="s">
        <v>125</v>
      </c>
      <c r="W3702" t="s">
        <v>41</v>
      </c>
      <c r="X3702" t="s">
        <v>42</v>
      </c>
      <c r="Y3702" t="s">
        <v>285</v>
      </c>
      <c r="Z3702" t="s">
        <v>285</v>
      </c>
      <c r="AA3702" t="s">
        <v>285</v>
      </c>
      <c r="AB3702" s="1"/>
      <c r="AD3702" t="s">
        <v>45</v>
      </c>
      <c r="AE3702" t="s">
        <v>328</v>
      </c>
      <c r="AF3702" t="s">
        <v>47</v>
      </c>
    </row>
    <row r="3703" spans="1:32" hidden="1" outlineLevel="2" x14ac:dyDescent="0.35">
      <c r="A3703" t="s">
        <v>32</v>
      </c>
      <c r="B3703">
        <v>1014435</v>
      </c>
      <c r="C3703">
        <v>1</v>
      </c>
      <c r="E3703" t="s">
        <v>182</v>
      </c>
      <c r="H3703" t="s">
        <v>143</v>
      </c>
      <c r="I3703">
        <v>2</v>
      </c>
      <c r="J3703">
        <v>4</v>
      </c>
      <c r="K3703">
        <v>8</v>
      </c>
      <c r="L3703">
        <v>19</v>
      </c>
      <c r="M3703">
        <v>0</v>
      </c>
      <c r="N3703">
        <v>288</v>
      </c>
      <c r="O3703">
        <v>12</v>
      </c>
      <c r="Q3703" t="s">
        <v>144</v>
      </c>
      <c r="R3703" t="s">
        <v>1572</v>
      </c>
      <c r="S3703" t="s">
        <v>1282</v>
      </c>
      <c r="T3703" t="s">
        <v>1283</v>
      </c>
      <c r="U3703" t="s">
        <v>1284</v>
      </c>
      <c r="V3703" t="s">
        <v>125</v>
      </c>
      <c r="W3703" t="s">
        <v>41</v>
      </c>
      <c r="X3703" t="s">
        <v>42</v>
      </c>
      <c r="Y3703" t="s">
        <v>285</v>
      </c>
      <c r="Z3703" t="s">
        <v>285</v>
      </c>
      <c r="AA3703" t="s">
        <v>285</v>
      </c>
      <c r="AB3703" s="1"/>
      <c r="AD3703" t="s">
        <v>45</v>
      </c>
      <c r="AE3703" t="s">
        <v>328</v>
      </c>
      <c r="AF3703" t="s">
        <v>47</v>
      </c>
    </row>
    <row r="3704" spans="1:32" hidden="1" outlineLevel="1" x14ac:dyDescent="0.35">
      <c r="A3704" t="s">
        <v>32</v>
      </c>
      <c r="B3704">
        <v>1014435</v>
      </c>
      <c r="C3704" t="s">
        <v>147</v>
      </c>
      <c r="E3704" t="s">
        <v>182</v>
      </c>
      <c r="H3704" t="s">
        <v>148</v>
      </c>
      <c r="I3704">
        <v>16</v>
      </c>
      <c r="J3704" t="s">
        <v>35</v>
      </c>
      <c r="K3704">
        <v>78</v>
      </c>
      <c r="L3704">
        <v>10</v>
      </c>
      <c r="M3704">
        <v>6</v>
      </c>
      <c r="N3704">
        <v>145</v>
      </c>
      <c r="O3704">
        <v>176</v>
      </c>
      <c r="Q3704" t="s">
        <v>149</v>
      </c>
      <c r="R3704" t="s">
        <v>1572</v>
      </c>
      <c r="S3704" t="s">
        <v>1282</v>
      </c>
      <c r="T3704" t="s">
        <v>1283</v>
      </c>
      <c r="U3704" t="s">
        <v>1284</v>
      </c>
      <c r="V3704" t="s">
        <v>125</v>
      </c>
      <c r="W3704" t="s">
        <v>41</v>
      </c>
      <c r="X3704" t="s">
        <v>42</v>
      </c>
      <c r="Y3704" t="s">
        <v>285</v>
      </c>
      <c r="Z3704" t="s">
        <v>285</v>
      </c>
      <c r="AA3704" t="s">
        <v>285</v>
      </c>
      <c r="AB3704" s="1"/>
      <c r="AD3704" t="s">
        <v>45</v>
      </c>
      <c r="AE3704" t="s">
        <v>328</v>
      </c>
      <c r="AF3704" t="s">
        <v>47</v>
      </c>
    </row>
    <row r="3705" spans="1:32" hidden="1" outlineLevel="2" x14ac:dyDescent="0.35">
      <c r="A3705" t="s">
        <v>32</v>
      </c>
      <c r="B3705">
        <v>1014435</v>
      </c>
      <c r="C3705">
        <v>2</v>
      </c>
      <c r="E3705" t="s">
        <v>182</v>
      </c>
      <c r="H3705" t="s">
        <v>471</v>
      </c>
      <c r="I3705">
        <v>6</v>
      </c>
      <c r="J3705">
        <v>10</v>
      </c>
      <c r="K3705">
        <v>60</v>
      </c>
      <c r="L3705">
        <v>1</v>
      </c>
      <c r="M3705">
        <v>3</v>
      </c>
      <c r="N3705">
        <v>145</v>
      </c>
      <c r="O3705">
        <v>23</v>
      </c>
      <c r="P3705" t="s">
        <v>52</v>
      </c>
      <c r="Q3705" t="s">
        <v>472</v>
      </c>
      <c r="R3705" t="s">
        <v>1572</v>
      </c>
      <c r="S3705" t="s">
        <v>1282</v>
      </c>
      <c r="T3705" t="s">
        <v>1283</v>
      </c>
      <c r="U3705" t="s">
        <v>1284</v>
      </c>
      <c r="V3705" t="s">
        <v>125</v>
      </c>
      <c r="W3705" t="s">
        <v>41</v>
      </c>
      <c r="X3705" t="s">
        <v>42</v>
      </c>
      <c r="Y3705" t="s">
        <v>285</v>
      </c>
      <c r="Z3705" t="s">
        <v>285</v>
      </c>
      <c r="AA3705" t="s">
        <v>285</v>
      </c>
      <c r="AB3705" s="1"/>
      <c r="AD3705" t="s">
        <v>45</v>
      </c>
      <c r="AE3705" t="s">
        <v>328</v>
      </c>
      <c r="AF3705" t="s">
        <v>47</v>
      </c>
    </row>
    <row r="3706" spans="1:32" hidden="1" outlineLevel="2" x14ac:dyDescent="0.35">
      <c r="A3706" t="s">
        <v>32</v>
      </c>
      <c r="B3706">
        <v>1014435</v>
      </c>
      <c r="C3706">
        <v>2</v>
      </c>
      <c r="E3706" t="s">
        <v>182</v>
      </c>
      <c r="H3706" t="s">
        <v>1573</v>
      </c>
      <c r="I3706">
        <v>1</v>
      </c>
      <c r="J3706">
        <v>1</v>
      </c>
      <c r="K3706">
        <v>1</v>
      </c>
      <c r="L3706">
        <v>0</v>
      </c>
      <c r="M3706">
        <v>3</v>
      </c>
      <c r="N3706">
        <v>145</v>
      </c>
      <c r="O3706">
        <v>2</v>
      </c>
      <c r="P3706" t="s">
        <v>52</v>
      </c>
      <c r="Q3706" t="s">
        <v>472</v>
      </c>
      <c r="R3706" t="s">
        <v>1572</v>
      </c>
      <c r="S3706" t="s">
        <v>1282</v>
      </c>
      <c r="T3706" t="s">
        <v>1283</v>
      </c>
      <c r="U3706" t="s">
        <v>1284</v>
      </c>
      <c r="V3706" t="s">
        <v>125</v>
      </c>
      <c r="W3706" t="s">
        <v>41</v>
      </c>
      <c r="X3706" t="s">
        <v>42</v>
      </c>
      <c r="Y3706" t="s">
        <v>285</v>
      </c>
      <c r="Z3706" t="s">
        <v>285</v>
      </c>
      <c r="AA3706" t="s">
        <v>285</v>
      </c>
      <c r="AB3706" s="1"/>
      <c r="AD3706" t="s">
        <v>45</v>
      </c>
      <c r="AE3706" t="s">
        <v>328</v>
      </c>
      <c r="AF3706" t="s">
        <v>47</v>
      </c>
    </row>
    <row r="3707" spans="1:32" hidden="1" outlineLevel="2" x14ac:dyDescent="0.35">
      <c r="A3707" t="s">
        <v>32</v>
      </c>
      <c r="B3707">
        <v>1014435</v>
      </c>
      <c r="C3707">
        <v>2</v>
      </c>
      <c r="E3707" t="s">
        <v>182</v>
      </c>
      <c r="H3707" t="s">
        <v>473</v>
      </c>
      <c r="I3707">
        <v>1</v>
      </c>
      <c r="J3707">
        <v>1</v>
      </c>
      <c r="K3707">
        <v>1</v>
      </c>
      <c r="L3707">
        <v>0</v>
      </c>
      <c r="M3707">
        <v>3</v>
      </c>
      <c r="N3707">
        <v>145</v>
      </c>
      <c r="O3707">
        <v>2</v>
      </c>
      <c r="P3707" t="s">
        <v>52</v>
      </c>
      <c r="Q3707" t="s">
        <v>474</v>
      </c>
      <c r="R3707" t="s">
        <v>1572</v>
      </c>
      <c r="S3707" t="s">
        <v>1282</v>
      </c>
      <c r="T3707" t="s">
        <v>1283</v>
      </c>
      <c r="U3707" t="s">
        <v>1284</v>
      </c>
      <c r="V3707" t="s">
        <v>125</v>
      </c>
      <c r="W3707" t="s">
        <v>41</v>
      </c>
      <c r="X3707" t="s">
        <v>42</v>
      </c>
      <c r="Y3707" t="s">
        <v>285</v>
      </c>
      <c r="Z3707" t="s">
        <v>285</v>
      </c>
      <c r="AA3707" t="s">
        <v>285</v>
      </c>
      <c r="AB3707" s="1"/>
      <c r="AD3707" t="s">
        <v>45</v>
      </c>
      <c r="AE3707" t="s">
        <v>328</v>
      </c>
      <c r="AF3707" t="s">
        <v>47</v>
      </c>
    </row>
    <row r="3708" spans="1:32" hidden="1" outlineLevel="2" x14ac:dyDescent="0.35">
      <c r="A3708" t="s">
        <v>32</v>
      </c>
      <c r="B3708">
        <v>1014435</v>
      </c>
      <c r="C3708">
        <v>2</v>
      </c>
      <c r="E3708" t="s">
        <v>182</v>
      </c>
      <c r="H3708" t="s">
        <v>478</v>
      </c>
      <c r="I3708">
        <v>1</v>
      </c>
      <c r="J3708">
        <v>1</v>
      </c>
      <c r="K3708">
        <v>1</v>
      </c>
      <c r="L3708">
        <v>0</v>
      </c>
      <c r="M3708">
        <v>2</v>
      </c>
      <c r="N3708">
        <v>145</v>
      </c>
      <c r="O3708">
        <v>1</v>
      </c>
      <c r="P3708" t="s">
        <v>52</v>
      </c>
      <c r="Q3708" t="s">
        <v>479</v>
      </c>
      <c r="R3708" t="s">
        <v>1572</v>
      </c>
      <c r="S3708" t="s">
        <v>1282</v>
      </c>
      <c r="T3708" t="s">
        <v>1283</v>
      </c>
      <c r="U3708" t="s">
        <v>1284</v>
      </c>
      <c r="V3708" t="s">
        <v>125</v>
      </c>
      <c r="W3708" t="s">
        <v>41</v>
      </c>
      <c r="X3708" t="s">
        <v>42</v>
      </c>
      <c r="Y3708" t="s">
        <v>285</v>
      </c>
      <c r="Z3708" t="s">
        <v>285</v>
      </c>
      <c r="AA3708" t="s">
        <v>285</v>
      </c>
      <c r="AB3708" s="1"/>
      <c r="AD3708" t="s">
        <v>45</v>
      </c>
      <c r="AE3708" t="s">
        <v>328</v>
      </c>
      <c r="AF3708" t="s">
        <v>47</v>
      </c>
    </row>
    <row r="3709" spans="1:32" hidden="1" outlineLevel="2" x14ac:dyDescent="0.35">
      <c r="A3709" t="s">
        <v>32</v>
      </c>
      <c r="B3709">
        <v>1014435</v>
      </c>
      <c r="C3709">
        <v>2</v>
      </c>
      <c r="E3709" t="s">
        <v>182</v>
      </c>
      <c r="H3709" t="s">
        <v>1531</v>
      </c>
      <c r="I3709">
        <v>1</v>
      </c>
      <c r="J3709">
        <v>1</v>
      </c>
      <c r="K3709">
        <v>1</v>
      </c>
      <c r="L3709">
        <v>4</v>
      </c>
      <c r="M3709">
        <v>0</v>
      </c>
      <c r="N3709">
        <v>145</v>
      </c>
      <c r="O3709">
        <v>2</v>
      </c>
      <c r="P3709" t="s">
        <v>52</v>
      </c>
      <c r="Q3709" t="s">
        <v>1532</v>
      </c>
      <c r="R3709" t="s">
        <v>1572</v>
      </c>
      <c r="S3709" t="s">
        <v>1282</v>
      </c>
      <c r="T3709" t="s">
        <v>1283</v>
      </c>
      <c r="U3709" t="s">
        <v>1284</v>
      </c>
      <c r="V3709" t="s">
        <v>125</v>
      </c>
      <c r="W3709" t="s">
        <v>41</v>
      </c>
      <c r="X3709" t="s">
        <v>42</v>
      </c>
      <c r="Y3709" t="s">
        <v>285</v>
      </c>
      <c r="Z3709" t="s">
        <v>285</v>
      </c>
      <c r="AA3709" t="s">
        <v>285</v>
      </c>
      <c r="AB3709" s="1"/>
      <c r="AD3709" t="s">
        <v>45</v>
      </c>
      <c r="AE3709" t="s">
        <v>328</v>
      </c>
      <c r="AF3709" t="s">
        <v>47</v>
      </c>
    </row>
    <row r="3710" spans="1:32" hidden="1" outlineLevel="3" x14ac:dyDescent="0.35">
      <c r="A3710" t="s">
        <v>32</v>
      </c>
      <c r="B3710">
        <v>1014435</v>
      </c>
      <c r="C3710">
        <v>2</v>
      </c>
      <c r="E3710" t="s">
        <v>182</v>
      </c>
      <c r="H3710" t="s">
        <v>100</v>
      </c>
      <c r="I3710">
        <v>1</v>
      </c>
      <c r="J3710">
        <v>4</v>
      </c>
      <c r="K3710">
        <v>4</v>
      </c>
      <c r="L3710">
        <v>3</v>
      </c>
      <c r="M3710">
        <v>0</v>
      </c>
      <c r="N3710">
        <v>144</v>
      </c>
      <c r="O3710">
        <v>12</v>
      </c>
      <c r="Q3710" t="s">
        <v>101</v>
      </c>
      <c r="R3710" t="s">
        <v>1572</v>
      </c>
      <c r="S3710" t="s">
        <v>1282</v>
      </c>
      <c r="T3710" t="s">
        <v>1283</v>
      </c>
      <c r="U3710" t="s">
        <v>1284</v>
      </c>
      <c r="V3710" t="s">
        <v>125</v>
      </c>
      <c r="W3710" t="s">
        <v>41</v>
      </c>
      <c r="X3710" t="s">
        <v>42</v>
      </c>
      <c r="Y3710" t="s">
        <v>285</v>
      </c>
      <c r="Z3710" t="s">
        <v>285</v>
      </c>
      <c r="AA3710" t="s">
        <v>285</v>
      </c>
      <c r="AB3710" s="1"/>
      <c r="AD3710" t="s">
        <v>45</v>
      </c>
      <c r="AE3710" t="s">
        <v>328</v>
      </c>
      <c r="AF3710" t="s">
        <v>47</v>
      </c>
    </row>
    <row r="3711" spans="1:32" hidden="1" outlineLevel="3" x14ac:dyDescent="0.35">
      <c r="A3711" t="s">
        <v>32</v>
      </c>
      <c r="B3711">
        <v>1014435</v>
      </c>
      <c r="C3711">
        <v>2</v>
      </c>
      <c r="E3711" t="s">
        <v>182</v>
      </c>
      <c r="H3711" t="s">
        <v>102</v>
      </c>
      <c r="I3711">
        <v>1</v>
      </c>
      <c r="J3711">
        <v>2</v>
      </c>
      <c r="K3711">
        <v>2</v>
      </c>
      <c r="L3711">
        <v>4</v>
      </c>
      <c r="M3711">
        <v>1</v>
      </c>
      <c r="N3711">
        <v>19</v>
      </c>
      <c r="O3711">
        <v>2</v>
      </c>
      <c r="Q3711" t="s">
        <v>103</v>
      </c>
      <c r="R3711" t="s">
        <v>1572</v>
      </c>
      <c r="S3711" t="s">
        <v>1282</v>
      </c>
      <c r="T3711" t="s">
        <v>1283</v>
      </c>
      <c r="U3711" t="s">
        <v>1284</v>
      </c>
      <c r="V3711" t="s">
        <v>125</v>
      </c>
      <c r="W3711" t="s">
        <v>41</v>
      </c>
      <c r="X3711" t="s">
        <v>42</v>
      </c>
      <c r="Y3711" t="s">
        <v>285</v>
      </c>
      <c r="Z3711" t="s">
        <v>285</v>
      </c>
      <c r="AA3711" t="s">
        <v>285</v>
      </c>
      <c r="AB3711" s="1"/>
      <c r="AD3711" t="s">
        <v>45</v>
      </c>
      <c r="AE3711" t="s">
        <v>328</v>
      </c>
      <c r="AF3711" t="s">
        <v>47</v>
      </c>
    </row>
    <row r="3712" spans="1:32" hidden="1" outlineLevel="3" x14ac:dyDescent="0.35">
      <c r="A3712" t="s">
        <v>32</v>
      </c>
      <c r="B3712">
        <v>1014435</v>
      </c>
      <c r="C3712">
        <v>2</v>
      </c>
      <c r="E3712" t="s">
        <v>182</v>
      </c>
      <c r="H3712" t="s">
        <v>104</v>
      </c>
      <c r="I3712">
        <v>1</v>
      </c>
      <c r="J3712">
        <v>2</v>
      </c>
      <c r="K3712">
        <v>2</v>
      </c>
      <c r="L3712">
        <v>3</v>
      </c>
      <c r="M3712">
        <v>1</v>
      </c>
      <c r="N3712">
        <v>19</v>
      </c>
      <c r="O3712">
        <v>4</v>
      </c>
      <c r="Q3712" t="s">
        <v>105</v>
      </c>
      <c r="R3712" t="s">
        <v>1572</v>
      </c>
      <c r="S3712" t="s">
        <v>1282</v>
      </c>
      <c r="T3712" t="s">
        <v>1283</v>
      </c>
      <c r="U3712" t="s">
        <v>1284</v>
      </c>
      <c r="V3712" t="s">
        <v>125</v>
      </c>
      <c r="W3712" t="s">
        <v>41</v>
      </c>
      <c r="X3712" t="s">
        <v>42</v>
      </c>
      <c r="Y3712" t="s">
        <v>285</v>
      </c>
      <c r="Z3712" t="s">
        <v>285</v>
      </c>
      <c r="AA3712" t="s">
        <v>285</v>
      </c>
      <c r="AB3712" s="1"/>
      <c r="AD3712" t="s">
        <v>45</v>
      </c>
      <c r="AE3712" t="s">
        <v>328</v>
      </c>
      <c r="AF3712" t="s">
        <v>47</v>
      </c>
    </row>
    <row r="3713" spans="1:32" hidden="1" outlineLevel="3" x14ac:dyDescent="0.35">
      <c r="A3713" t="s">
        <v>32</v>
      </c>
      <c r="B3713">
        <v>1014435</v>
      </c>
      <c r="C3713">
        <v>2</v>
      </c>
      <c r="E3713" t="s">
        <v>182</v>
      </c>
      <c r="H3713" t="s">
        <v>106</v>
      </c>
      <c r="I3713">
        <v>1</v>
      </c>
      <c r="J3713">
        <v>2</v>
      </c>
      <c r="K3713">
        <v>2</v>
      </c>
      <c r="L3713">
        <v>19</v>
      </c>
      <c r="M3713">
        <v>0</v>
      </c>
      <c r="N3713">
        <v>144</v>
      </c>
      <c r="O3713">
        <v>5</v>
      </c>
      <c r="Q3713" t="s">
        <v>107</v>
      </c>
      <c r="R3713" t="s">
        <v>1572</v>
      </c>
      <c r="S3713" t="s">
        <v>1282</v>
      </c>
      <c r="T3713" t="s">
        <v>1283</v>
      </c>
      <c r="U3713" t="s">
        <v>1284</v>
      </c>
      <c r="V3713" t="s">
        <v>125</v>
      </c>
      <c r="W3713" t="s">
        <v>41</v>
      </c>
      <c r="X3713" t="s">
        <v>42</v>
      </c>
      <c r="Y3713" t="s">
        <v>285</v>
      </c>
      <c r="Z3713" t="s">
        <v>285</v>
      </c>
      <c r="AA3713" t="s">
        <v>285</v>
      </c>
      <c r="AB3713" s="1"/>
      <c r="AD3713" t="s">
        <v>45</v>
      </c>
      <c r="AE3713" t="s">
        <v>328</v>
      </c>
      <c r="AF3713" t="s">
        <v>47</v>
      </c>
    </row>
    <row r="3714" spans="1:32" hidden="1" outlineLevel="3" x14ac:dyDescent="0.35">
      <c r="A3714" t="s">
        <v>32</v>
      </c>
      <c r="B3714">
        <v>1014435</v>
      </c>
      <c r="C3714">
        <v>2</v>
      </c>
      <c r="E3714" t="s">
        <v>182</v>
      </c>
      <c r="H3714" t="s">
        <v>108</v>
      </c>
      <c r="I3714">
        <v>1</v>
      </c>
      <c r="J3714">
        <v>2</v>
      </c>
      <c r="K3714">
        <v>2</v>
      </c>
      <c r="L3714">
        <v>19</v>
      </c>
      <c r="M3714">
        <v>0</v>
      </c>
      <c r="N3714">
        <v>144</v>
      </c>
      <c r="O3714">
        <v>1</v>
      </c>
      <c r="Q3714" t="s">
        <v>109</v>
      </c>
      <c r="R3714" t="s">
        <v>1572</v>
      </c>
      <c r="S3714" t="s">
        <v>1282</v>
      </c>
      <c r="T3714" t="s">
        <v>1283</v>
      </c>
      <c r="U3714" t="s">
        <v>1284</v>
      </c>
      <c r="V3714" t="s">
        <v>125</v>
      </c>
      <c r="W3714" t="s">
        <v>41</v>
      </c>
      <c r="X3714" t="s">
        <v>42</v>
      </c>
      <c r="Y3714" t="s">
        <v>285</v>
      </c>
      <c r="Z3714" t="s">
        <v>285</v>
      </c>
      <c r="AA3714" t="s">
        <v>285</v>
      </c>
      <c r="AB3714" s="1"/>
      <c r="AD3714" t="s">
        <v>45</v>
      </c>
      <c r="AE3714" t="s">
        <v>328</v>
      </c>
      <c r="AF3714" t="s">
        <v>47</v>
      </c>
    </row>
    <row r="3715" spans="1:32" hidden="1" outlineLevel="2" x14ac:dyDescent="0.35">
      <c r="A3715" t="s">
        <v>32</v>
      </c>
      <c r="B3715">
        <v>1014435</v>
      </c>
      <c r="C3715">
        <v>2</v>
      </c>
      <c r="E3715" t="s">
        <v>182</v>
      </c>
      <c r="H3715" t="s">
        <v>321</v>
      </c>
      <c r="I3715">
        <v>1</v>
      </c>
      <c r="J3715">
        <v>2</v>
      </c>
      <c r="K3715">
        <v>2</v>
      </c>
      <c r="L3715">
        <v>10</v>
      </c>
      <c r="M3715">
        <v>0</v>
      </c>
      <c r="N3715">
        <v>144</v>
      </c>
      <c r="O3715">
        <v>4</v>
      </c>
      <c r="Q3715" t="s">
        <v>322</v>
      </c>
      <c r="R3715" t="s">
        <v>1572</v>
      </c>
      <c r="S3715" t="s">
        <v>1282</v>
      </c>
      <c r="T3715" t="s">
        <v>1283</v>
      </c>
      <c r="U3715" t="s">
        <v>1284</v>
      </c>
      <c r="V3715" t="s">
        <v>125</v>
      </c>
      <c r="W3715" t="s">
        <v>41</v>
      </c>
      <c r="X3715" t="s">
        <v>42</v>
      </c>
      <c r="Y3715" t="s">
        <v>285</v>
      </c>
      <c r="Z3715" t="s">
        <v>285</v>
      </c>
      <c r="AA3715" t="s">
        <v>285</v>
      </c>
      <c r="AB3715" s="1"/>
      <c r="AD3715" t="s">
        <v>45</v>
      </c>
      <c r="AE3715" t="s">
        <v>328</v>
      </c>
      <c r="AF3715" t="s">
        <v>47</v>
      </c>
    </row>
    <row r="3716" spans="1:32" hidden="1" outlineLevel="1" x14ac:dyDescent="0.35">
      <c r="A3716" t="s">
        <v>32</v>
      </c>
      <c r="B3716">
        <v>1014435</v>
      </c>
      <c r="C3716" t="s">
        <v>150</v>
      </c>
      <c r="E3716" t="s">
        <v>182</v>
      </c>
      <c r="H3716" t="s">
        <v>151</v>
      </c>
      <c r="I3716">
        <v>13</v>
      </c>
      <c r="J3716" t="s">
        <v>35</v>
      </c>
      <c r="K3716">
        <v>104</v>
      </c>
      <c r="L3716">
        <v>12</v>
      </c>
      <c r="M3716">
        <v>7</v>
      </c>
      <c r="N3716">
        <v>145</v>
      </c>
      <c r="O3716">
        <v>195</v>
      </c>
      <c r="Q3716" t="s">
        <v>152</v>
      </c>
      <c r="R3716" t="s">
        <v>1572</v>
      </c>
      <c r="S3716" t="s">
        <v>1282</v>
      </c>
      <c r="T3716" t="s">
        <v>1283</v>
      </c>
      <c r="U3716" t="s">
        <v>1284</v>
      </c>
      <c r="V3716" t="s">
        <v>125</v>
      </c>
      <c r="W3716" t="s">
        <v>41</v>
      </c>
      <c r="X3716" t="s">
        <v>42</v>
      </c>
      <c r="Y3716" t="s">
        <v>285</v>
      </c>
      <c r="Z3716" t="s">
        <v>285</v>
      </c>
      <c r="AA3716" t="s">
        <v>285</v>
      </c>
      <c r="AB3716" s="1"/>
      <c r="AD3716" t="s">
        <v>45</v>
      </c>
      <c r="AE3716" t="s">
        <v>328</v>
      </c>
      <c r="AF3716" t="s">
        <v>47</v>
      </c>
    </row>
    <row r="3717" spans="1:32" hidden="1" outlineLevel="2" x14ac:dyDescent="0.35">
      <c r="A3717" t="s">
        <v>32</v>
      </c>
      <c r="B3717">
        <v>1014435</v>
      </c>
      <c r="C3717">
        <v>3</v>
      </c>
      <c r="E3717" t="s">
        <v>182</v>
      </c>
      <c r="H3717" t="s">
        <v>471</v>
      </c>
      <c r="I3717">
        <v>3</v>
      </c>
      <c r="J3717">
        <v>10</v>
      </c>
      <c r="K3717">
        <v>30</v>
      </c>
      <c r="L3717">
        <v>1</v>
      </c>
      <c r="M3717">
        <v>3</v>
      </c>
      <c r="N3717">
        <v>145</v>
      </c>
      <c r="O3717">
        <v>23</v>
      </c>
      <c r="P3717" t="s">
        <v>52</v>
      </c>
      <c r="Q3717" t="s">
        <v>472</v>
      </c>
      <c r="R3717" t="s">
        <v>1572</v>
      </c>
      <c r="S3717" t="s">
        <v>1282</v>
      </c>
      <c r="T3717" t="s">
        <v>1283</v>
      </c>
      <c r="U3717" t="s">
        <v>1284</v>
      </c>
      <c r="V3717" t="s">
        <v>125</v>
      </c>
      <c r="W3717" t="s">
        <v>41</v>
      </c>
      <c r="X3717" t="s">
        <v>42</v>
      </c>
      <c r="Y3717" t="s">
        <v>285</v>
      </c>
      <c r="Z3717" t="s">
        <v>285</v>
      </c>
      <c r="AA3717" t="s">
        <v>285</v>
      </c>
      <c r="AB3717" s="1"/>
      <c r="AD3717" t="s">
        <v>45</v>
      </c>
      <c r="AE3717" t="s">
        <v>328</v>
      </c>
      <c r="AF3717" t="s">
        <v>47</v>
      </c>
    </row>
    <row r="3718" spans="1:32" hidden="1" outlineLevel="2" x14ac:dyDescent="0.35">
      <c r="A3718" t="s">
        <v>32</v>
      </c>
      <c r="B3718">
        <v>1014435</v>
      </c>
      <c r="C3718">
        <v>3</v>
      </c>
      <c r="E3718" t="s">
        <v>182</v>
      </c>
      <c r="H3718" t="s">
        <v>475</v>
      </c>
      <c r="I3718">
        <v>2</v>
      </c>
      <c r="J3718">
        <v>10</v>
      </c>
      <c r="K3718">
        <v>20</v>
      </c>
      <c r="L3718">
        <v>1</v>
      </c>
      <c r="M3718">
        <v>3</v>
      </c>
      <c r="N3718">
        <v>145</v>
      </c>
      <c r="O3718">
        <v>18</v>
      </c>
      <c r="P3718" t="s">
        <v>52</v>
      </c>
      <c r="Q3718" t="s">
        <v>474</v>
      </c>
      <c r="R3718" t="s">
        <v>1572</v>
      </c>
      <c r="S3718" t="s">
        <v>1282</v>
      </c>
      <c r="T3718" t="s">
        <v>1283</v>
      </c>
      <c r="U3718" t="s">
        <v>1284</v>
      </c>
      <c r="V3718" t="s">
        <v>125</v>
      </c>
      <c r="W3718" t="s">
        <v>41</v>
      </c>
      <c r="X3718" t="s">
        <v>42</v>
      </c>
      <c r="Y3718" t="s">
        <v>285</v>
      </c>
      <c r="Z3718" t="s">
        <v>285</v>
      </c>
      <c r="AA3718" t="s">
        <v>285</v>
      </c>
      <c r="AB3718" s="1"/>
      <c r="AD3718" t="s">
        <v>45</v>
      </c>
      <c r="AE3718" t="s">
        <v>328</v>
      </c>
      <c r="AF3718" t="s">
        <v>47</v>
      </c>
    </row>
    <row r="3719" spans="1:32" hidden="1" outlineLevel="2" x14ac:dyDescent="0.35">
      <c r="A3719" t="s">
        <v>32</v>
      </c>
      <c r="B3719">
        <v>1014435</v>
      </c>
      <c r="C3719">
        <v>3</v>
      </c>
      <c r="E3719" t="s">
        <v>182</v>
      </c>
      <c r="H3719" t="s">
        <v>1574</v>
      </c>
      <c r="I3719">
        <v>1</v>
      </c>
      <c r="J3719">
        <v>20</v>
      </c>
      <c r="K3719">
        <v>20</v>
      </c>
      <c r="L3719">
        <v>1</v>
      </c>
      <c r="M3719">
        <v>2</v>
      </c>
      <c r="N3719">
        <v>145</v>
      </c>
      <c r="O3719">
        <v>21</v>
      </c>
      <c r="P3719" t="s">
        <v>52</v>
      </c>
      <c r="Q3719" t="s">
        <v>479</v>
      </c>
      <c r="R3719" t="s">
        <v>1572</v>
      </c>
      <c r="S3719" t="s">
        <v>1282</v>
      </c>
      <c r="T3719" t="s">
        <v>1283</v>
      </c>
      <c r="U3719" t="s">
        <v>1284</v>
      </c>
      <c r="V3719" t="s">
        <v>125</v>
      </c>
      <c r="W3719" t="s">
        <v>41</v>
      </c>
      <c r="X3719" t="s">
        <v>42</v>
      </c>
      <c r="Y3719" t="s">
        <v>285</v>
      </c>
      <c r="Z3719" t="s">
        <v>285</v>
      </c>
      <c r="AA3719" t="s">
        <v>285</v>
      </c>
      <c r="AB3719" s="1"/>
      <c r="AD3719" t="s">
        <v>45</v>
      </c>
      <c r="AE3719" t="s">
        <v>328</v>
      </c>
      <c r="AF3719" t="s">
        <v>47</v>
      </c>
    </row>
    <row r="3720" spans="1:32" hidden="1" outlineLevel="2" x14ac:dyDescent="0.35">
      <c r="A3720" t="s">
        <v>32</v>
      </c>
      <c r="B3720">
        <v>1014435</v>
      </c>
      <c r="C3720">
        <v>3</v>
      </c>
      <c r="E3720" t="s">
        <v>182</v>
      </c>
      <c r="H3720" t="s">
        <v>1575</v>
      </c>
      <c r="I3720">
        <v>1</v>
      </c>
      <c r="J3720">
        <v>20</v>
      </c>
      <c r="K3720">
        <v>20</v>
      </c>
      <c r="L3720">
        <v>2</v>
      </c>
      <c r="M3720">
        <v>4</v>
      </c>
      <c r="N3720">
        <v>145</v>
      </c>
      <c r="O3720">
        <v>38</v>
      </c>
      <c r="P3720" t="s">
        <v>52</v>
      </c>
      <c r="Q3720" t="s">
        <v>1532</v>
      </c>
      <c r="R3720" t="s">
        <v>1572</v>
      </c>
      <c r="S3720" t="s">
        <v>1282</v>
      </c>
      <c r="T3720" t="s">
        <v>1283</v>
      </c>
      <c r="U3720" t="s">
        <v>1284</v>
      </c>
      <c r="V3720" t="s">
        <v>125</v>
      </c>
      <c r="W3720" t="s">
        <v>41</v>
      </c>
      <c r="X3720" t="s">
        <v>42</v>
      </c>
      <c r="Y3720" t="s">
        <v>285</v>
      </c>
      <c r="Z3720" t="s">
        <v>285</v>
      </c>
      <c r="AA3720" t="s">
        <v>285</v>
      </c>
      <c r="AB3720" s="1"/>
      <c r="AD3720" t="s">
        <v>45</v>
      </c>
      <c r="AE3720" t="s">
        <v>328</v>
      </c>
      <c r="AF3720" t="s">
        <v>47</v>
      </c>
    </row>
    <row r="3721" spans="1:32" hidden="1" outlineLevel="3" x14ac:dyDescent="0.35">
      <c r="A3721" t="s">
        <v>32</v>
      </c>
      <c r="B3721">
        <v>1014435</v>
      </c>
      <c r="C3721">
        <v>3</v>
      </c>
      <c r="E3721" t="s">
        <v>182</v>
      </c>
      <c r="H3721" t="s">
        <v>100</v>
      </c>
      <c r="I3721">
        <v>1</v>
      </c>
      <c r="J3721">
        <v>4</v>
      </c>
      <c r="K3721">
        <v>4</v>
      </c>
      <c r="L3721">
        <v>3</v>
      </c>
      <c r="M3721">
        <v>0</v>
      </c>
      <c r="N3721">
        <v>144</v>
      </c>
      <c r="O3721">
        <v>12</v>
      </c>
      <c r="Q3721" t="s">
        <v>101</v>
      </c>
      <c r="R3721" t="s">
        <v>1572</v>
      </c>
      <c r="S3721" t="s">
        <v>1282</v>
      </c>
      <c r="T3721" t="s">
        <v>1283</v>
      </c>
      <c r="U3721" t="s">
        <v>1284</v>
      </c>
      <c r="V3721" t="s">
        <v>125</v>
      </c>
      <c r="W3721" t="s">
        <v>41</v>
      </c>
      <c r="X3721" t="s">
        <v>42</v>
      </c>
      <c r="Y3721" t="s">
        <v>285</v>
      </c>
      <c r="Z3721" t="s">
        <v>285</v>
      </c>
      <c r="AA3721" t="s">
        <v>285</v>
      </c>
      <c r="AB3721" s="1"/>
      <c r="AD3721" t="s">
        <v>45</v>
      </c>
      <c r="AE3721" t="s">
        <v>328</v>
      </c>
      <c r="AF3721" t="s">
        <v>47</v>
      </c>
    </row>
    <row r="3722" spans="1:32" hidden="1" outlineLevel="3" x14ac:dyDescent="0.35">
      <c r="A3722" t="s">
        <v>32</v>
      </c>
      <c r="B3722">
        <v>1014435</v>
      </c>
      <c r="C3722">
        <v>3</v>
      </c>
      <c r="E3722" t="s">
        <v>182</v>
      </c>
      <c r="H3722" t="s">
        <v>102</v>
      </c>
      <c r="I3722">
        <v>1</v>
      </c>
      <c r="J3722">
        <v>2</v>
      </c>
      <c r="K3722">
        <v>2</v>
      </c>
      <c r="L3722">
        <v>4</v>
      </c>
      <c r="M3722">
        <v>1</v>
      </c>
      <c r="N3722">
        <v>19</v>
      </c>
      <c r="O3722">
        <v>2</v>
      </c>
      <c r="Q3722" t="s">
        <v>103</v>
      </c>
      <c r="R3722" t="s">
        <v>1572</v>
      </c>
      <c r="S3722" t="s">
        <v>1282</v>
      </c>
      <c r="T3722" t="s">
        <v>1283</v>
      </c>
      <c r="U3722" t="s">
        <v>1284</v>
      </c>
      <c r="V3722" t="s">
        <v>125</v>
      </c>
      <c r="W3722" t="s">
        <v>41</v>
      </c>
      <c r="X3722" t="s">
        <v>42</v>
      </c>
      <c r="Y3722" t="s">
        <v>285</v>
      </c>
      <c r="Z3722" t="s">
        <v>285</v>
      </c>
      <c r="AA3722" t="s">
        <v>285</v>
      </c>
      <c r="AB3722" s="1"/>
      <c r="AD3722" t="s">
        <v>45</v>
      </c>
      <c r="AE3722" t="s">
        <v>328</v>
      </c>
      <c r="AF3722" t="s">
        <v>47</v>
      </c>
    </row>
    <row r="3723" spans="1:32" hidden="1" outlineLevel="3" x14ac:dyDescent="0.35">
      <c r="A3723" t="s">
        <v>32</v>
      </c>
      <c r="B3723">
        <v>1014435</v>
      </c>
      <c r="C3723">
        <v>3</v>
      </c>
      <c r="E3723" t="s">
        <v>182</v>
      </c>
      <c r="H3723" t="s">
        <v>104</v>
      </c>
      <c r="I3723">
        <v>1</v>
      </c>
      <c r="J3723">
        <v>2</v>
      </c>
      <c r="K3723">
        <v>2</v>
      </c>
      <c r="L3723">
        <v>3</v>
      </c>
      <c r="M3723">
        <v>1</v>
      </c>
      <c r="N3723">
        <v>19</v>
      </c>
      <c r="O3723">
        <v>4</v>
      </c>
      <c r="Q3723" t="s">
        <v>105</v>
      </c>
      <c r="R3723" t="s">
        <v>1572</v>
      </c>
      <c r="S3723" t="s">
        <v>1282</v>
      </c>
      <c r="T3723" t="s">
        <v>1283</v>
      </c>
      <c r="U3723" t="s">
        <v>1284</v>
      </c>
      <c r="V3723" t="s">
        <v>125</v>
      </c>
      <c r="W3723" t="s">
        <v>41</v>
      </c>
      <c r="X3723" t="s">
        <v>42</v>
      </c>
      <c r="Y3723" t="s">
        <v>285</v>
      </c>
      <c r="Z3723" t="s">
        <v>285</v>
      </c>
      <c r="AA3723" t="s">
        <v>285</v>
      </c>
      <c r="AB3723" s="1"/>
      <c r="AD3723" t="s">
        <v>45</v>
      </c>
      <c r="AE3723" t="s">
        <v>328</v>
      </c>
      <c r="AF3723" t="s">
        <v>47</v>
      </c>
    </row>
    <row r="3724" spans="1:32" hidden="1" outlineLevel="3" x14ac:dyDescent="0.35">
      <c r="A3724" t="s">
        <v>32</v>
      </c>
      <c r="B3724">
        <v>1014435</v>
      </c>
      <c r="C3724">
        <v>3</v>
      </c>
      <c r="E3724" t="s">
        <v>182</v>
      </c>
      <c r="H3724" t="s">
        <v>106</v>
      </c>
      <c r="I3724">
        <v>1</v>
      </c>
      <c r="J3724">
        <v>2</v>
      </c>
      <c r="K3724">
        <v>2</v>
      </c>
      <c r="L3724">
        <v>19</v>
      </c>
      <c r="M3724">
        <v>0</v>
      </c>
      <c r="N3724">
        <v>144</v>
      </c>
      <c r="O3724">
        <v>5</v>
      </c>
      <c r="Q3724" t="s">
        <v>107</v>
      </c>
      <c r="R3724" t="s">
        <v>1572</v>
      </c>
      <c r="S3724" t="s">
        <v>1282</v>
      </c>
      <c r="T3724" t="s">
        <v>1283</v>
      </c>
      <c r="U3724" t="s">
        <v>1284</v>
      </c>
      <c r="V3724" t="s">
        <v>125</v>
      </c>
      <c r="W3724" t="s">
        <v>41</v>
      </c>
      <c r="X3724" t="s">
        <v>42</v>
      </c>
      <c r="Y3724" t="s">
        <v>285</v>
      </c>
      <c r="Z3724" t="s">
        <v>285</v>
      </c>
      <c r="AA3724" t="s">
        <v>285</v>
      </c>
      <c r="AB3724" s="1"/>
      <c r="AD3724" t="s">
        <v>45</v>
      </c>
      <c r="AE3724" t="s">
        <v>328</v>
      </c>
      <c r="AF3724" t="s">
        <v>47</v>
      </c>
    </row>
    <row r="3725" spans="1:32" hidden="1" outlineLevel="3" x14ac:dyDescent="0.35">
      <c r="A3725" t="s">
        <v>32</v>
      </c>
      <c r="B3725">
        <v>1014435</v>
      </c>
      <c r="C3725">
        <v>3</v>
      </c>
      <c r="E3725" t="s">
        <v>182</v>
      </c>
      <c r="H3725" t="s">
        <v>108</v>
      </c>
      <c r="I3725">
        <v>1</v>
      </c>
      <c r="J3725">
        <v>2</v>
      </c>
      <c r="K3725">
        <v>2</v>
      </c>
      <c r="L3725">
        <v>19</v>
      </c>
      <c r="M3725">
        <v>0</v>
      </c>
      <c r="N3725">
        <v>144</v>
      </c>
      <c r="O3725">
        <v>1</v>
      </c>
      <c r="Q3725" t="s">
        <v>109</v>
      </c>
      <c r="R3725" t="s">
        <v>1572</v>
      </c>
      <c r="S3725" t="s">
        <v>1282</v>
      </c>
      <c r="T3725" t="s">
        <v>1283</v>
      </c>
      <c r="U3725" t="s">
        <v>1284</v>
      </c>
      <c r="V3725" t="s">
        <v>125</v>
      </c>
      <c r="W3725" t="s">
        <v>41</v>
      </c>
      <c r="X3725" t="s">
        <v>42</v>
      </c>
      <c r="Y3725" t="s">
        <v>285</v>
      </c>
      <c r="Z3725" t="s">
        <v>285</v>
      </c>
      <c r="AA3725" t="s">
        <v>285</v>
      </c>
      <c r="AB3725" s="1"/>
      <c r="AD3725" t="s">
        <v>45</v>
      </c>
      <c r="AE3725" t="s">
        <v>328</v>
      </c>
      <c r="AF3725" t="s">
        <v>47</v>
      </c>
    </row>
    <row r="3726" spans="1:32" hidden="1" outlineLevel="2" x14ac:dyDescent="0.35">
      <c r="A3726" t="s">
        <v>32</v>
      </c>
      <c r="B3726">
        <v>1014435</v>
      </c>
      <c r="C3726">
        <v>3</v>
      </c>
      <c r="E3726" t="s">
        <v>182</v>
      </c>
      <c r="H3726" t="s">
        <v>291</v>
      </c>
      <c r="I3726">
        <v>1</v>
      </c>
      <c r="J3726">
        <v>2</v>
      </c>
      <c r="K3726">
        <v>2</v>
      </c>
      <c r="L3726">
        <v>13</v>
      </c>
      <c r="M3726">
        <v>0</v>
      </c>
      <c r="N3726">
        <v>144</v>
      </c>
      <c r="O3726">
        <v>4</v>
      </c>
      <c r="Q3726" t="s">
        <v>146</v>
      </c>
      <c r="R3726" t="s">
        <v>1572</v>
      </c>
      <c r="S3726" t="s">
        <v>1282</v>
      </c>
      <c r="T3726" t="s">
        <v>1283</v>
      </c>
      <c r="U3726" t="s">
        <v>1284</v>
      </c>
      <c r="V3726" t="s">
        <v>125</v>
      </c>
      <c r="W3726" t="s">
        <v>41</v>
      </c>
      <c r="X3726" t="s">
        <v>42</v>
      </c>
      <c r="Y3726" t="s">
        <v>285</v>
      </c>
      <c r="Z3726" t="s">
        <v>285</v>
      </c>
      <c r="AA3726" t="s">
        <v>285</v>
      </c>
      <c r="AB3726" s="1"/>
      <c r="AD3726" t="s">
        <v>45</v>
      </c>
      <c r="AE3726" t="s">
        <v>328</v>
      </c>
      <c r="AF3726" t="s">
        <v>47</v>
      </c>
    </row>
    <row r="3727" spans="1:32" hidden="1" collapsed="1" x14ac:dyDescent="0.35"/>
    <row r="3728" spans="1:32" hidden="1" x14ac:dyDescent="0.35">
      <c r="A3728" t="s">
        <v>32</v>
      </c>
      <c r="B3728">
        <v>1014466</v>
      </c>
      <c r="C3728" t="s">
        <v>33</v>
      </c>
      <c r="H3728" t="s">
        <v>34</v>
      </c>
      <c r="I3728">
        <v>8</v>
      </c>
      <c r="J3728" t="s">
        <v>35</v>
      </c>
      <c r="K3728">
        <v>38</v>
      </c>
      <c r="L3728" t="s">
        <v>35</v>
      </c>
      <c r="M3728" t="s">
        <v>35</v>
      </c>
      <c r="N3728" t="s">
        <v>35</v>
      </c>
      <c r="O3728">
        <v>176</v>
      </c>
      <c r="Q3728" t="s">
        <v>36</v>
      </c>
      <c r="R3728" t="s">
        <v>1576</v>
      </c>
      <c r="S3728" t="s">
        <v>1577</v>
      </c>
      <c r="U3728" t="s">
        <v>1578</v>
      </c>
      <c r="V3728" t="s">
        <v>125</v>
      </c>
      <c r="W3728" t="s">
        <v>41</v>
      </c>
      <c r="X3728" t="s">
        <v>42</v>
      </c>
      <c r="Y3728" t="s">
        <v>614</v>
      </c>
      <c r="Z3728" t="s">
        <v>614</v>
      </c>
      <c r="AA3728" t="s">
        <v>614</v>
      </c>
      <c r="AB3728" s="1"/>
      <c r="AD3728" t="s">
        <v>45</v>
      </c>
      <c r="AE3728" t="s">
        <v>46</v>
      </c>
      <c r="AF3728" t="s">
        <v>47</v>
      </c>
    </row>
    <row r="3729" spans="1:32" hidden="1" outlineLevel="1" x14ac:dyDescent="0.35">
      <c r="A3729" t="s">
        <v>32</v>
      </c>
      <c r="B3729">
        <v>1014466</v>
      </c>
      <c r="C3729" t="s">
        <v>56</v>
      </c>
      <c r="E3729" t="s">
        <v>182</v>
      </c>
      <c r="H3729" t="s">
        <v>58</v>
      </c>
      <c r="I3729">
        <v>8</v>
      </c>
      <c r="J3729" t="s">
        <v>35</v>
      </c>
      <c r="K3729">
        <v>38</v>
      </c>
      <c r="L3729">
        <v>8</v>
      </c>
      <c r="M3729">
        <v>6</v>
      </c>
      <c r="N3729">
        <v>289</v>
      </c>
      <c r="O3729">
        <v>176</v>
      </c>
      <c r="Q3729" t="s">
        <v>59</v>
      </c>
      <c r="R3729" t="s">
        <v>1576</v>
      </c>
      <c r="S3729" t="s">
        <v>1577</v>
      </c>
      <c r="U3729" t="s">
        <v>1578</v>
      </c>
      <c r="V3729" t="s">
        <v>125</v>
      </c>
      <c r="W3729" t="s">
        <v>41</v>
      </c>
      <c r="X3729" t="s">
        <v>42</v>
      </c>
      <c r="Y3729" t="s">
        <v>614</v>
      </c>
      <c r="Z3729" t="s">
        <v>614</v>
      </c>
      <c r="AA3729" t="s">
        <v>614</v>
      </c>
      <c r="AB3729" s="1"/>
      <c r="AD3729" t="s">
        <v>45</v>
      </c>
      <c r="AE3729" t="s">
        <v>46</v>
      </c>
      <c r="AF3729" t="s">
        <v>47</v>
      </c>
    </row>
    <row r="3730" spans="1:32" hidden="1" outlineLevel="2" x14ac:dyDescent="0.35">
      <c r="A3730" t="s">
        <v>32</v>
      </c>
      <c r="B3730">
        <v>1014466</v>
      </c>
      <c r="C3730">
        <v>1</v>
      </c>
      <c r="E3730" t="s">
        <v>182</v>
      </c>
      <c r="H3730" t="s">
        <v>469</v>
      </c>
      <c r="I3730">
        <v>1</v>
      </c>
      <c r="J3730">
        <v>8</v>
      </c>
      <c r="K3730">
        <v>8</v>
      </c>
      <c r="L3730">
        <v>7</v>
      </c>
      <c r="M3730">
        <v>2</v>
      </c>
      <c r="N3730">
        <v>289</v>
      </c>
      <c r="O3730">
        <v>112</v>
      </c>
      <c r="P3730" t="s">
        <v>136</v>
      </c>
      <c r="Q3730" t="s">
        <v>470</v>
      </c>
      <c r="R3730" t="s">
        <v>1576</v>
      </c>
      <c r="S3730" t="s">
        <v>1577</v>
      </c>
      <c r="U3730" t="s">
        <v>1578</v>
      </c>
      <c r="V3730" t="s">
        <v>125</v>
      </c>
      <c r="W3730" t="s">
        <v>41</v>
      </c>
      <c r="X3730" t="s">
        <v>42</v>
      </c>
      <c r="Y3730" t="s">
        <v>614</v>
      </c>
      <c r="Z3730" t="s">
        <v>614</v>
      </c>
      <c r="AA3730" t="s">
        <v>614</v>
      </c>
      <c r="AB3730" s="1"/>
      <c r="AD3730" t="s">
        <v>45</v>
      </c>
      <c r="AE3730" t="s">
        <v>46</v>
      </c>
      <c r="AF3730" t="s">
        <v>47</v>
      </c>
    </row>
    <row r="3731" spans="1:32" hidden="1" outlineLevel="3" x14ac:dyDescent="0.35">
      <c r="A3731" t="s">
        <v>32</v>
      </c>
      <c r="B3731">
        <v>1014466</v>
      </c>
      <c r="C3731">
        <v>1</v>
      </c>
      <c r="E3731" t="s">
        <v>182</v>
      </c>
      <c r="H3731" t="s">
        <v>138</v>
      </c>
      <c r="I3731">
        <v>1</v>
      </c>
      <c r="J3731">
        <v>8</v>
      </c>
      <c r="K3731">
        <v>8</v>
      </c>
      <c r="L3731">
        <v>3</v>
      </c>
      <c r="M3731">
        <v>0</v>
      </c>
      <c r="N3731">
        <v>288</v>
      </c>
      <c r="O3731">
        <v>24</v>
      </c>
      <c r="Q3731" t="s">
        <v>101</v>
      </c>
      <c r="R3731" t="s">
        <v>1576</v>
      </c>
      <c r="S3731" t="s">
        <v>1577</v>
      </c>
      <c r="U3731" t="s">
        <v>1578</v>
      </c>
      <c r="V3731" t="s">
        <v>125</v>
      </c>
      <c r="W3731" t="s">
        <v>41</v>
      </c>
      <c r="X3731" t="s">
        <v>42</v>
      </c>
      <c r="Y3731" t="s">
        <v>614</v>
      </c>
      <c r="Z3731" t="s">
        <v>614</v>
      </c>
      <c r="AA3731" t="s">
        <v>614</v>
      </c>
      <c r="AB3731" s="1"/>
      <c r="AD3731" t="s">
        <v>45</v>
      </c>
      <c r="AE3731" t="s">
        <v>46</v>
      </c>
      <c r="AF3731" t="s">
        <v>47</v>
      </c>
    </row>
    <row r="3732" spans="1:32" hidden="1" outlineLevel="3" x14ac:dyDescent="0.35">
      <c r="A3732" t="s">
        <v>32</v>
      </c>
      <c r="B3732">
        <v>1014466</v>
      </c>
      <c r="C3732">
        <v>1</v>
      </c>
      <c r="E3732" t="s">
        <v>182</v>
      </c>
      <c r="H3732" t="s">
        <v>139</v>
      </c>
      <c r="I3732">
        <v>1</v>
      </c>
      <c r="J3732">
        <v>4</v>
      </c>
      <c r="K3732">
        <v>4</v>
      </c>
      <c r="L3732">
        <v>4</v>
      </c>
      <c r="M3732">
        <v>1</v>
      </c>
      <c r="N3732">
        <v>38</v>
      </c>
      <c r="O3732">
        <v>4</v>
      </c>
      <c r="Q3732" t="s">
        <v>103</v>
      </c>
      <c r="R3732" t="s">
        <v>1576</v>
      </c>
      <c r="S3732" t="s">
        <v>1577</v>
      </c>
      <c r="U3732" t="s">
        <v>1578</v>
      </c>
      <c r="V3732" t="s">
        <v>125</v>
      </c>
      <c r="W3732" t="s">
        <v>41</v>
      </c>
      <c r="X3732" t="s">
        <v>42</v>
      </c>
      <c r="Y3732" t="s">
        <v>614</v>
      </c>
      <c r="Z3732" t="s">
        <v>614</v>
      </c>
      <c r="AA3732" t="s">
        <v>614</v>
      </c>
      <c r="AB3732" s="1"/>
      <c r="AD3732" t="s">
        <v>45</v>
      </c>
      <c r="AE3732" t="s">
        <v>46</v>
      </c>
      <c r="AF3732" t="s">
        <v>47</v>
      </c>
    </row>
    <row r="3733" spans="1:32" hidden="1" outlineLevel="3" x14ac:dyDescent="0.35">
      <c r="A3733" t="s">
        <v>32</v>
      </c>
      <c r="B3733">
        <v>1014466</v>
      </c>
      <c r="C3733">
        <v>1</v>
      </c>
      <c r="E3733" t="s">
        <v>182</v>
      </c>
      <c r="H3733" t="s">
        <v>140</v>
      </c>
      <c r="I3733">
        <v>1</v>
      </c>
      <c r="J3733">
        <v>4</v>
      </c>
      <c r="K3733">
        <v>4</v>
      </c>
      <c r="L3733">
        <v>3</v>
      </c>
      <c r="M3733">
        <v>1</v>
      </c>
      <c r="N3733">
        <v>38</v>
      </c>
      <c r="O3733">
        <v>8</v>
      </c>
      <c r="Q3733" t="s">
        <v>105</v>
      </c>
      <c r="R3733" t="s">
        <v>1576</v>
      </c>
      <c r="S3733" t="s">
        <v>1577</v>
      </c>
      <c r="U3733" t="s">
        <v>1578</v>
      </c>
      <c r="V3733" t="s">
        <v>125</v>
      </c>
      <c r="W3733" t="s">
        <v>41</v>
      </c>
      <c r="X3733" t="s">
        <v>42</v>
      </c>
      <c r="Y3733" t="s">
        <v>614</v>
      </c>
      <c r="Z3733" t="s">
        <v>614</v>
      </c>
      <c r="AA3733" t="s">
        <v>614</v>
      </c>
      <c r="AB3733" s="1"/>
      <c r="AD3733" t="s">
        <v>45</v>
      </c>
      <c r="AE3733" t="s">
        <v>46</v>
      </c>
      <c r="AF3733" t="s">
        <v>47</v>
      </c>
    </row>
    <row r="3734" spans="1:32" hidden="1" outlineLevel="3" x14ac:dyDescent="0.35">
      <c r="A3734" t="s">
        <v>32</v>
      </c>
      <c r="B3734">
        <v>1014466</v>
      </c>
      <c r="C3734">
        <v>1</v>
      </c>
      <c r="E3734" t="s">
        <v>182</v>
      </c>
      <c r="H3734" t="s">
        <v>141</v>
      </c>
      <c r="I3734">
        <v>1</v>
      </c>
      <c r="J3734">
        <v>4</v>
      </c>
      <c r="K3734">
        <v>4</v>
      </c>
      <c r="L3734">
        <v>19</v>
      </c>
      <c r="M3734">
        <v>0</v>
      </c>
      <c r="N3734">
        <v>288</v>
      </c>
      <c r="O3734">
        <v>10</v>
      </c>
      <c r="Q3734" t="s">
        <v>107</v>
      </c>
      <c r="R3734" t="s">
        <v>1576</v>
      </c>
      <c r="S3734" t="s">
        <v>1577</v>
      </c>
      <c r="U3734" t="s">
        <v>1578</v>
      </c>
      <c r="V3734" t="s">
        <v>125</v>
      </c>
      <c r="W3734" t="s">
        <v>41</v>
      </c>
      <c r="X3734" t="s">
        <v>42</v>
      </c>
      <c r="Y3734" t="s">
        <v>614</v>
      </c>
      <c r="Z3734" t="s">
        <v>614</v>
      </c>
      <c r="AA3734" t="s">
        <v>614</v>
      </c>
      <c r="AB3734" s="1"/>
      <c r="AD3734" t="s">
        <v>45</v>
      </c>
      <c r="AE3734" t="s">
        <v>46</v>
      </c>
      <c r="AF3734" t="s">
        <v>47</v>
      </c>
    </row>
    <row r="3735" spans="1:32" hidden="1" outlineLevel="3" x14ac:dyDescent="0.35">
      <c r="A3735" t="s">
        <v>32</v>
      </c>
      <c r="B3735">
        <v>1014466</v>
      </c>
      <c r="C3735">
        <v>1</v>
      </c>
      <c r="E3735" t="s">
        <v>182</v>
      </c>
      <c r="H3735" t="s">
        <v>142</v>
      </c>
      <c r="I3735">
        <v>1</v>
      </c>
      <c r="J3735">
        <v>4</v>
      </c>
      <c r="K3735">
        <v>4</v>
      </c>
      <c r="L3735">
        <v>19</v>
      </c>
      <c r="M3735">
        <v>0</v>
      </c>
      <c r="N3735">
        <v>288</v>
      </c>
      <c r="O3735">
        <v>2</v>
      </c>
      <c r="Q3735" t="s">
        <v>109</v>
      </c>
      <c r="R3735" t="s">
        <v>1576</v>
      </c>
      <c r="S3735" t="s">
        <v>1577</v>
      </c>
      <c r="U3735" t="s">
        <v>1578</v>
      </c>
      <c r="V3735" t="s">
        <v>125</v>
      </c>
      <c r="W3735" t="s">
        <v>41</v>
      </c>
      <c r="X3735" t="s">
        <v>42</v>
      </c>
      <c r="Y3735" t="s">
        <v>614</v>
      </c>
      <c r="Z3735" t="s">
        <v>614</v>
      </c>
      <c r="AA3735" t="s">
        <v>614</v>
      </c>
      <c r="AB3735" s="1"/>
      <c r="AD3735" t="s">
        <v>45</v>
      </c>
      <c r="AE3735" t="s">
        <v>46</v>
      </c>
      <c r="AF3735" t="s">
        <v>47</v>
      </c>
    </row>
    <row r="3736" spans="1:32" hidden="1" outlineLevel="3" x14ac:dyDescent="0.35">
      <c r="A3736" t="s">
        <v>32</v>
      </c>
      <c r="B3736">
        <v>1014466</v>
      </c>
      <c r="C3736">
        <v>1</v>
      </c>
      <c r="E3736" t="s">
        <v>182</v>
      </c>
      <c r="H3736" t="s">
        <v>237</v>
      </c>
      <c r="I3736">
        <v>1</v>
      </c>
      <c r="J3736">
        <v>4</v>
      </c>
      <c r="K3736">
        <v>4</v>
      </c>
      <c r="L3736">
        <v>8</v>
      </c>
      <c r="M3736">
        <v>0</v>
      </c>
      <c r="N3736">
        <v>288</v>
      </c>
      <c r="O3736">
        <v>4</v>
      </c>
      <c r="Q3736" t="s">
        <v>111</v>
      </c>
      <c r="R3736" t="s">
        <v>1576</v>
      </c>
      <c r="S3736" t="s">
        <v>1577</v>
      </c>
      <c r="U3736" t="s">
        <v>1578</v>
      </c>
      <c r="V3736" t="s">
        <v>125</v>
      </c>
      <c r="W3736" t="s">
        <v>41</v>
      </c>
      <c r="X3736" t="s">
        <v>42</v>
      </c>
      <c r="Y3736" t="s">
        <v>614</v>
      </c>
      <c r="Z3736" t="s">
        <v>614</v>
      </c>
      <c r="AA3736" t="s">
        <v>614</v>
      </c>
      <c r="AB3736" s="1"/>
      <c r="AD3736" t="s">
        <v>45</v>
      </c>
      <c r="AE3736" t="s">
        <v>46</v>
      </c>
      <c r="AF3736" t="s">
        <v>47</v>
      </c>
    </row>
    <row r="3737" spans="1:32" hidden="1" outlineLevel="2" x14ac:dyDescent="0.35">
      <c r="A3737" t="s">
        <v>32</v>
      </c>
      <c r="B3737">
        <v>1014466</v>
      </c>
      <c r="C3737">
        <v>1</v>
      </c>
      <c r="E3737" t="s">
        <v>182</v>
      </c>
      <c r="H3737" t="s">
        <v>389</v>
      </c>
      <c r="I3737">
        <v>1</v>
      </c>
      <c r="J3737">
        <v>2</v>
      </c>
      <c r="K3737">
        <v>2</v>
      </c>
      <c r="L3737">
        <v>4</v>
      </c>
      <c r="M3737">
        <v>1</v>
      </c>
      <c r="N3737">
        <v>288</v>
      </c>
      <c r="O3737">
        <v>12</v>
      </c>
      <c r="Q3737" t="s">
        <v>262</v>
      </c>
      <c r="R3737" t="s">
        <v>1576</v>
      </c>
      <c r="S3737" t="s">
        <v>1577</v>
      </c>
      <c r="U3737" t="s">
        <v>1578</v>
      </c>
      <c r="V3737" t="s">
        <v>125</v>
      </c>
      <c r="W3737" t="s">
        <v>41</v>
      </c>
      <c r="X3737" t="s">
        <v>42</v>
      </c>
      <c r="Y3737" t="s">
        <v>614</v>
      </c>
      <c r="Z3737" t="s">
        <v>614</v>
      </c>
      <c r="AA3737" t="s">
        <v>614</v>
      </c>
      <c r="AB3737" s="1"/>
      <c r="AD3737" t="s">
        <v>45</v>
      </c>
      <c r="AE3737" t="s">
        <v>46</v>
      </c>
      <c r="AF3737" t="s">
        <v>47</v>
      </c>
    </row>
    <row r="3738" spans="1:32" hidden="1" collapsed="1" x14ac:dyDescent="0.35"/>
    <row r="3739" spans="1:32" hidden="1" x14ac:dyDescent="0.35">
      <c r="A3739" t="s">
        <v>32</v>
      </c>
      <c r="B3739">
        <v>1014498</v>
      </c>
      <c r="C3739" t="s">
        <v>33</v>
      </c>
      <c r="H3739" t="s">
        <v>34</v>
      </c>
      <c r="I3739">
        <v>12</v>
      </c>
      <c r="J3739" t="s">
        <v>35</v>
      </c>
      <c r="K3739">
        <v>68</v>
      </c>
      <c r="L3739" t="s">
        <v>35</v>
      </c>
      <c r="M3739" t="s">
        <v>35</v>
      </c>
      <c r="N3739" t="s">
        <v>35</v>
      </c>
      <c r="O3739">
        <v>361</v>
      </c>
      <c r="Q3739" t="s">
        <v>36</v>
      </c>
      <c r="R3739" t="s">
        <v>1579</v>
      </c>
      <c r="S3739" t="s">
        <v>1579</v>
      </c>
      <c r="U3739" t="s">
        <v>1580</v>
      </c>
      <c r="V3739" t="s">
        <v>920</v>
      </c>
      <c r="W3739" t="s">
        <v>125</v>
      </c>
      <c r="X3739" t="s">
        <v>42</v>
      </c>
      <c r="Y3739" t="s">
        <v>328</v>
      </c>
      <c r="Z3739" t="s">
        <v>362</v>
      </c>
      <c r="AA3739" t="s">
        <v>362</v>
      </c>
      <c r="AB3739" s="1"/>
      <c r="AD3739" t="s">
        <v>45</v>
      </c>
      <c r="AE3739" t="s">
        <v>377</v>
      </c>
      <c r="AF3739" t="s">
        <v>47</v>
      </c>
    </row>
    <row r="3740" spans="1:32" hidden="1" outlineLevel="1" x14ac:dyDescent="0.35">
      <c r="A3740" t="s">
        <v>32</v>
      </c>
      <c r="B3740">
        <v>1014498</v>
      </c>
      <c r="C3740" t="s">
        <v>56</v>
      </c>
      <c r="E3740" t="s">
        <v>182</v>
      </c>
      <c r="H3740" t="s">
        <v>58</v>
      </c>
      <c r="I3740">
        <v>12</v>
      </c>
      <c r="J3740" t="s">
        <v>35</v>
      </c>
      <c r="K3740">
        <v>68</v>
      </c>
      <c r="L3740">
        <v>8</v>
      </c>
      <c r="M3740">
        <v>10</v>
      </c>
      <c r="N3740">
        <v>289</v>
      </c>
      <c r="O3740">
        <v>361</v>
      </c>
      <c r="Q3740" t="s">
        <v>59</v>
      </c>
      <c r="R3740" t="s">
        <v>1579</v>
      </c>
      <c r="S3740" t="s">
        <v>1579</v>
      </c>
      <c r="U3740" t="s">
        <v>1580</v>
      </c>
      <c r="V3740" t="s">
        <v>920</v>
      </c>
      <c r="W3740" t="s">
        <v>125</v>
      </c>
      <c r="X3740" t="s">
        <v>42</v>
      </c>
      <c r="Y3740" t="s">
        <v>328</v>
      </c>
      <c r="Z3740" t="s">
        <v>362</v>
      </c>
      <c r="AA3740" t="s">
        <v>362</v>
      </c>
      <c r="AB3740" s="1"/>
      <c r="AD3740" t="s">
        <v>45</v>
      </c>
      <c r="AE3740" t="s">
        <v>377</v>
      </c>
      <c r="AF3740" t="s">
        <v>47</v>
      </c>
    </row>
    <row r="3741" spans="1:32" hidden="1" outlineLevel="2" x14ac:dyDescent="0.35">
      <c r="A3741" t="s">
        <v>32</v>
      </c>
      <c r="B3741">
        <v>1014498</v>
      </c>
      <c r="C3741">
        <v>1</v>
      </c>
      <c r="E3741" t="s">
        <v>182</v>
      </c>
      <c r="H3741" t="s">
        <v>469</v>
      </c>
      <c r="I3741">
        <v>2</v>
      </c>
      <c r="J3741">
        <v>8</v>
      </c>
      <c r="K3741">
        <v>16</v>
      </c>
      <c r="L3741">
        <v>2</v>
      </c>
      <c r="M3741">
        <v>7</v>
      </c>
      <c r="N3741">
        <v>289</v>
      </c>
      <c r="O3741">
        <v>112</v>
      </c>
      <c r="P3741" t="s">
        <v>136</v>
      </c>
      <c r="Q3741" t="s">
        <v>470</v>
      </c>
      <c r="R3741" t="s">
        <v>1579</v>
      </c>
      <c r="S3741" t="s">
        <v>1579</v>
      </c>
      <c r="U3741" t="s">
        <v>1580</v>
      </c>
      <c r="V3741" t="s">
        <v>920</v>
      </c>
      <c r="W3741" t="s">
        <v>125</v>
      </c>
      <c r="X3741" t="s">
        <v>42</v>
      </c>
      <c r="Y3741" t="s">
        <v>328</v>
      </c>
      <c r="Z3741" t="s">
        <v>362</v>
      </c>
      <c r="AA3741" t="s">
        <v>362</v>
      </c>
      <c r="AB3741" s="1"/>
      <c r="AD3741" t="s">
        <v>45</v>
      </c>
      <c r="AE3741" t="s">
        <v>377</v>
      </c>
      <c r="AF3741" t="s">
        <v>47</v>
      </c>
    </row>
    <row r="3742" spans="1:32" hidden="1" outlineLevel="2" x14ac:dyDescent="0.35">
      <c r="A3742" t="s">
        <v>32</v>
      </c>
      <c r="B3742">
        <v>1014498</v>
      </c>
      <c r="C3742">
        <v>1</v>
      </c>
      <c r="E3742" t="s">
        <v>182</v>
      </c>
      <c r="H3742" t="s">
        <v>1581</v>
      </c>
      <c r="I3742">
        <v>1</v>
      </c>
      <c r="J3742">
        <v>8</v>
      </c>
      <c r="K3742">
        <v>8</v>
      </c>
      <c r="L3742">
        <v>2</v>
      </c>
      <c r="M3742">
        <v>7</v>
      </c>
      <c r="N3742">
        <v>145</v>
      </c>
      <c r="O3742">
        <v>56</v>
      </c>
      <c r="P3742" t="s">
        <v>136</v>
      </c>
      <c r="Q3742" t="s">
        <v>1582</v>
      </c>
      <c r="R3742" t="s">
        <v>1579</v>
      </c>
      <c r="S3742" t="s">
        <v>1579</v>
      </c>
      <c r="U3742" t="s">
        <v>1580</v>
      </c>
      <c r="V3742" t="s">
        <v>920</v>
      </c>
      <c r="W3742" t="s">
        <v>125</v>
      </c>
      <c r="X3742" t="s">
        <v>42</v>
      </c>
      <c r="Y3742" t="s">
        <v>328</v>
      </c>
      <c r="Z3742" t="s">
        <v>362</v>
      </c>
      <c r="AA3742" t="s">
        <v>362</v>
      </c>
      <c r="AB3742" s="1"/>
      <c r="AD3742" t="s">
        <v>45</v>
      </c>
      <c r="AE3742" t="s">
        <v>377</v>
      </c>
      <c r="AF3742" t="s">
        <v>47</v>
      </c>
    </row>
    <row r="3743" spans="1:32" hidden="1" outlineLevel="2" x14ac:dyDescent="0.35">
      <c r="A3743" t="s">
        <v>32</v>
      </c>
      <c r="B3743">
        <v>1014498</v>
      </c>
      <c r="C3743">
        <v>1</v>
      </c>
      <c r="E3743" t="s">
        <v>182</v>
      </c>
      <c r="H3743" t="s">
        <v>1535</v>
      </c>
      <c r="I3743">
        <v>1</v>
      </c>
      <c r="J3743">
        <v>7</v>
      </c>
      <c r="K3743">
        <v>7</v>
      </c>
      <c r="L3743">
        <v>1</v>
      </c>
      <c r="M3743">
        <v>3</v>
      </c>
      <c r="N3743">
        <v>145</v>
      </c>
      <c r="O3743">
        <v>14</v>
      </c>
      <c r="P3743" t="s">
        <v>52</v>
      </c>
      <c r="Q3743" t="s">
        <v>1530</v>
      </c>
      <c r="R3743" t="s">
        <v>1579</v>
      </c>
      <c r="S3743" t="s">
        <v>1579</v>
      </c>
      <c r="U3743" t="s">
        <v>1580</v>
      </c>
      <c r="V3743" t="s">
        <v>920</v>
      </c>
      <c r="W3743" t="s">
        <v>125</v>
      </c>
      <c r="X3743" t="s">
        <v>42</v>
      </c>
      <c r="Y3743" t="s">
        <v>328</v>
      </c>
      <c r="Z3743" t="s">
        <v>362</v>
      </c>
      <c r="AA3743" t="s">
        <v>362</v>
      </c>
      <c r="AB3743" s="1"/>
      <c r="AD3743" t="s">
        <v>45</v>
      </c>
      <c r="AE3743" t="s">
        <v>377</v>
      </c>
      <c r="AF3743" t="s">
        <v>47</v>
      </c>
    </row>
    <row r="3744" spans="1:32" hidden="1" outlineLevel="2" x14ac:dyDescent="0.35">
      <c r="A3744" t="s">
        <v>32</v>
      </c>
      <c r="B3744">
        <v>1014498</v>
      </c>
      <c r="C3744">
        <v>1</v>
      </c>
      <c r="E3744" t="s">
        <v>182</v>
      </c>
      <c r="H3744" t="s">
        <v>956</v>
      </c>
      <c r="I3744">
        <v>1</v>
      </c>
      <c r="J3744">
        <v>5</v>
      </c>
      <c r="K3744">
        <v>5</v>
      </c>
      <c r="L3744">
        <v>1</v>
      </c>
      <c r="M3744">
        <v>3</v>
      </c>
      <c r="N3744">
        <v>145</v>
      </c>
      <c r="O3744">
        <v>10</v>
      </c>
      <c r="P3744" t="s">
        <v>52</v>
      </c>
      <c r="Q3744" t="s">
        <v>957</v>
      </c>
      <c r="R3744" t="s">
        <v>1579</v>
      </c>
      <c r="S3744" t="s">
        <v>1579</v>
      </c>
      <c r="U3744" t="s">
        <v>1580</v>
      </c>
      <c r="V3744" t="s">
        <v>920</v>
      </c>
      <c r="W3744" t="s">
        <v>125</v>
      </c>
      <c r="X3744" t="s">
        <v>42</v>
      </c>
      <c r="Y3744" t="s">
        <v>328</v>
      </c>
      <c r="Z3744" t="s">
        <v>362</v>
      </c>
      <c r="AA3744" t="s">
        <v>362</v>
      </c>
      <c r="AB3744" s="1"/>
      <c r="AD3744" t="s">
        <v>45</v>
      </c>
      <c r="AE3744" t="s">
        <v>377</v>
      </c>
      <c r="AF3744" t="s">
        <v>47</v>
      </c>
    </row>
    <row r="3745" spans="1:32" hidden="1" outlineLevel="3" x14ac:dyDescent="0.35">
      <c r="A3745" t="s">
        <v>32</v>
      </c>
      <c r="B3745">
        <v>1014498</v>
      </c>
      <c r="C3745">
        <v>1</v>
      </c>
      <c r="E3745" t="s">
        <v>182</v>
      </c>
      <c r="H3745" t="s">
        <v>138</v>
      </c>
      <c r="I3745">
        <v>1</v>
      </c>
      <c r="J3745">
        <v>8</v>
      </c>
      <c r="K3745">
        <v>8</v>
      </c>
      <c r="L3745">
        <v>3</v>
      </c>
      <c r="M3745">
        <v>0</v>
      </c>
      <c r="N3745">
        <v>288</v>
      </c>
      <c r="O3745">
        <v>24</v>
      </c>
      <c r="Q3745" t="s">
        <v>101</v>
      </c>
      <c r="R3745" t="s">
        <v>1579</v>
      </c>
      <c r="S3745" t="s">
        <v>1579</v>
      </c>
      <c r="U3745" t="s">
        <v>1580</v>
      </c>
      <c r="V3745" t="s">
        <v>920</v>
      </c>
      <c r="W3745" t="s">
        <v>125</v>
      </c>
      <c r="X3745" t="s">
        <v>42</v>
      </c>
      <c r="Y3745" t="s">
        <v>328</v>
      </c>
      <c r="Z3745" t="s">
        <v>362</v>
      </c>
      <c r="AA3745" t="s">
        <v>362</v>
      </c>
      <c r="AB3745" s="1"/>
      <c r="AD3745" t="s">
        <v>45</v>
      </c>
      <c r="AE3745" t="s">
        <v>377</v>
      </c>
      <c r="AF3745" t="s">
        <v>47</v>
      </c>
    </row>
    <row r="3746" spans="1:32" hidden="1" outlineLevel="3" x14ac:dyDescent="0.35">
      <c r="A3746" t="s">
        <v>32</v>
      </c>
      <c r="B3746">
        <v>1014498</v>
      </c>
      <c r="C3746">
        <v>1</v>
      </c>
      <c r="E3746" t="s">
        <v>182</v>
      </c>
      <c r="H3746" t="s">
        <v>139</v>
      </c>
      <c r="I3746">
        <v>1</v>
      </c>
      <c r="J3746">
        <v>4</v>
      </c>
      <c r="K3746">
        <v>4</v>
      </c>
      <c r="L3746">
        <v>4</v>
      </c>
      <c r="M3746">
        <v>1</v>
      </c>
      <c r="N3746">
        <v>38</v>
      </c>
      <c r="O3746">
        <v>4</v>
      </c>
      <c r="Q3746" t="s">
        <v>103</v>
      </c>
      <c r="R3746" t="s">
        <v>1579</v>
      </c>
      <c r="S3746" t="s">
        <v>1579</v>
      </c>
      <c r="U3746" t="s">
        <v>1580</v>
      </c>
      <c r="V3746" t="s">
        <v>920</v>
      </c>
      <c r="W3746" t="s">
        <v>125</v>
      </c>
      <c r="X3746" t="s">
        <v>42</v>
      </c>
      <c r="Y3746" t="s">
        <v>328</v>
      </c>
      <c r="Z3746" t="s">
        <v>362</v>
      </c>
      <c r="AA3746" t="s">
        <v>362</v>
      </c>
      <c r="AB3746" s="1"/>
      <c r="AD3746" t="s">
        <v>45</v>
      </c>
      <c r="AE3746" t="s">
        <v>377</v>
      </c>
      <c r="AF3746" t="s">
        <v>47</v>
      </c>
    </row>
    <row r="3747" spans="1:32" hidden="1" outlineLevel="3" x14ac:dyDescent="0.35">
      <c r="A3747" t="s">
        <v>32</v>
      </c>
      <c r="B3747">
        <v>1014498</v>
      </c>
      <c r="C3747">
        <v>1</v>
      </c>
      <c r="E3747" t="s">
        <v>182</v>
      </c>
      <c r="H3747" t="s">
        <v>140</v>
      </c>
      <c r="I3747">
        <v>1</v>
      </c>
      <c r="J3747">
        <v>4</v>
      </c>
      <c r="K3747">
        <v>4</v>
      </c>
      <c r="L3747">
        <v>3</v>
      </c>
      <c r="M3747">
        <v>1</v>
      </c>
      <c r="N3747">
        <v>38</v>
      </c>
      <c r="O3747">
        <v>8</v>
      </c>
      <c r="Q3747" t="s">
        <v>105</v>
      </c>
      <c r="R3747" t="s">
        <v>1579</v>
      </c>
      <c r="S3747" t="s">
        <v>1579</v>
      </c>
      <c r="U3747" t="s">
        <v>1580</v>
      </c>
      <c r="V3747" t="s">
        <v>920</v>
      </c>
      <c r="W3747" t="s">
        <v>125</v>
      </c>
      <c r="X3747" t="s">
        <v>42</v>
      </c>
      <c r="Y3747" t="s">
        <v>328</v>
      </c>
      <c r="Z3747" t="s">
        <v>362</v>
      </c>
      <c r="AA3747" t="s">
        <v>362</v>
      </c>
      <c r="AB3747" s="1"/>
      <c r="AD3747" t="s">
        <v>45</v>
      </c>
      <c r="AE3747" t="s">
        <v>377</v>
      </c>
      <c r="AF3747" t="s">
        <v>47</v>
      </c>
    </row>
    <row r="3748" spans="1:32" hidden="1" outlineLevel="3" x14ac:dyDescent="0.35">
      <c r="A3748" t="s">
        <v>32</v>
      </c>
      <c r="B3748">
        <v>1014498</v>
      </c>
      <c r="C3748">
        <v>1</v>
      </c>
      <c r="E3748" t="s">
        <v>182</v>
      </c>
      <c r="H3748" t="s">
        <v>141</v>
      </c>
      <c r="I3748">
        <v>1</v>
      </c>
      <c r="J3748">
        <v>4</v>
      </c>
      <c r="K3748">
        <v>4</v>
      </c>
      <c r="L3748">
        <v>19</v>
      </c>
      <c r="M3748">
        <v>0</v>
      </c>
      <c r="N3748">
        <v>288</v>
      </c>
      <c r="O3748">
        <v>10</v>
      </c>
      <c r="Q3748" t="s">
        <v>107</v>
      </c>
      <c r="R3748" t="s">
        <v>1579</v>
      </c>
      <c r="S3748" t="s">
        <v>1579</v>
      </c>
      <c r="U3748" t="s">
        <v>1580</v>
      </c>
      <c r="V3748" t="s">
        <v>920</v>
      </c>
      <c r="W3748" t="s">
        <v>125</v>
      </c>
      <c r="X3748" t="s">
        <v>42</v>
      </c>
      <c r="Y3748" t="s">
        <v>328</v>
      </c>
      <c r="Z3748" t="s">
        <v>362</v>
      </c>
      <c r="AA3748" t="s">
        <v>362</v>
      </c>
      <c r="AB3748" s="1"/>
      <c r="AD3748" t="s">
        <v>45</v>
      </c>
      <c r="AE3748" t="s">
        <v>377</v>
      </c>
      <c r="AF3748" t="s">
        <v>47</v>
      </c>
    </row>
    <row r="3749" spans="1:32" hidden="1" outlineLevel="3" x14ac:dyDescent="0.35">
      <c r="A3749" t="s">
        <v>32</v>
      </c>
      <c r="B3749">
        <v>1014498</v>
      </c>
      <c r="C3749">
        <v>1</v>
      </c>
      <c r="E3749" t="s">
        <v>182</v>
      </c>
      <c r="H3749" t="s">
        <v>142</v>
      </c>
      <c r="I3749">
        <v>1</v>
      </c>
      <c r="J3749">
        <v>4</v>
      </c>
      <c r="K3749">
        <v>4</v>
      </c>
      <c r="L3749">
        <v>19</v>
      </c>
      <c r="M3749">
        <v>0</v>
      </c>
      <c r="N3749">
        <v>288</v>
      </c>
      <c r="O3749">
        <v>2</v>
      </c>
      <c r="Q3749" t="s">
        <v>109</v>
      </c>
      <c r="R3749" t="s">
        <v>1579</v>
      </c>
      <c r="S3749" t="s">
        <v>1579</v>
      </c>
      <c r="U3749" t="s">
        <v>1580</v>
      </c>
      <c r="V3749" t="s">
        <v>920</v>
      </c>
      <c r="W3749" t="s">
        <v>125</v>
      </c>
      <c r="X3749" t="s">
        <v>42</v>
      </c>
      <c r="Y3749" t="s">
        <v>328</v>
      </c>
      <c r="Z3749" t="s">
        <v>362</v>
      </c>
      <c r="AA3749" t="s">
        <v>362</v>
      </c>
      <c r="AB3749" s="1"/>
      <c r="AD3749" t="s">
        <v>45</v>
      </c>
      <c r="AE3749" t="s">
        <v>377</v>
      </c>
      <c r="AF3749" t="s">
        <v>47</v>
      </c>
    </row>
    <row r="3750" spans="1:32" hidden="1" outlineLevel="2" x14ac:dyDescent="0.35">
      <c r="A3750" t="s">
        <v>32</v>
      </c>
      <c r="B3750">
        <v>1014498</v>
      </c>
      <c r="C3750">
        <v>1</v>
      </c>
      <c r="E3750" t="s">
        <v>182</v>
      </c>
      <c r="H3750" t="s">
        <v>237</v>
      </c>
      <c r="I3750">
        <v>2</v>
      </c>
      <c r="J3750">
        <v>4</v>
      </c>
      <c r="K3750">
        <v>8</v>
      </c>
      <c r="L3750">
        <v>8</v>
      </c>
      <c r="M3750">
        <v>0</v>
      </c>
      <c r="N3750">
        <v>288</v>
      </c>
      <c r="O3750">
        <v>4</v>
      </c>
      <c r="Q3750" t="s">
        <v>111</v>
      </c>
      <c r="R3750" t="s">
        <v>1579</v>
      </c>
      <c r="S3750" t="s">
        <v>1579</v>
      </c>
      <c r="U3750" t="s">
        <v>1580</v>
      </c>
      <c r="V3750" t="s">
        <v>920</v>
      </c>
      <c r="W3750" t="s">
        <v>125</v>
      </c>
      <c r="X3750" t="s">
        <v>42</v>
      </c>
      <c r="Y3750" t="s">
        <v>328</v>
      </c>
      <c r="Z3750" t="s">
        <v>362</v>
      </c>
      <c r="AA3750" t="s">
        <v>362</v>
      </c>
      <c r="AB3750" s="1"/>
      <c r="AD3750" t="s">
        <v>45</v>
      </c>
      <c r="AE3750" t="s">
        <v>377</v>
      </c>
      <c r="AF3750" t="s">
        <v>47</v>
      </c>
    </row>
    <row r="3751" spans="1:32" hidden="1" collapsed="1" x14ac:dyDescent="0.35"/>
    <row r="3752" spans="1:32" hidden="1" x14ac:dyDescent="0.35">
      <c r="A3752" t="s">
        <v>32</v>
      </c>
      <c r="B3752">
        <v>1014379</v>
      </c>
      <c r="C3752" t="s">
        <v>33</v>
      </c>
      <c r="H3752" t="s">
        <v>34</v>
      </c>
      <c r="I3752">
        <v>26</v>
      </c>
      <c r="J3752" t="s">
        <v>35</v>
      </c>
      <c r="K3752">
        <v>167</v>
      </c>
      <c r="L3752" t="s">
        <v>35</v>
      </c>
      <c r="M3752" t="s">
        <v>35</v>
      </c>
      <c r="N3752" t="s">
        <v>35</v>
      </c>
      <c r="O3752">
        <v>737</v>
      </c>
      <c r="Q3752" t="s">
        <v>36</v>
      </c>
      <c r="R3752" t="s">
        <v>1583</v>
      </c>
      <c r="S3752" t="s">
        <v>1584</v>
      </c>
      <c r="U3752" t="s">
        <v>1585</v>
      </c>
      <c r="V3752" t="s">
        <v>613</v>
      </c>
      <c r="W3752" t="s">
        <v>125</v>
      </c>
      <c r="X3752" t="s">
        <v>42</v>
      </c>
      <c r="Y3752" t="s">
        <v>686</v>
      </c>
      <c r="Z3752" t="s">
        <v>686</v>
      </c>
      <c r="AA3752" t="s">
        <v>686</v>
      </c>
      <c r="AB3752" s="1"/>
      <c r="AD3752" t="s">
        <v>45</v>
      </c>
      <c r="AE3752" t="s">
        <v>285</v>
      </c>
      <c r="AF3752" t="s">
        <v>47</v>
      </c>
    </row>
    <row r="3753" spans="1:32" hidden="1" outlineLevel="1" x14ac:dyDescent="0.35">
      <c r="A3753" t="s">
        <v>32</v>
      </c>
      <c r="B3753">
        <v>1014379</v>
      </c>
      <c r="C3753" t="s">
        <v>48</v>
      </c>
      <c r="H3753" t="s">
        <v>49</v>
      </c>
      <c r="I3753">
        <v>1</v>
      </c>
      <c r="J3753" t="s">
        <v>35</v>
      </c>
      <c r="K3753" t="s">
        <v>35</v>
      </c>
      <c r="L3753" t="s">
        <v>35</v>
      </c>
      <c r="M3753" t="s">
        <v>35</v>
      </c>
      <c r="N3753" t="s">
        <v>35</v>
      </c>
      <c r="O3753" t="s">
        <v>35</v>
      </c>
      <c r="Q3753" t="s">
        <v>50</v>
      </c>
      <c r="R3753" t="s">
        <v>1583</v>
      </c>
      <c r="S3753" t="s">
        <v>1584</v>
      </c>
      <c r="U3753" t="s">
        <v>1585</v>
      </c>
      <c r="V3753" t="s">
        <v>613</v>
      </c>
      <c r="W3753" t="s">
        <v>125</v>
      </c>
      <c r="X3753" t="s">
        <v>42</v>
      </c>
      <c r="Y3753" t="s">
        <v>686</v>
      </c>
      <c r="Z3753" t="s">
        <v>686</v>
      </c>
      <c r="AA3753" t="s">
        <v>686</v>
      </c>
      <c r="AB3753" s="1"/>
      <c r="AD3753" t="s">
        <v>45</v>
      </c>
      <c r="AE3753" t="s">
        <v>285</v>
      </c>
      <c r="AF3753" t="s">
        <v>47</v>
      </c>
    </row>
    <row r="3754" spans="1:32" hidden="1" outlineLevel="2" x14ac:dyDescent="0.35">
      <c r="A3754" t="s">
        <v>32</v>
      </c>
      <c r="B3754">
        <v>1014379</v>
      </c>
      <c r="C3754">
        <v>0</v>
      </c>
      <c r="H3754" t="s">
        <v>378</v>
      </c>
      <c r="I3754">
        <v>5</v>
      </c>
      <c r="J3754" t="s">
        <v>35</v>
      </c>
      <c r="K3754" t="s">
        <v>35</v>
      </c>
      <c r="L3754" t="s">
        <v>35</v>
      </c>
      <c r="M3754" t="s">
        <v>35</v>
      </c>
      <c r="N3754" t="s">
        <v>35</v>
      </c>
      <c r="O3754" t="s">
        <v>35</v>
      </c>
      <c r="P3754" t="s">
        <v>52</v>
      </c>
      <c r="Q3754" t="s">
        <v>379</v>
      </c>
      <c r="R3754" t="s">
        <v>1583</v>
      </c>
      <c r="S3754" t="s">
        <v>1584</v>
      </c>
      <c r="U3754" t="s">
        <v>1585</v>
      </c>
      <c r="V3754" t="s">
        <v>613</v>
      </c>
      <c r="W3754" t="s">
        <v>125</v>
      </c>
      <c r="X3754" t="s">
        <v>42</v>
      </c>
      <c r="Y3754" t="s">
        <v>686</v>
      </c>
      <c r="Z3754" t="s">
        <v>686</v>
      </c>
      <c r="AA3754" t="s">
        <v>686</v>
      </c>
      <c r="AB3754" s="1"/>
      <c r="AD3754" t="s">
        <v>45</v>
      </c>
      <c r="AE3754" t="s">
        <v>285</v>
      </c>
      <c r="AF3754" t="s">
        <v>47</v>
      </c>
    </row>
    <row r="3755" spans="1:32" hidden="1" outlineLevel="1" x14ac:dyDescent="0.35">
      <c r="A3755" t="s">
        <v>32</v>
      </c>
      <c r="B3755">
        <v>1014379</v>
      </c>
      <c r="C3755" t="s">
        <v>56</v>
      </c>
      <c r="E3755" t="s">
        <v>182</v>
      </c>
      <c r="H3755" t="s">
        <v>58</v>
      </c>
      <c r="I3755">
        <v>26</v>
      </c>
      <c r="J3755" t="s">
        <v>35</v>
      </c>
      <c r="K3755">
        <v>167</v>
      </c>
      <c r="L3755">
        <v>18</v>
      </c>
      <c r="M3755">
        <v>10</v>
      </c>
      <c r="N3755">
        <v>289</v>
      </c>
      <c r="O3755">
        <v>737</v>
      </c>
      <c r="Q3755" t="s">
        <v>59</v>
      </c>
      <c r="R3755" t="s">
        <v>1583</v>
      </c>
      <c r="S3755" t="s">
        <v>1584</v>
      </c>
      <c r="U3755" t="s">
        <v>1585</v>
      </c>
      <c r="V3755" t="s">
        <v>613</v>
      </c>
      <c r="W3755" t="s">
        <v>125</v>
      </c>
      <c r="X3755" t="s">
        <v>42</v>
      </c>
      <c r="Y3755" t="s">
        <v>686</v>
      </c>
      <c r="Z3755" t="s">
        <v>686</v>
      </c>
      <c r="AA3755" t="s">
        <v>686</v>
      </c>
      <c r="AB3755" s="1"/>
      <c r="AD3755" t="s">
        <v>45</v>
      </c>
      <c r="AE3755" t="s">
        <v>285</v>
      </c>
      <c r="AF3755" t="s">
        <v>47</v>
      </c>
    </row>
    <row r="3756" spans="1:32" hidden="1" outlineLevel="2" x14ac:dyDescent="0.35">
      <c r="A3756" t="s">
        <v>32</v>
      </c>
      <c r="B3756">
        <v>1014379</v>
      </c>
      <c r="C3756">
        <v>1</v>
      </c>
      <c r="E3756" t="s">
        <v>182</v>
      </c>
      <c r="H3756" t="s">
        <v>1586</v>
      </c>
      <c r="I3756">
        <v>1</v>
      </c>
      <c r="J3756">
        <v>8</v>
      </c>
      <c r="K3756">
        <v>8</v>
      </c>
      <c r="L3756">
        <v>2</v>
      </c>
      <c r="M3756">
        <v>7</v>
      </c>
      <c r="N3756">
        <v>289</v>
      </c>
      <c r="O3756">
        <v>112</v>
      </c>
      <c r="P3756" t="s">
        <v>136</v>
      </c>
      <c r="Q3756" t="s">
        <v>1587</v>
      </c>
      <c r="R3756" t="s">
        <v>1583</v>
      </c>
      <c r="S3756" t="s">
        <v>1584</v>
      </c>
      <c r="U3756" t="s">
        <v>1585</v>
      </c>
      <c r="V3756" t="s">
        <v>613</v>
      </c>
      <c r="W3756" t="s">
        <v>125</v>
      </c>
      <c r="X3756" t="s">
        <v>42</v>
      </c>
      <c r="Y3756" t="s">
        <v>686</v>
      </c>
      <c r="Z3756" t="s">
        <v>686</v>
      </c>
      <c r="AA3756" t="s">
        <v>686</v>
      </c>
      <c r="AB3756" s="1"/>
      <c r="AD3756" t="s">
        <v>45</v>
      </c>
      <c r="AE3756" t="s">
        <v>285</v>
      </c>
      <c r="AF3756" t="s">
        <v>47</v>
      </c>
    </row>
    <row r="3757" spans="1:32" hidden="1" outlineLevel="2" x14ac:dyDescent="0.35">
      <c r="A3757" t="s">
        <v>32</v>
      </c>
      <c r="B3757">
        <v>1014379</v>
      </c>
      <c r="C3757">
        <v>1</v>
      </c>
      <c r="E3757" t="s">
        <v>182</v>
      </c>
      <c r="H3757" t="s">
        <v>1588</v>
      </c>
      <c r="I3757">
        <v>8</v>
      </c>
      <c r="J3757">
        <v>8</v>
      </c>
      <c r="K3757">
        <v>64</v>
      </c>
      <c r="L3757">
        <v>2</v>
      </c>
      <c r="M3757">
        <v>7</v>
      </c>
      <c r="N3757">
        <v>145</v>
      </c>
      <c r="O3757">
        <v>56</v>
      </c>
      <c r="P3757" t="s">
        <v>136</v>
      </c>
      <c r="Q3757" t="s">
        <v>1589</v>
      </c>
      <c r="R3757" t="s">
        <v>1583</v>
      </c>
      <c r="S3757" t="s">
        <v>1584</v>
      </c>
      <c r="U3757" t="s">
        <v>1585</v>
      </c>
      <c r="V3757" t="s">
        <v>613</v>
      </c>
      <c r="W3757" t="s">
        <v>125</v>
      </c>
      <c r="X3757" t="s">
        <v>42</v>
      </c>
      <c r="Y3757" t="s">
        <v>686</v>
      </c>
      <c r="Z3757" t="s">
        <v>686</v>
      </c>
      <c r="AA3757" t="s">
        <v>686</v>
      </c>
      <c r="AB3757" s="1"/>
      <c r="AD3757" t="s">
        <v>45</v>
      </c>
      <c r="AE3757" t="s">
        <v>285</v>
      </c>
      <c r="AF3757" t="s">
        <v>47</v>
      </c>
    </row>
    <row r="3758" spans="1:32" hidden="1" outlineLevel="2" x14ac:dyDescent="0.35">
      <c r="A3758" t="s">
        <v>32</v>
      </c>
      <c r="B3758">
        <v>1014379</v>
      </c>
      <c r="C3758">
        <v>1</v>
      </c>
      <c r="E3758" t="s">
        <v>182</v>
      </c>
      <c r="H3758" t="s">
        <v>774</v>
      </c>
      <c r="I3758">
        <v>1</v>
      </c>
      <c r="J3758">
        <v>5</v>
      </c>
      <c r="K3758">
        <v>5</v>
      </c>
      <c r="L3758">
        <v>0</v>
      </c>
      <c r="M3758">
        <v>4</v>
      </c>
      <c r="N3758">
        <v>145</v>
      </c>
      <c r="O3758">
        <v>9</v>
      </c>
      <c r="P3758" t="s">
        <v>52</v>
      </c>
      <c r="Q3758" t="s">
        <v>775</v>
      </c>
      <c r="R3758" t="s">
        <v>1583</v>
      </c>
      <c r="S3758" t="s">
        <v>1584</v>
      </c>
      <c r="U3758" t="s">
        <v>1585</v>
      </c>
      <c r="V3758" t="s">
        <v>613</v>
      </c>
      <c r="W3758" t="s">
        <v>125</v>
      </c>
      <c r="X3758" t="s">
        <v>42</v>
      </c>
      <c r="Y3758" t="s">
        <v>686</v>
      </c>
      <c r="Z3758" t="s">
        <v>686</v>
      </c>
      <c r="AA3758" t="s">
        <v>686</v>
      </c>
      <c r="AB3758" s="1"/>
      <c r="AD3758" t="s">
        <v>45</v>
      </c>
      <c r="AE3758" t="s">
        <v>285</v>
      </c>
      <c r="AF3758" t="s">
        <v>47</v>
      </c>
    </row>
    <row r="3759" spans="1:32" hidden="1" outlineLevel="2" x14ac:dyDescent="0.35">
      <c r="A3759" t="s">
        <v>32</v>
      </c>
      <c r="B3759">
        <v>1014379</v>
      </c>
      <c r="C3759">
        <v>1</v>
      </c>
      <c r="E3759" t="s">
        <v>182</v>
      </c>
      <c r="H3759" t="s">
        <v>1590</v>
      </c>
      <c r="I3759">
        <v>1</v>
      </c>
      <c r="J3759">
        <v>20</v>
      </c>
      <c r="K3759">
        <v>20</v>
      </c>
      <c r="L3759">
        <v>1</v>
      </c>
      <c r="M3759">
        <v>3</v>
      </c>
      <c r="N3759">
        <v>145</v>
      </c>
      <c r="O3759">
        <v>24</v>
      </c>
      <c r="P3759" t="s">
        <v>52</v>
      </c>
      <c r="Q3759" t="s">
        <v>1591</v>
      </c>
      <c r="R3759" t="s">
        <v>1583</v>
      </c>
      <c r="S3759" t="s">
        <v>1584</v>
      </c>
      <c r="U3759" t="s">
        <v>1585</v>
      </c>
      <c r="V3759" t="s">
        <v>613</v>
      </c>
      <c r="W3759" t="s">
        <v>125</v>
      </c>
      <c r="X3759" t="s">
        <v>42</v>
      </c>
      <c r="Y3759" t="s">
        <v>686</v>
      </c>
      <c r="Z3759" t="s">
        <v>686</v>
      </c>
      <c r="AA3759" t="s">
        <v>686</v>
      </c>
      <c r="AB3759" s="1"/>
      <c r="AD3759" t="s">
        <v>45</v>
      </c>
      <c r="AE3759" t="s">
        <v>285</v>
      </c>
      <c r="AF3759" t="s">
        <v>47</v>
      </c>
    </row>
    <row r="3760" spans="1:32" hidden="1" outlineLevel="2" x14ac:dyDescent="0.35">
      <c r="A3760" t="s">
        <v>32</v>
      </c>
      <c r="B3760">
        <v>1014379</v>
      </c>
      <c r="C3760">
        <v>1</v>
      </c>
      <c r="E3760" t="s">
        <v>182</v>
      </c>
      <c r="H3760" t="s">
        <v>786</v>
      </c>
      <c r="I3760">
        <v>1</v>
      </c>
      <c r="J3760">
        <v>1</v>
      </c>
      <c r="K3760">
        <v>1</v>
      </c>
      <c r="L3760">
        <v>0</v>
      </c>
      <c r="M3760">
        <v>3</v>
      </c>
      <c r="N3760">
        <v>145</v>
      </c>
      <c r="O3760">
        <v>2</v>
      </c>
      <c r="P3760" t="s">
        <v>52</v>
      </c>
      <c r="Q3760" t="s">
        <v>762</v>
      </c>
      <c r="R3760" t="s">
        <v>1583</v>
      </c>
      <c r="S3760" t="s">
        <v>1584</v>
      </c>
      <c r="U3760" t="s">
        <v>1585</v>
      </c>
      <c r="V3760" t="s">
        <v>613</v>
      </c>
      <c r="W3760" t="s">
        <v>125</v>
      </c>
      <c r="X3760" t="s">
        <v>42</v>
      </c>
      <c r="Y3760" t="s">
        <v>686</v>
      </c>
      <c r="Z3760" t="s">
        <v>686</v>
      </c>
      <c r="AA3760" t="s">
        <v>686</v>
      </c>
      <c r="AB3760" s="1"/>
      <c r="AD3760" t="s">
        <v>45</v>
      </c>
      <c r="AE3760" t="s">
        <v>285</v>
      </c>
      <c r="AF3760" t="s">
        <v>47</v>
      </c>
    </row>
    <row r="3761" spans="1:32" hidden="1" outlineLevel="2" x14ac:dyDescent="0.35">
      <c r="A3761" t="s">
        <v>32</v>
      </c>
      <c r="B3761">
        <v>1014379</v>
      </c>
      <c r="C3761">
        <v>1</v>
      </c>
      <c r="E3761" t="s">
        <v>182</v>
      </c>
      <c r="H3761" t="s">
        <v>761</v>
      </c>
      <c r="I3761">
        <v>1</v>
      </c>
      <c r="J3761">
        <v>10</v>
      </c>
      <c r="K3761">
        <v>10</v>
      </c>
      <c r="L3761">
        <v>1</v>
      </c>
      <c r="M3761">
        <v>3</v>
      </c>
      <c r="N3761">
        <v>145</v>
      </c>
      <c r="O3761">
        <v>23</v>
      </c>
      <c r="P3761" t="s">
        <v>52</v>
      </c>
      <c r="Q3761" t="s">
        <v>762</v>
      </c>
      <c r="R3761" t="s">
        <v>1583</v>
      </c>
      <c r="S3761" t="s">
        <v>1584</v>
      </c>
      <c r="U3761" t="s">
        <v>1585</v>
      </c>
      <c r="V3761" t="s">
        <v>613</v>
      </c>
      <c r="W3761" t="s">
        <v>125</v>
      </c>
      <c r="X3761" t="s">
        <v>42</v>
      </c>
      <c r="Y3761" t="s">
        <v>686</v>
      </c>
      <c r="Z3761" t="s">
        <v>686</v>
      </c>
      <c r="AA3761" t="s">
        <v>686</v>
      </c>
      <c r="AB3761" s="1"/>
      <c r="AD3761" t="s">
        <v>45</v>
      </c>
      <c r="AE3761" t="s">
        <v>285</v>
      </c>
      <c r="AF3761" t="s">
        <v>47</v>
      </c>
    </row>
    <row r="3762" spans="1:32" hidden="1" outlineLevel="2" x14ac:dyDescent="0.35">
      <c r="A3762" t="s">
        <v>32</v>
      </c>
      <c r="B3762">
        <v>1014379</v>
      </c>
      <c r="C3762">
        <v>1</v>
      </c>
      <c r="E3762" t="s">
        <v>182</v>
      </c>
      <c r="H3762" t="s">
        <v>1592</v>
      </c>
      <c r="I3762">
        <v>1</v>
      </c>
      <c r="J3762">
        <v>3</v>
      </c>
      <c r="K3762">
        <v>3</v>
      </c>
      <c r="L3762">
        <v>2</v>
      </c>
      <c r="M3762">
        <v>2</v>
      </c>
      <c r="N3762">
        <v>145</v>
      </c>
      <c r="O3762">
        <v>13</v>
      </c>
      <c r="P3762" t="s">
        <v>52</v>
      </c>
      <c r="Q3762" t="s">
        <v>1593</v>
      </c>
      <c r="R3762" t="s">
        <v>1583</v>
      </c>
      <c r="S3762" t="s">
        <v>1584</v>
      </c>
      <c r="U3762" t="s">
        <v>1585</v>
      </c>
      <c r="V3762" t="s">
        <v>613</v>
      </c>
      <c r="W3762" t="s">
        <v>125</v>
      </c>
      <c r="X3762" t="s">
        <v>42</v>
      </c>
      <c r="Y3762" t="s">
        <v>686</v>
      </c>
      <c r="Z3762" t="s">
        <v>686</v>
      </c>
      <c r="AA3762" t="s">
        <v>686</v>
      </c>
      <c r="AB3762" s="1"/>
      <c r="AD3762" t="s">
        <v>45</v>
      </c>
      <c r="AE3762" t="s">
        <v>285</v>
      </c>
      <c r="AF3762" t="s">
        <v>47</v>
      </c>
    </row>
    <row r="3763" spans="1:32" hidden="1" outlineLevel="2" x14ac:dyDescent="0.35">
      <c r="A3763" t="s">
        <v>32</v>
      </c>
      <c r="B3763">
        <v>1014379</v>
      </c>
      <c r="C3763">
        <v>1</v>
      </c>
      <c r="E3763" t="s">
        <v>182</v>
      </c>
      <c r="H3763" t="s">
        <v>788</v>
      </c>
      <c r="I3763">
        <v>1</v>
      </c>
      <c r="J3763">
        <v>20</v>
      </c>
      <c r="K3763">
        <v>20</v>
      </c>
      <c r="L3763">
        <v>1</v>
      </c>
      <c r="M3763">
        <v>2</v>
      </c>
      <c r="N3763">
        <v>145</v>
      </c>
      <c r="O3763">
        <v>21</v>
      </c>
      <c r="P3763" t="s">
        <v>52</v>
      </c>
      <c r="Q3763" t="s">
        <v>770</v>
      </c>
      <c r="R3763" t="s">
        <v>1583</v>
      </c>
      <c r="S3763" t="s">
        <v>1584</v>
      </c>
      <c r="U3763" t="s">
        <v>1585</v>
      </c>
      <c r="V3763" t="s">
        <v>613</v>
      </c>
      <c r="W3763" t="s">
        <v>125</v>
      </c>
      <c r="X3763" t="s">
        <v>42</v>
      </c>
      <c r="Y3763" t="s">
        <v>686</v>
      </c>
      <c r="Z3763" t="s">
        <v>686</v>
      </c>
      <c r="AA3763" t="s">
        <v>686</v>
      </c>
      <c r="AB3763" s="1"/>
      <c r="AD3763" t="s">
        <v>45</v>
      </c>
      <c r="AE3763" t="s">
        <v>285</v>
      </c>
      <c r="AF3763" t="s">
        <v>47</v>
      </c>
    </row>
    <row r="3764" spans="1:32" hidden="1" outlineLevel="2" x14ac:dyDescent="0.35">
      <c r="A3764" t="s">
        <v>32</v>
      </c>
      <c r="B3764">
        <v>1014379</v>
      </c>
      <c r="C3764">
        <v>1</v>
      </c>
      <c r="E3764" t="s">
        <v>182</v>
      </c>
      <c r="H3764" t="s">
        <v>98</v>
      </c>
      <c r="I3764">
        <v>4</v>
      </c>
      <c r="J3764">
        <v>1</v>
      </c>
      <c r="K3764">
        <v>4</v>
      </c>
      <c r="L3764">
        <v>6</v>
      </c>
      <c r="M3764">
        <v>2</v>
      </c>
      <c r="N3764">
        <v>144</v>
      </c>
      <c r="O3764">
        <v>5</v>
      </c>
      <c r="Q3764" t="s">
        <v>99</v>
      </c>
      <c r="R3764" t="s">
        <v>1583</v>
      </c>
      <c r="S3764" t="s">
        <v>1584</v>
      </c>
      <c r="U3764" t="s">
        <v>1585</v>
      </c>
      <c r="V3764" t="s">
        <v>613</v>
      </c>
      <c r="W3764" t="s">
        <v>125</v>
      </c>
      <c r="X3764" t="s">
        <v>42</v>
      </c>
      <c r="Y3764" t="s">
        <v>686</v>
      </c>
      <c r="Z3764" t="s">
        <v>686</v>
      </c>
      <c r="AA3764" t="s">
        <v>686</v>
      </c>
      <c r="AB3764" s="1"/>
      <c r="AD3764" t="s">
        <v>45</v>
      </c>
      <c r="AE3764" t="s">
        <v>285</v>
      </c>
      <c r="AF3764" t="s">
        <v>47</v>
      </c>
    </row>
    <row r="3765" spans="1:32" hidden="1" outlineLevel="3" x14ac:dyDescent="0.35">
      <c r="A3765" t="s">
        <v>32</v>
      </c>
      <c r="B3765">
        <v>1014379</v>
      </c>
      <c r="C3765">
        <v>1</v>
      </c>
      <c r="E3765" t="s">
        <v>182</v>
      </c>
      <c r="H3765" t="s">
        <v>138</v>
      </c>
      <c r="I3765">
        <v>1</v>
      </c>
      <c r="J3765">
        <v>8</v>
      </c>
      <c r="K3765">
        <v>8</v>
      </c>
      <c r="L3765">
        <v>3</v>
      </c>
      <c r="M3765">
        <v>0</v>
      </c>
      <c r="N3765">
        <v>288</v>
      </c>
      <c r="O3765">
        <v>24</v>
      </c>
      <c r="Q3765" t="s">
        <v>101</v>
      </c>
      <c r="R3765" t="s">
        <v>1583</v>
      </c>
      <c r="S3765" t="s">
        <v>1584</v>
      </c>
      <c r="U3765" t="s">
        <v>1585</v>
      </c>
      <c r="V3765" t="s">
        <v>613</v>
      </c>
      <c r="W3765" t="s">
        <v>125</v>
      </c>
      <c r="X3765" t="s">
        <v>42</v>
      </c>
      <c r="Y3765" t="s">
        <v>686</v>
      </c>
      <c r="Z3765" t="s">
        <v>686</v>
      </c>
      <c r="AA3765" t="s">
        <v>686</v>
      </c>
      <c r="AB3765" s="1"/>
      <c r="AD3765" t="s">
        <v>45</v>
      </c>
      <c r="AE3765" t="s">
        <v>285</v>
      </c>
      <c r="AF3765" t="s">
        <v>47</v>
      </c>
    </row>
    <row r="3766" spans="1:32" hidden="1" outlineLevel="3" x14ac:dyDescent="0.35">
      <c r="A3766" t="s">
        <v>32</v>
      </c>
      <c r="B3766">
        <v>1014379</v>
      </c>
      <c r="C3766">
        <v>1</v>
      </c>
      <c r="E3766" t="s">
        <v>182</v>
      </c>
      <c r="H3766" t="s">
        <v>139</v>
      </c>
      <c r="I3766">
        <v>1</v>
      </c>
      <c r="J3766">
        <v>4</v>
      </c>
      <c r="K3766">
        <v>4</v>
      </c>
      <c r="L3766">
        <v>4</v>
      </c>
      <c r="M3766">
        <v>1</v>
      </c>
      <c r="N3766">
        <v>38</v>
      </c>
      <c r="O3766">
        <v>4</v>
      </c>
      <c r="Q3766" t="s">
        <v>103</v>
      </c>
      <c r="R3766" t="s">
        <v>1583</v>
      </c>
      <c r="S3766" t="s">
        <v>1584</v>
      </c>
      <c r="U3766" t="s">
        <v>1585</v>
      </c>
      <c r="V3766" t="s">
        <v>613</v>
      </c>
      <c r="W3766" t="s">
        <v>125</v>
      </c>
      <c r="X3766" t="s">
        <v>42</v>
      </c>
      <c r="Y3766" t="s">
        <v>686</v>
      </c>
      <c r="Z3766" t="s">
        <v>686</v>
      </c>
      <c r="AA3766" t="s">
        <v>686</v>
      </c>
      <c r="AB3766" s="1"/>
      <c r="AD3766" t="s">
        <v>45</v>
      </c>
      <c r="AE3766" t="s">
        <v>285</v>
      </c>
      <c r="AF3766" t="s">
        <v>47</v>
      </c>
    </row>
    <row r="3767" spans="1:32" hidden="1" outlineLevel="3" x14ac:dyDescent="0.35">
      <c r="A3767" t="s">
        <v>32</v>
      </c>
      <c r="B3767">
        <v>1014379</v>
      </c>
      <c r="C3767">
        <v>1</v>
      </c>
      <c r="E3767" t="s">
        <v>182</v>
      </c>
      <c r="H3767" t="s">
        <v>140</v>
      </c>
      <c r="I3767">
        <v>1</v>
      </c>
      <c r="J3767">
        <v>4</v>
      </c>
      <c r="K3767">
        <v>4</v>
      </c>
      <c r="L3767">
        <v>3</v>
      </c>
      <c r="M3767">
        <v>1</v>
      </c>
      <c r="N3767">
        <v>38</v>
      </c>
      <c r="O3767">
        <v>8</v>
      </c>
      <c r="Q3767" t="s">
        <v>105</v>
      </c>
      <c r="R3767" t="s">
        <v>1583</v>
      </c>
      <c r="S3767" t="s">
        <v>1584</v>
      </c>
      <c r="U3767" t="s">
        <v>1585</v>
      </c>
      <c r="V3767" t="s">
        <v>613</v>
      </c>
      <c r="W3767" t="s">
        <v>125</v>
      </c>
      <c r="X3767" t="s">
        <v>42</v>
      </c>
      <c r="Y3767" t="s">
        <v>686</v>
      </c>
      <c r="Z3767" t="s">
        <v>686</v>
      </c>
      <c r="AA3767" t="s">
        <v>686</v>
      </c>
      <c r="AB3767" s="1"/>
      <c r="AD3767" t="s">
        <v>45</v>
      </c>
      <c r="AE3767" t="s">
        <v>285</v>
      </c>
      <c r="AF3767" t="s">
        <v>47</v>
      </c>
    </row>
    <row r="3768" spans="1:32" hidden="1" outlineLevel="3" x14ac:dyDescent="0.35">
      <c r="A3768" t="s">
        <v>32</v>
      </c>
      <c r="B3768">
        <v>1014379</v>
      </c>
      <c r="C3768">
        <v>1</v>
      </c>
      <c r="E3768" t="s">
        <v>182</v>
      </c>
      <c r="H3768" t="s">
        <v>141</v>
      </c>
      <c r="I3768">
        <v>1</v>
      </c>
      <c r="J3768">
        <v>4</v>
      </c>
      <c r="K3768">
        <v>4</v>
      </c>
      <c r="L3768">
        <v>19</v>
      </c>
      <c r="M3768">
        <v>0</v>
      </c>
      <c r="N3768">
        <v>288</v>
      </c>
      <c r="O3768">
        <v>10</v>
      </c>
      <c r="Q3768" t="s">
        <v>107</v>
      </c>
      <c r="R3768" t="s">
        <v>1583</v>
      </c>
      <c r="S3768" t="s">
        <v>1584</v>
      </c>
      <c r="U3768" t="s">
        <v>1585</v>
      </c>
      <c r="V3768" t="s">
        <v>613</v>
      </c>
      <c r="W3768" t="s">
        <v>125</v>
      </c>
      <c r="X3768" t="s">
        <v>42</v>
      </c>
      <c r="Y3768" t="s">
        <v>686</v>
      </c>
      <c r="Z3768" t="s">
        <v>686</v>
      </c>
      <c r="AA3768" t="s">
        <v>686</v>
      </c>
      <c r="AB3768" s="1"/>
      <c r="AD3768" t="s">
        <v>45</v>
      </c>
      <c r="AE3768" t="s">
        <v>285</v>
      </c>
      <c r="AF3768" t="s">
        <v>47</v>
      </c>
    </row>
    <row r="3769" spans="1:32" hidden="1" outlineLevel="3" x14ac:dyDescent="0.35">
      <c r="A3769" t="s">
        <v>32</v>
      </c>
      <c r="B3769">
        <v>1014379</v>
      </c>
      <c r="C3769">
        <v>1</v>
      </c>
      <c r="E3769" t="s">
        <v>182</v>
      </c>
      <c r="H3769" t="s">
        <v>142</v>
      </c>
      <c r="I3769">
        <v>1</v>
      </c>
      <c r="J3769">
        <v>4</v>
      </c>
      <c r="K3769">
        <v>4</v>
      </c>
      <c r="L3769">
        <v>19</v>
      </c>
      <c r="M3769">
        <v>0</v>
      </c>
      <c r="N3769">
        <v>288</v>
      </c>
      <c r="O3769">
        <v>2</v>
      </c>
      <c r="Q3769" t="s">
        <v>109</v>
      </c>
      <c r="R3769" t="s">
        <v>1583</v>
      </c>
      <c r="S3769" t="s">
        <v>1584</v>
      </c>
      <c r="U3769" t="s">
        <v>1585</v>
      </c>
      <c r="V3769" t="s">
        <v>613</v>
      </c>
      <c r="W3769" t="s">
        <v>125</v>
      </c>
      <c r="X3769" t="s">
        <v>42</v>
      </c>
      <c r="Y3769" t="s">
        <v>686</v>
      </c>
      <c r="Z3769" t="s">
        <v>686</v>
      </c>
      <c r="AA3769" t="s">
        <v>686</v>
      </c>
      <c r="AB3769" s="1"/>
      <c r="AD3769" t="s">
        <v>45</v>
      </c>
      <c r="AE3769" t="s">
        <v>285</v>
      </c>
      <c r="AF3769" t="s">
        <v>47</v>
      </c>
    </row>
    <row r="3770" spans="1:32" hidden="1" outlineLevel="3" x14ac:dyDescent="0.35">
      <c r="A3770" t="s">
        <v>32</v>
      </c>
      <c r="B3770">
        <v>1014379</v>
      </c>
      <c r="C3770">
        <v>1</v>
      </c>
      <c r="E3770" t="s">
        <v>182</v>
      </c>
      <c r="H3770" t="s">
        <v>143</v>
      </c>
      <c r="I3770">
        <v>1</v>
      </c>
      <c r="J3770">
        <v>4</v>
      </c>
      <c r="K3770">
        <v>4</v>
      </c>
      <c r="L3770">
        <v>19</v>
      </c>
      <c r="M3770">
        <v>0</v>
      </c>
      <c r="N3770">
        <v>288</v>
      </c>
      <c r="O3770">
        <v>12</v>
      </c>
      <c r="Q3770" t="s">
        <v>144</v>
      </c>
      <c r="R3770" t="s">
        <v>1583</v>
      </c>
      <c r="S3770" t="s">
        <v>1584</v>
      </c>
      <c r="U3770" t="s">
        <v>1585</v>
      </c>
      <c r="V3770" t="s">
        <v>613</v>
      </c>
      <c r="W3770" t="s">
        <v>125</v>
      </c>
      <c r="X3770" t="s">
        <v>42</v>
      </c>
      <c r="Y3770" t="s">
        <v>686</v>
      </c>
      <c r="Z3770" t="s">
        <v>686</v>
      </c>
      <c r="AA3770" t="s">
        <v>686</v>
      </c>
      <c r="AB3770" s="1"/>
      <c r="AD3770" t="s">
        <v>45</v>
      </c>
      <c r="AE3770" t="s">
        <v>285</v>
      </c>
      <c r="AF3770" t="s">
        <v>47</v>
      </c>
    </row>
    <row r="3771" spans="1:32" hidden="1" outlineLevel="2" x14ac:dyDescent="0.35">
      <c r="A3771" t="s">
        <v>32</v>
      </c>
      <c r="B3771">
        <v>1014379</v>
      </c>
      <c r="C3771">
        <v>1</v>
      </c>
      <c r="E3771" t="s">
        <v>182</v>
      </c>
      <c r="H3771" t="s">
        <v>237</v>
      </c>
      <c r="I3771">
        <v>1</v>
      </c>
      <c r="J3771">
        <v>4</v>
      </c>
      <c r="K3771">
        <v>4</v>
      </c>
      <c r="L3771">
        <v>8</v>
      </c>
      <c r="M3771">
        <v>0</v>
      </c>
      <c r="N3771">
        <v>288</v>
      </c>
      <c r="O3771">
        <v>4</v>
      </c>
      <c r="Q3771" t="s">
        <v>111</v>
      </c>
      <c r="R3771" t="s">
        <v>1583</v>
      </c>
      <c r="S3771" t="s">
        <v>1584</v>
      </c>
      <c r="U3771" t="s">
        <v>1585</v>
      </c>
      <c r="V3771" t="s">
        <v>613</v>
      </c>
      <c r="W3771" t="s">
        <v>125</v>
      </c>
      <c r="X3771" t="s">
        <v>42</v>
      </c>
      <c r="Y3771" t="s">
        <v>686</v>
      </c>
      <c r="Z3771" t="s">
        <v>686</v>
      </c>
      <c r="AA3771" t="s">
        <v>686</v>
      </c>
      <c r="AB3771" s="1"/>
      <c r="AD3771" t="s">
        <v>45</v>
      </c>
      <c r="AE3771" t="s">
        <v>285</v>
      </c>
      <c r="AF3771" t="s">
        <v>47</v>
      </c>
    </row>
    <row r="3772" spans="1:32" hidden="1" collapsed="1" x14ac:dyDescent="0.35"/>
    <row r="3773" spans="1:32" hidden="1" x14ac:dyDescent="0.35">
      <c r="A3773" t="s">
        <v>32</v>
      </c>
      <c r="B3773">
        <v>1014332</v>
      </c>
      <c r="C3773" t="s">
        <v>33</v>
      </c>
      <c r="H3773" t="s">
        <v>34</v>
      </c>
      <c r="I3773">
        <v>28</v>
      </c>
      <c r="J3773" t="s">
        <v>35</v>
      </c>
      <c r="K3773">
        <v>182</v>
      </c>
      <c r="L3773" t="s">
        <v>35</v>
      </c>
      <c r="M3773" t="s">
        <v>35</v>
      </c>
      <c r="N3773" t="s">
        <v>35</v>
      </c>
      <c r="O3773">
        <v>640</v>
      </c>
      <c r="Q3773" t="s">
        <v>36</v>
      </c>
      <c r="R3773" t="s">
        <v>1594</v>
      </c>
      <c r="S3773" t="s">
        <v>1595</v>
      </c>
      <c r="U3773" t="s">
        <v>1596</v>
      </c>
      <c r="V3773" t="s">
        <v>823</v>
      </c>
      <c r="W3773" t="s">
        <v>41</v>
      </c>
      <c r="X3773" t="s">
        <v>42</v>
      </c>
      <c r="Y3773" t="s">
        <v>326</v>
      </c>
      <c r="Z3773" t="s">
        <v>326</v>
      </c>
      <c r="AA3773" t="s">
        <v>326</v>
      </c>
      <c r="AB3773" s="1"/>
      <c r="AD3773" t="s">
        <v>45</v>
      </c>
      <c r="AE3773" t="s">
        <v>362</v>
      </c>
      <c r="AF3773" t="s">
        <v>47</v>
      </c>
    </row>
    <row r="3774" spans="1:32" hidden="1" outlineLevel="1" x14ac:dyDescent="0.35">
      <c r="A3774" t="s">
        <v>32</v>
      </c>
      <c r="B3774">
        <v>1014332</v>
      </c>
      <c r="C3774" t="s">
        <v>48</v>
      </c>
      <c r="H3774" t="s">
        <v>49</v>
      </c>
      <c r="I3774">
        <v>2</v>
      </c>
      <c r="J3774" t="s">
        <v>35</v>
      </c>
      <c r="K3774" t="s">
        <v>35</v>
      </c>
      <c r="L3774" t="s">
        <v>35</v>
      </c>
      <c r="M3774" t="s">
        <v>35</v>
      </c>
      <c r="N3774" t="s">
        <v>35</v>
      </c>
      <c r="O3774" t="s">
        <v>35</v>
      </c>
      <c r="Q3774" t="s">
        <v>50</v>
      </c>
      <c r="R3774" t="s">
        <v>1594</v>
      </c>
      <c r="S3774" t="s">
        <v>1595</v>
      </c>
      <c r="U3774" t="s">
        <v>1596</v>
      </c>
      <c r="V3774" t="s">
        <v>823</v>
      </c>
      <c r="W3774" t="s">
        <v>41</v>
      </c>
      <c r="X3774" t="s">
        <v>42</v>
      </c>
      <c r="Y3774" t="s">
        <v>326</v>
      </c>
      <c r="Z3774" t="s">
        <v>326</v>
      </c>
      <c r="AA3774" t="s">
        <v>326</v>
      </c>
      <c r="AB3774" s="1"/>
      <c r="AD3774" t="s">
        <v>45</v>
      </c>
      <c r="AE3774" t="s">
        <v>362</v>
      </c>
      <c r="AF3774" t="s">
        <v>47</v>
      </c>
    </row>
    <row r="3775" spans="1:32" hidden="1" outlineLevel="2" x14ac:dyDescent="0.35">
      <c r="A3775" t="s">
        <v>32</v>
      </c>
      <c r="B3775">
        <v>1014332</v>
      </c>
      <c r="C3775">
        <v>0</v>
      </c>
      <c r="H3775" t="s">
        <v>429</v>
      </c>
      <c r="I3775">
        <v>20</v>
      </c>
      <c r="J3775" t="s">
        <v>35</v>
      </c>
      <c r="K3775" t="s">
        <v>35</v>
      </c>
      <c r="L3775" t="s">
        <v>35</v>
      </c>
      <c r="M3775" t="s">
        <v>35</v>
      </c>
      <c r="N3775" t="s">
        <v>35</v>
      </c>
      <c r="O3775" t="s">
        <v>35</v>
      </c>
      <c r="P3775" t="s">
        <v>52</v>
      </c>
      <c r="Q3775" t="s">
        <v>430</v>
      </c>
      <c r="R3775" t="s">
        <v>1594</v>
      </c>
      <c r="S3775" t="s">
        <v>1595</v>
      </c>
      <c r="U3775" t="s">
        <v>1596</v>
      </c>
      <c r="V3775" t="s">
        <v>823</v>
      </c>
      <c r="W3775" t="s">
        <v>41</v>
      </c>
      <c r="X3775" t="s">
        <v>42</v>
      </c>
      <c r="Y3775" t="s">
        <v>326</v>
      </c>
      <c r="Z3775" t="s">
        <v>326</v>
      </c>
      <c r="AA3775" t="s">
        <v>326</v>
      </c>
      <c r="AB3775" s="1"/>
      <c r="AD3775" t="s">
        <v>45</v>
      </c>
      <c r="AE3775" t="s">
        <v>362</v>
      </c>
      <c r="AF3775" t="s">
        <v>47</v>
      </c>
    </row>
    <row r="3776" spans="1:32" hidden="1" outlineLevel="1" x14ac:dyDescent="0.35">
      <c r="A3776" t="s">
        <v>32</v>
      </c>
      <c r="B3776">
        <v>1014332</v>
      </c>
      <c r="C3776" t="s">
        <v>56</v>
      </c>
      <c r="E3776" t="s">
        <v>182</v>
      </c>
      <c r="H3776" t="s">
        <v>58</v>
      </c>
      <c r="I3776">
        <v>15</v>
      </c>
      <c r="J3776" t="s">
        <v>35</v>
      </c>
      <c r="K3776">
        <v>80</v>
      </c>
      <c r="L3776">
        <v>17</v>
      </c>
      <c r="M3776">
        <v>10</v>
      </c>
      <c r="N3776">
        <v>145</v>
      </c>
      <c r="O3776">
        <v>506</v>
      </c>
      <c r="Q3776" t="s">
        <v>59</v>
      </c>
      <c r="R3776" t="s">
        <v>1594</v>
      </c>
      <c r="S3776" t="s">
        <v>1595</v>
      </c>
      <c r="U3776" t="s">
        <v>1596</v>
      </c>
      <c r="V3776" t="s">
        <v>823</v>
      </c>
      <c r="W3776" t="s">
        <v>41</v>
      </c>
      <c r="X3776" t="s">
        <v>42</v>
      </c>
      <c r="Y3776" t="s">
        <v>326</v>
      </c>
      <c r="Z3776" t="s">
        <v>326</v>
      </c>
      <c r="AA3776" t="s">
        <v>326</v>
      </c>
      <c r="AB3776" s="1"/>
      <c r="AD3776" t="s">
        <v>45</v>
      </c>
      <c r="AE3776" t="s">
        <v>362</v>
      </c>
      <c r="AF3776" t="s">
        <v>47</v>
      </c>
    </row>
    <row r="3777" spans="1:32" hidden="1" outlineLevel="2" x14ac:dyDescent="0.35">
      <c r="A3777" t="s">
        <v>32</v>
      </c>
      <c r="B3777">
        <v>1014332</v>
      </c>
      <c r="C3777">
        <v>1</v>
      </c>
      <c r="E3777" t="s">
        <v>182</v>
      </c>
      <c r="H3777" t="s">
        <v>1597</v>
      </c>
      <c r="I3777">
        <v>8</v>
      </c>
      <c r="J3777">
        <v>8</v>
      </c>
      <c r="K3777">
        <v>64</v>
      </c>
      <c r="L3777">
        <v>2</v>
      </c>
      <c r="M3777">
        <v>7</v>
      </c>
      <c r="N3777">
        <v>145</v>
      </c>
      <c r="O3777">
        <v>59</v>
      </c>
      <c r="P3777" t="s">
        <v>136</v>
      </c>
      <c r="Q3777" t="s">
        <v>1598</v>
      </c>
      <c r="R3777" t="s">
        <v>1594</v>
      </c>
      <c r="S3777" t="s">
        <v>1595</v>
      </c>
      <c r="U3777" t="s">
        <v>1596</v>
      </c>
      <c r="V3777" t="s">
        <v>823</v>
      </c>
      <c r="W3777" t="s">
        <v>41</v>
      </c>
      <c r="X3777" t="s">
        <v>42</v>
      </c>
      <c r="Y3777" t="s">
        <v>326</v>
      </c>
      <c r="Z3777" t="s">
        <v>326</v>
      </c>
      <c r="AA3777" t="s">
        <v>326</v>
      </c>
      <c r="AB3777" s="1"/>
      <c r="AD3777" t="s">
        <v>45</v>
      </c>
      <c r="AE3777" t="s">
        <v>362</v>
      </c>
      <c r="AF3777" t="s">
        <v>47</v>
      </c>
    </row>
    <row r="3778" spans="1:32" hidden="1" outlineLevel="3" x14ac:dyDescent="0.35">
      <c r="A3778" t="s">
        <v>32</v>
      </c>
      <c r="B3778">
        <v>1014332</v>
      </c>
      <c r="C3778">
        <v>1</v>
      </c>
      <c r="E3778" t="s">
        <v>182</v>
      </c>
      <c r="H3778" t="s">
        <v>100</v>
      </c>
      <c r="I3778">
        <v>1</v>
      </c>
      <c r="J3778">
        <v>4</v>
      </c>
      <c r="K3778">
        <v>4</v>
      </c>
      <c r="L3778">
        <v>3</v>
      </c>
      <c r="M3778">
        <v>0</v>
      </c>
      <c r="N3778">
        <v>144</v>
      </c>
      <c r="O3778">
        <v>12</v>
      </c>
      <c r="Q3778" t="s">
        <v>101</v>
      </c>
      <c r="R3778" t="s">
        <v>1594</v>
      </c>
      <c r="S3778" t="s">
        <v>1595</v>
      </c>
      <c r="U3778" t="s">
        <v>1596</v>
      </c>
      <c r="V3778" t="s">
        <v>823</v>
      </c>
      <c r="W3778" t="s">
        <v>41</v>
      </c>
      <c r="X3778" t="s">
        <v>42</v>
      </c>
      <c r="Y3778" t="s">
        <v>326</v>
      </c>
      <c r="Z3778" t="s">
        <v>326</v>
      </c>
      <c r="AA3778" t="s">
        <v>326</v>
      </c>
      <c r="AB3778" s="1"/>
      <c r="AD3778" t="s">
        <v>45</v>
      </c>
      <c r="AE3778" t="s">
        <v>362</v>
      </c>
      <c r="AF3778" t="s">
        <v>47</v>
      </c>
    </row>
    <row r="3779" spans="1:32" hidden="1" outlineLevel="3" x14ac:dyDescent="0.35">
      <c r="A3779" t="s">
        <v>32</v>
      </c>
      <c r="B3779">
        <v>1014332</v>
      </c>
      <c r="C3779">
        <v>1</v>
      </c>
      <c r="E3779" t="s">
        <v>182</v>
      </c>
      <c r="H3779" t="s">
        <v>102</v>
      </c>
      <c r="I3779">
        <v>1</v>
      </c>
      <c r="J3779">
        <v>2</v>
      </c>
      <c r="K3779">
        <v>2</v>
      </c>
      <c r="L3779">
        <v>4</v>
      </c>
      <c r="M3779">
        <v>1</v>
      </c>
      <c r="N3779">
        <v>19</v>
      </c>
      <c r="O3779">
        <v>2</v>
      </c>
      <c r="Q3779" t="s">
        <v>103</v>
      </c>
      <c r="R3779" t="s">
        <v>1594</v>
      </c>
      <c r="S3779" t="s">
        <v>1595</v>
      </c>
      <c r="U3779" t="s">
        <v>1596</v>
      </c>
      <c r="V3779" t="s">
        <v>823</v>
      </c>
      <c r="W3779" t="s">
        <v>41</v>
      </c>
      <c r="X3779" t="s">
        <v>42</v>
      </c>
      <c r="Y3779" t="s">
        <v>326</v>
      </c>
      <c r="Z3779" t="s">
        <v>326</v>
      </c>
      <c r="AA3779" t="s">
        <v>326</v>
      </c>
      <c r="AB3779" s="1"/>
      <c r="AD3779" t="s">
        <v>45</v>
      </c>
      <c r="AE3779" t="s">
        <v>362</v>
      </c>
      <c r="AF3779" t="s">
        <v>47</v>
      </c>
    </row>
    <row r="3780" spans="1:32" hidden="1" outlineLevel="3" x14ac:dyDescent="0.35">
      <c r="A3780" t="s">
        <v>32</v>
      </c>
      <c r="B3780">
        <v>1014332</v>
      </c>
      <c r="C3780">
        <v>1</v>
      </c>
      <c r="E3780" t="s">
        <v>182</v>
      </c>
      <c r="H3780" t="s">
        <v>104</v>
      </c>
      <c r="I3780">
        <v>1</v>
      </c>
      <c r="J3780">
        <v>2</v>
      </c>
      <c r="K3780">
        <v>2</v>
      </c>
      <c r="L3780">
        <v>3</v>
      </c>
      <c r="M3780">
        <v>1</v>
      </c>
      <c r="N3780">
        <v>19</v>
      </c>
      <c r="O3780">
        <v>4</v>
      </c>
      <c r="Q3780" t="s">
        <v>105</v>
      </c>
      <c r="R3780" t="s">
        <v>1594</v>
      </c>
      <c r="S3780" t="s">
        <v>1595</v>
      </c>
      <c r="U3780" t="s">
        <v>1596</v>
      </c>
      <c r="V3780" t="s">
        <v>823</v>
      </c>
      <c r="W3780" t="s">
        <v>41</v>
      </c>
      <c r="X3780" t="s">
        <v>42</v>
      </c>
      <c r="Y3780" t="s">
        <v>326</v>
      </c>
      <c r="Z3780" t="s">
        <v>326</v>
      </c>
      <c r="AA3780" t="s">
        <v>326</v>
      </c>
      <c r="AB3780" s="1"/>
      <c r="AD3780" t="s">
        <v>45</v>
      </c>
      <c r="AE3780" t="s">
        <v>362</v>
      </c>
      <c r="AF3780" t="s">
        <v>47</v>
      </c>
    </row>
    <row r="3781" spans="1:32" hidden="1" outlineLevel="3" x14ac:dyDescent="0.35">
      <c r="A3781" t="s">
        <v>32</v>
      </c>
      <c r="B3781">
        <v>1014332</v>
      </c>
      <c r="C3781">
        <v>1</v>
      </c>
      <c r="E3781" t="s">
        <v>182</v>
      </c>
      <c r="H3781" t="s">
        <v>106</v>
      </c>
      <c r="I3781">
        <v>1</v>
      </c>
      <c r="J3781">
        <v>2</v>
      </c>
      <c r="K3781">
        <v>2</v>
      </c>
      <c r="L3781">
        <v>19</v>
      </c>
      <c r="M3781">
        <v>0</v>
      </c>
      <c r="N3781">
        <v>144</v>
      </c>
      <c r="O3781">
        <v>5</v>
      </c>
      <c r="Q3781" t="s">
        <v>107</v>
      </c>
      <c r="R3781" t="s">
        <v>1594</v>
      </c>
      <c r="S3781" t="s">
        <v>1595</v>
      </c>
      <c r="U3781" t="s">
        <v>1596</v>
      </c>
      <c r="V3781" t="s">
        <v>823</v>
      </c>
      <c r="W3781" t="s">
        <v>41</v>
      </c>
      <c r="X3781" t="s">
        <v>42</v>
      </c>
      <c r="Y3781" t="s">
        <v>326</v>
      </c>
      <c r="Z3781" t="s">
        <v>326</v>
      </c>
      <c r="AA3781" t="s">
        <v>326</v>
      </c>
      <c r="AB3781" s="1"/>
      <c r="AD3781" t="s">
        <v>45</v>
      </c>
      <c r="AE3781" t="s">
        <v>362</v>
      </c>
      <c r="AF3781" t="s">
        <v>47</v>
      </c>
    </row>
    <row r="3782" spans="1:32" hidden="1" outlineLevel="3" x14ac:dyDescent="0.35">
      <c r="A3782" t="s">
        <v>32</v>
      </c>
      <c r="B3782">
        <v>1014332</v>
      </c>
      <c r="C3782">
        <v>1</v>
      </c>
      <c r="E3782" t="s">
        <v>182</v>
      </c>
      <c r="H3782" t="s">
        <v>108</v>
      </c>
      <c r="I3782">
        <v>1</v>
      </c>
      <c r="J3782">
        <v>2</v>
      </c>
      <c r="K3782">
        <v>2</v>
      </c>
      <c r="L3782">
        <v>19</v>
      </c>
      <c r="M3782">
        <v>0</v>
      </c>
      <c r="N3782">
        <v>144</v>
      </c>
      <c r="O3782">
        <v>1</v>
      </c>
      <c r="Q3782" t="s">
        <v>109</v>
      </c>
      <c r="R3782" t="s">
        <v>1594</v>
      </c>
      <c r="S3782" t="s">
        <v>1595</v>
      </c>
      <c r="U3782" t="s">
        <v>1596</v>
      </c>
      <c r="V3782" t="s">
        <v>823</v>
      </c>
      <c r="W3782" t="s">
        <v>41</v>
      </c>
      <c r="X3782" t="s">
        <v>42</v>
      </c>
      <c r="Y3782" t="s">
        <v>326</v>
      </c>
      <c r="Z3782" t="s">
        <v>326</v>
      </c>
      <c r="AA3782" t="s">
        <v>326</v>
      </c>
      <c r="AB3782" s="1"/>
      <c r="AD3782" t="s">
        <v>45</v>
      </c>
      <c r="AE3782" t="s">
        <v>362</v>
      </c>
      <c r="AF3782" t="s">
        <v>47</v>
      </c>
    </row>
    <row r="3783" spans="1:32" hidden="1" outlineLevel="3" x14ac:dyDescent="0.35">
      <c r="A3783" t="s">
        <v>32</v>
      </c>
      <c r="B3783">
        <v>1014332</v>
      </c>
      <c r="C3783">
        <v>1</v>
      </c>
      <c r="E3783" t="s">
        <v>182</v>
      </c>
      <c r="H3783" t="s">
        <v>248</v>
      </c>
      <c r="I3783">
        <v>1</v>
      </c>
      <c r="J3783">
        <v>2</v>
      </c>
      <c r="K3783">
        <v>2</v>
      </c>
      <c r="L3783">
        <v>19</v>
      </c>
      <c r="M3783">
        <v>0</v>
      </c>
      <c r="N3783">
        <v>144</v>
      </c>
      <c r="O3783">
        <v>6</v>
      </c>
      <c r="Q3783" t="s">
        <v>144</v>
      </c>
      <c r="R3783" t="s">
        <v>1594</v>
      </c>
      <c r="S3783" t="s">
        <v>1595</v>
      </c>
      <c r="U3783" t="s">
        <v>1596</v>
      </c>
      <c r="V3783" t="s">
        <v>823</v>
      </c>
      <c r="W3783" t="s">
        <v>41</v>
      </c>
      <c r="X3783" t="s">
        <v>42</v>
      </c>
      <c r="Y3783" t="s">
        <v>326</v>
      </c>
      <c r="Z3783" t="s">
        <v>326</v>
      </c>
      <c r="AA3783" t="s">
        <v>326</v>
      </c>
      <c r="AB3783" s="1"/>
      <c r="AD3783" t="s">
        <v>45</v>
      </c>
      <c r="AE3783" t="s">
        <v>362</v>
      </c>
      <c r="AF3783" t="s">
        <v>47</v>
      </c>
    </row>
    <row r="3784" spans="1:32" hidden="1" outlineLevel="2" x14ac:dyDescent="0.35">
      <c r="A3784" t="s">
        <v>32</v>
      </c>
      <c r="B3784">
        <v>1014332</v>
      </c>
      <c r="C3784">
        <v>1</v>
      </c>
      <c r="E3784" t="s">
        <v>182</v>
      </c>
      <c r="H3784" t="s">
        <v>110</v>
      </c>
      <c r="I3784">
        <v>1</v>
      </c>
      <c r="J3784">
        <v>2</v>
      </c>
      <c r="K3784">
        <v>2</v>
      </c>
      <c r="L3784">
        <v>8</v>
      </c>
      <c r="M3784">
        <v>0</v>
      </c>
      <c r="N3784">
        <v>144</v>
      </c>
      <c r="O3784">
        <v>2</v>
      </c>
      <c r="Q3784" t="s">
        <v>111</v>
      </c>
      <c r="R3784" t="s">
        <v>1594</v>
      </c>
      <c r="S3784" t="s">
        <v>1595</v>
      </c>
      <c r="U3784" t="s">
        <v>1596</v>
      </c>
      <c r="V3784" t="s">
        <v>823</v>
      </c>
      <c r="W3784" t="s">
        <v>41</v>
      </c>
      <c r="X3784" t="s">
        <v>42</v>
      </c>
      <c r="Y3784" t="s">
        <v>326</v>
      </c>
      <c r="Z3784" t="s">
        <v>326</v>
      </c>
      <c r="AA3784" t="s">
        <v>326</v>
      </c>
      <c r="AB3784" s="1"/>
      <c r="AD3784" t="s">
        <v>45</v>
      </c>
      <c r="AE3784" t="s">
        <v>362</v>
      </c>
      <c r="AF3784" t="s">
        <v>47</v>
      </c>
    </row>
    <row r="3785" spans="1:32" hidden="1" outlineLevel="1" x14ac:dyDescent="0.35">
      <c r="A3785" t="s">
        <v>32</v>
      </c>
      <c r="B3785">
        <v>1014332</v>
      </c>
      <c r="C3785" t="s">
        <v>147</v>
      </c>
      <c r="E3785" t="s">
        <v>182</v>
      </c>
      <c r="H3785" t="s">
        <v>148</v>
      </c>
      <c r="I3785">
        <v>13</v>
      </c>
      <c r="J3785" t="s">
        <v>35</v>
      </c>
      <c r="K3785">
        <v>102</v>
      </c>
      <c r="L3785">
        <v>9</v>
      </c>
      <c r="M3785">
        <v>6</v>
      </c>
      <c r="N3785">
        <v>145</v>
      </c>
      <c r="O3785">
        <v>135</v>
      </c>
      <c r="Q3785" t="s">
        <v>149</v>
      </c>
      <c r="R3785" t="s">
        <v>1594</v>
      </c>
      <c r="S3785" t="s">
        <v>1595</v>
      </c>
      <c r="U3785" t="s">
        <v>1596</v>
      </c>
      <c r="V3785" t="s">
        <v>823</v>
      </c>
      <c r="W3785" t="s">
        <v>41</v>
      </c>
      <c r="X3785" t="s">
        <v>42</v>
      </c>
      <c r="Y3785" t="s">
        <v>326</v>
      </c>
      <c r="Z3785" t="s">
        <v>326</v>
      </c>
      <c r="AA3785" t="s">
        <v>326</v>
      </c>
      <c r="AB3785" s="1"/>
      <c r="AD3785" t="s">
        <v>45</v>
      </c>
      <c r="AE3785" t="s">
        <v>362</v>
      </c>
      <c r="AF3785" t="s">
        <v>47</v>
      </c>
    </row>
    <row r="3786" spans="1:32" hidden="1" outlineLevel="2" x14ac:dyDescent="0.35">
      <c r="A3786" t="s">
        <v>32</v>
      </c>
      <c r="B3786">
        <v>1014332</v>
      </c>
      <c r="C3786">
        <v>2</v>
      </c>
      <c r="E3786" t="s">
        <v>182</v>
      </c>
      <c r="H3786" t="s">
        <v>1599</v>
      </c>
      <c r="I3786">
        <v>2</v>
      </c>
      <c r="J3786">
        <v>20</v>
      </c>
      <c r="K3786">
        <v>40</v>
      </c>
      <c r="L3786">
        <v>1</v>
      </c>
      <c r="M3786">
        <v>3</v>
      </c>
      <c r="N3786">
        <v>145</v>
      </c>
      <c r="O3786">
        <v>24</v>
      </c>
      <c r="P3786" t="s">
        <v>52</v>
      </c>
      <c r="Q3786" t="s">
        <v>578</v>
      </c>
      <c r="R3786" t="s">
        <v>1594</v>
      </c>
      <c r="S3786" t="s">
        <v>1595</v>
      </c>
      <c r="U3786" t="s">
        <v>1596</v>
      </c>
      <c r="V3786" t="s">
        <v>823</v>
      </c>
      <c r="W3786" t="s">
        <v>41</v>
      </c>
      <c r="X3786" t="s">
        <v>42</v>
      </c>
      <c r="Y3786" t="s">
        <v>326</v>
      </c>
      <c r="Z3786" t="s">
        <v>326</v>
      </c>
      <c r="AA3786" t="s">
        <v>326</v>
      </c>
      <c r="AB3786" s="1"/>
      <c r="AD3786" t="s">
        <v>45</v>
      </c>
      <c r="AE3786" t="s">
        <v>362</v>
      </c>
      <c r="AF3786" t="s">
        <v>47</v>
      </c>
    </row>
    <row r="3787" spans="1:32" hidden="1" outlineLevel="2" x14ac:dyDescent="0.35">
      <c r="A3787" t="s">
        <v>32</v>
      </c>
      <c r="B3787">
        <v>1014332</v>
      </c>
      <c r="C3787">
        <v>2</v>
      </c>
      <c r="E3787" t="s">
        <v>182</v>
      </c>
      <c r="H3787" t="s">
        <v>1600</v>
      </c>
      <c r="I3787">
        <v>2</v>
      </c>
      <c r="J3787">
        <v>20</v>
      </c>
      <c r="K3787">
        <v>40</v>
      </c>
      <c r="L3787">
        <v>2</v>
      </c>
      <c r="M3787">
        <v>2</v>
      </c>
      <c r="N3787">
        <v>145</v>
      </c>
      <c r="O3787">
        <v>19</v>
      </c>
      <c r="P3787" t="s">
        <v>52</v>
      </c>
      <c r="Q3787" t="s">
        <v>900</v>
      </c>
      <c r="R3787" t="s">
        <v>1594</v>
      </c>
      <c r="S3787" t="s">
        <v>1595</v>
      </c>
      <c r="U3787" t="s">
        <v>1596</v>
      </c>
      <c r="V3787" t="s">
        <v>823</v>
      </c>
      <c r="W3787" t="s">
        <v>41</v>
      </c>
      <c r="X3787" t="s">
        <v>42</v>
      </c>
      <c r="Y3787" t="s">
        <v>326</v>
      </c>
      <c r="Z3787" t="s">
        <v>326</v>
      </c>
      <c r="AA3787" t="s">
        <v>326</v>
      </c>
      <c r="AB3787" s="1"/>
      <c r="AD3787" t="s">
        <v>45</v>
      </c>
      <c r="AE3787" t="s">
        <v>362</v>
      </c>
      <c r="AF3787" t="s">
        <v>47</v>
      </c>
    </row>
    <row r="3788" spans="1:32" hidden="1" outlineLevel="2" x14ac:dyDescent="0.35">
      <c r="A3788" t="s">
        <v>32</v>
      </c>
      <c r="B3788">
        <v>1014332</v>
      </c>
      <c r="C3788">
        <v>2</v>
      </c>
      <c r="E3788" t="s">
        <v>182</v>
      </c>
      <c r="H3788" t="s">
        <v>577</v>
      </c>
      <c r="I3788">
        <v>1</v>
      </c>
      <c r="J3788">
        <v>2</v>
      </c>
      <c r="K3788">
        <v>2</v>
      </c>
      <c r="L3788">
        <v>0</v>
      </c>
      <c r="M3788">
        <v>3</v>
      </c>
      <c r="N3788">
        <v>145</v>
      </c>
      <c r="O3788">
        <v>2</v>
      </c>
      <c r="P3788" t="s">
        <v>52</v>
      </c>
      <c r="Q3788" t="s">
        <v>578</v>
      </c>
      <c r="R3788" t="s">
        <v>1594</v>
      </c>
      <c r="S3788" t="s">
        <v>1595</v>
      </c>
      <c r="U3788" t="s">
        <v>1596</v>
      </c>
      <c r="V3788" t="s">
        <v>823</v>
      </c>
      <c r="W3788" t="s">
        <v>41</v>
      </c>
      <c r="X3788" t="s">
        <v>42</v>
      </c>
      <c r="Y3788" t="s">
        <v>326</v>
      </c>
      <c r="Z3788" t="s">
        <v>326</v>
      </c>
      <c r="AA3788" t="s">
        <v>326</v>
      </c>
      <c r="AB3788" s="1"/>
      <c r="AD3788" t="s">
        <v>45</v>
      </c>
      <c r="AE3788" t="s">
        <v>362</v>
      </c>
      <c r="AF3788" t="s">
        <v>47</v>
      </c>
    </row>
    <row r="3789" spans="1:32" hidden="1" outlineLevel="2" x14ac:dyDescent="0.35">
      <c r="A3789" t="s">
        <v>32</v>
      </c>
      <c r="B3789">
        <v>1014332</v>
      </c>
      <c r="C3789">
        <v>2</v>
      </c>
      <c r="E3789" t="s">
        <v>182</v>
      </c>
      <c r="H3789" t="s">
        <v>1601</v>
      </c>
      <c r="I3789">
        <v>1</v>
      </c>
      <c r="J3789">
        <v>4</v>
      </c>
      <c r="K3789">
        <v>4</v>
      </c>
      <c r="L3789">
        <v>2</v>
      </c>
      <c r="M3789">
        <v>3</v>
      </c>
      <c r="N3789">
        <v>145</v>
      </c>
      <c r="O3789">
        <v>17</v>
      </c>
      <c r="P3789" t="s">
        <v>52</v>
      </c>
      <c r="Q3789" t="s">
        <v>1602</v>
      </c>
      <c r="R3789" t="s">
        <v>1594</v>
      </c>
      <c r="S3789" t="s">
        <v>1595</v>
      </c>
      <c r="U3789" t="s">
        <v>1596</v>
      </c>
      <c r="V3789" t="s">
        <v>823</v>
      </c>
      <c r="W3789" t="s">
        <v>41</v>
      </c>
      <c r="X3789" t="s">
        <v>42</v>
      </c>
      <c r="Y3789" t="s">
        <v>326</v>
      </c>
      <c r="Z3789" t="s">
        <v>326</v>
      </c>
      <c r="AA3789" t="s">
        <v>326</v>
      </c>
      <c r="AB3789" s="1"/>
      <c r="AD3789" t="s">
        <v>45</v>
      </c>
      <c r="AE3789" t="s">
        <v>362</v>
      </c>
      <c r="AF3789" t="s">
        <v>47</v>
      </c>
    </row>
    <row r="3790" spans="1:32" hidden="1" outlineLevel="2" x14ac:dyDescent="0.35">
      <c r="A3790" t="s">
        <v>32</v>
      </c>
      <c r="B3790">
        <v>1014332</v>
      </c>
      <c r="C3790">
        <v>2</v>
      </c>
      <c r="E3790" t="s">
        <v>182</v>
      </c>
      <c r="H3790" t="s">
        <v>899</v>
      </c>
      <c r="I3790">
        <v>1</v>
      </c>
      <c r="J3790">
        <v>2</v>
      </c>
      <c r="K3790">
        <v>2</v>
      </c>
      <c r="L3790">
        <v>0</v>
      </c>
      <c r="M3790">
        <v>2</v>
      </c>
      <c r="N3790">
        <v>145</v>
      </c>
      <c r="O3790">
        <v>2</v>
      </c>
      <c r="P3790" t="s">
        <v>52</v>
      </c>
      <c r="Q3790" t="s">
        <v>900</v>
      </c>
      <c r="R3790" t="s">
        <v>1594</v>
      </c>
      <c r="S3790" t="s">
        <v>1595</v>
      </c>
      <c r="U3790" t="s">
        <v>1596</v>
      </c>
      <c r="V3790" t="s">
        <v>823</v>
      </c>
      <c r="W3790" t="s">
        <v>41</v>
      </c>
      <c r="X3790" t="s">
        <v>42</v>
      </c>
      <c r="Y3790" t="s">
        <v>326</v>
      </c>
      <c r="Z3790" t="s">
        <v>326</v>
      </c>
      <c r="AA3790" t="s">
        <v>326</v>
      </c>
      <c r="AB3790" s="1"/>
      <c r="AD3790" t="s">
        <v>45</v>
      </c>
      <c r="AE3790" t="s">
        <v>362</v>
      </c>
      <c r="AF3790" t="s">
        <v>47</v>
      </c>
    </row>
    <row r="3791" spans="1:32" hidden="1" outlineLevel="3" x14ac:dyDescent="0.35">
      <c r="A3791" t="s">
        <v>32</v>
      </c>
      <c r="B3791">
        <v>1014332</v>
      </c>
      <c r="C3791">
        <v>2</v>
      </c>
      <c r="E3791" t="s">
        <v>182</v>
      </c>
      <c r="H3791" t="s">
        <v>100</v>
      </c>
      <c r="I3791">
        <v>1</v>
      </c>
      <c r="J3791">
        <v>4</v>
      </c>
      <c r="K3791">
        <v>4</v>
      </c>
      <c r="L3791">
        <v>3</v>
      </c>
      <c r="M3791">
        <v>0</v>
      </c>
      <c r="N3791">
        <v>144</v>
      </c>
      <c r="O3791">
        <v>12</v>
      </c>
      <c r="Q3791" t="s">
        <v>101</v>
      </c>
      <c r="R3791" t="s">
        <v>1594</v>
      </c>
      <c r="S3791" t="s">
        <v>1595</v>
      </c>
      <c r="U3791" t="s">
        <v>1596</v>
      </c>
      <c r="V3791" t="s">
        <v>823</v>
      </c>
      <c r="W3791" t="s">
        <v>41</v>
      </c>
      <c r="X3791" t="s">
        <v>42</v>
      </c>
      <c r="Y3791" t="s">
        <v>326</v>
      </c>
      <c r="Z3791" t="s">
        <v>326</v>
      </c>
      <c r="AA3791" t="s">
        <v>326</v>
      </c>
      <c r="AB3791" s="1"/>
      <c r="AD3791" t="s">
        <v>45</v>
      </c>
      <c r="AE3791" t="s">
        <v>362</v>
      </c>
      <c r="AF3791" t="s">
        <v>47</v>
      </c>
    </row>
    <row r="3792" spans="1:32" hidden="1" outlineLevel="3" x14ac:dyDescent="0.35">
      <c r="A3792" t="s">
        <v>32</v>
      </c>
      <c r="B3792">
        <v>1014332</v>
      </c>
      <c r="C3792">
        <v>2</v>
      </c>
      <c r="E3792" t="s">
        <v>182</v>
      </c>
      <c r="H3792" t="s">
        <v>102</v>
      </c>
      <c r="I3792">
        <v>1</v>
      </c>
      <c r="J3792">
        <v>2</v>
      </c>
      <c r="K3792">
        <v>2</v>
      </c>
      <c r="L3792">
        <v>4</v>
      </c>
      <c r="M3792">
        <v>1</v>
      </c>
      <c r="N3792">
        <v>19</v>
      </c>
      <c r="O3792">
        <v>2</v>
      </c>
      <c r="Q3792" t="s">
        <v>103</v>
      </c>
      <c r="R3792" t="s">
        <v>1594</v>
      </c>
      <c r="S3792" t="s">
        <v>1595</v>
      </c>
      <c r="U3792" t="s">
        <v>1596</v>
      </c>
      <c r="V3792" t="s">
        <v>823</v>
      </c>
      <c r="W3792" t="s">
        <v>41</v>
      </c>
      <c r="X3792" t="s">
        <v>42</v>
      </c>
      <c r="Y3792" t="s">
        <v>326</v>
      </c>
      <c r="Z3792" t="s">
        <v>326</v>
      </c>
      <c r="AA3792" t="s">
        <v>326</v>
      </c>
      <c r="AB3792" s="1"/>
      <c r="AD3792" t="s">
        <v>45</v>
      </c>
      <c r="AE3792" t="s">
        <v>362</v>
      </c>
      <c r="AF3792" t="s">
        <v>47</v>
      </c>
    </row>
    <row r="3793" spans="1:32" hidden="1" outlineLevel="3" x14ac:dyDescent="0.35">
      <c r="A3793" t="s">
        <v>32</v>
      </c>
      <c r="B3793">
        <v>1014332</v>
      </c>
      <c r="C3793">
        <v>2</v>
      </c>
      <c r="E3793" t="s">
        <v>182</v>
      </c>
      <c r="H3793" t="s">
        <v>104</v>
      </c>
      <c r="I3793">
        <v>1</v>
      </c>
      <c r="J3793">
        <v>2</v>
      </c>
      <c r="K3793">
        <v>2</v>
      </c>
      <c r="L3793">
        <v>3</v>
      </c>
      <c r="M3793">
        <v>1</v>
      </c>
      <c r="N3793">
        <v>19</v>
      </c>
      <c r="O3793">
        <v>4</v>
      </c>
      <c r="Q3793" t="s">
        <v>105</v>
      </c>
      <c r="R3793" t="s">
        <v>1594</v>
      </c>
      <c r="S3793" t="s">
        <v>1595</v>
      </c>
      <c r="U3793" t="s">
        <v>1596</v>
      </c>
      <c r="V3793" t="s">
        <v>823</v>
      </c>
      <c r="W3793" t="s">
        <v>41</v>
      </c>
      <c r="X3793" t="s">
        <v>42</v>
      </c>
      <c r="Y3793" t="s">
        <v>326</v>
      </c>
      <c r="Z3793" t="s">
        <v>326</v>
      </c>
      <c r="AA3793" t="s">
        <v>326</v>
      </c>
      <c r="AB3793" s="1"/>
      <c r="AD3793" t="s">
        <v>45</v>
      </c>
      <c r="AE3793" t="s">
        <v>362</v>
      </c>
      <c r="AF3793" t="s">
        <v>47</v>
      </c>
    </row>
    <row r="3794" spans="1:32" hidden="1" outlineLevel="3" x14ac:dyDescent="0.35">
      <c r="A3794" t="s">
        <v>32</v>
      </c>
      <c r="B3794">
        <v>1014332</v>
      </c>
      <c r="C3794">
        <v>2</v>
      </c>
      <c r="E3794" t="s">
        <v>182</v>
      </c>
      <c r="H3794" t="s">
        <v>106</v>
      </c>
      <c r="I3794">
        <v>1</v>
      </c>
      <c r="J3794">
        <v>2</v>
      </c>
      <c r="K3794">
        <v>2</v>
      </c>
      <c r="L3794">
        <v>19</v>
      </c>
      <c r="M3794">
        <v>0</v>
      </c>
      <c r="N3794">
        <v>144</v>
      </c>
      <c r="O3794">
        <v>5</v>
      </c>
      <c r="Q3794" t="s">
        <v>107</v>
      </c>
      <c r="R3794" t="s">
        <v>1594</v>
      </c>
      <c r="S3794" t="s">
        <v>1595</v>
      </c>
      <c r="U3794" t="s">
        <v>1596</v>
      </c>
      <c r="V3794" t="s">
        <v>823</v>
      </c>
      <c r="W3794" t="s">
        <v>41</v>
      </c>
      <c r="X3794" t="s">
        <v>42</v>
      </c>
      <c r="Y3794" t="s">
        <v>326</v>
      </c>
      <c r="Z3794" t="s">
        <v>326</v>
      </c>
      <c r="AA3794" t="s">
        <v>326</v>
      </c>
      <c r="AB3794" s="1"/>
      <c r="AD3794" t="s">
        <v>45</v>
      </c>
      <c r="AE3794" t="s">
        <v>362</v>
      </c>
      <c r="AF3794" t="s">
        <v>47</v>
      </c>
    </row>
    <row r="3795" spans="1:32" hidden="1" outlineLevel="3" x14ac:dyDescent="0.35">
      <c r="A3795" t="s">
        <v>32</v>
      </c>
      <c r="B3795">
        <v>1014332</v>
      </c>
      <c r="C3795">
        <v>2</v>
      </c>
      <c r="E3795" t="s">
        <v>182</v>
      </c>
      <c r="H3795" t="s">
        <v>108</v>
      </c>
      <c r="I3795">
        <v>1</v>
      </c>
      <c r="J3795">
        <v>2</v>
      </c>
      <c r="K3795">
        <v>2</v>
      </c>
      <c r="L3795">
        <v>19</v>
      </c>
      <c r="M3795">
        <v>0</v>
      </c>
      <c r="N3795">
        <v>144</v>
      </c>
      <c r="O3795">
        <v>1</v>
      </c>
      <c r="Q3795" t="s">
        <v>109</v>
      </c>
      <c r="R3795" t="s">
        <v>1594</v>
      </c>
      <c r="S3795" t="s">
        <v>1595</v>
      </c>
      <c r="U3795" t="s">
        <v>1596</v>
      </c>
      <c r="V3795" t="s">
        <v>823</v>
      </c>
      <c r="W3795" t="s">
        <v>41</v>
      </c>
      <c r="X3795" t="s">
        <v>42</v>
      </c>
      <c r="Y3795" t="s">
        <v>326</v>
      </c>
      <c r="Z3795" t="s">
        <v>326</v>
      </c>
      <c r="AA3795" t="s">
        <v>326</v>
      </c>
      <c r="AB3795" s="1"/>
      <c r="AD3795" t="s">
        <v>45</v>
      </c>
      <c r="AE3795" t="s">
        <v>362</v>
      </c>
      <c r="AF3795" t="s">
        <v>47</v>
      </c>
    </row>
    <row r="3796" spans="1:32" hidden="1" outlineLevel="2" x14ac:dyDescent="0.35">
      <c r="A3796" t="s">
        <v>32</v>
      </c>
      <c r="B3796">
        <v>1014332</v>
      </c>
      <c r="C3796">
        <v>2</v>
      </c>
      <c r="E3796" t="s">
        <v>182</v>
      </c>
      <c r="H3796" t="s">
        <v>321</v>
      </c>
      <c r="I3796">
        <v>1</v>
      </c>
      <c r="J3796">
        <v>2</v>
      </c>
      <c r="K3796">
        <v>2</v>
      </c>
      <c r="L3796">
        <v>10</v>
      </c>
      <c r="M3796">
        <v>0</v>
      </c>
      <c r="N3796">
        <v>144</v>
      </c>
      <c r="O3796">
        <v>4</v>
      </c>
      <c r="Q3796" t="s">
        <v>322</v>
      </c>
      <c r="R3796" t="s">
        <v>1594</v>
      </c>
      <c r="S3796" t="s">
        <v>1595</v>
      </c>
      <c r="U3796" t="s">
        <v>1596</v>
      </c>
      <c r="V3796" t="s">
        <v>823</v>
      </c>
      <c r="W3796" t="s">
        <v>41</v>
      </c>
      <c r="X3796" t="s">
        <v>42</v>
      </c>
      <c r="Y3796" t="s">
        <v>326</v>
      </c>
      <c r="Z3796" t="s">
        <v>326</v>
      </c>
      <c r="AA3796" t="s">
        <v>326</v>
      </c>
      <c r="AB3796" s="1"/>
      <c r="AD3796" t="s">
        <v>45</v>
      </c>
      <c r="AE3796" t="s">
        <v>362</v>
      </c>
      <c r="AF3796" t="s">
        <v>47</v>
      </c>
    </row>
    <row r="3797" spans="1:32" hidden="1" collapsed="1" x14ac:dyDescent="0.35"/>
    <row r="3798" spans="1:32" hidden="1" x14ac:dyDescent="0.35">
      <c r="A3798" t="s">
        <v>32</v>
      </c>
      <c r="B3798">
        <v>1014461</v>
      </c>
      <c r="C3798" t="s">
        <v>33</v>
      </c>
      <c r="H3798" t="s">
        <v>34</v>
      </c>
      <c r="I3798">
        <v>11</v>
      </c>
      <c r="J3798" t="s">
        <v>35</v>
      </c>
      <c r="K3798">
        <v>57</v>
      </c>
      <c r="L3798" t="s">
        <v>35</v>
      </c>
      <c r="M3798" t="s">
        <v>35</v>
      </c>
      <c r="N3798" t="s">
        <v>35</v>
      </c>
      <c r="O3798">
        <v>417</v>
      </c>
      <c r="Q3798" t="s">
        <v>36</v>
      </c>
      <c r="R3798" t="s">
        <v>1603</v>
      </c>
      <c r="S3798" t="s">
        <v>1604</v>
      </c>
      <c r="U3798" t="s">
        <v>1605</v>
      </c>
      <c r="V3798" t="s">
        <v>466</v>
      </c>
      <c r="W3798" t="s">
        <v>41</v>
      </c>
      <c r="X3798" t="s">
        <v>42</v>
      </c>
      <c r="Y3798" t="s">
        <v>614</v>
      </c>
      <c r="Z3798" t="s">
        <v>614</v>
      </c>
      <c r="AA3798" t="s">
        <v>614</v>
      </c>
      <c r="AB3798" s="1"/>
      <c r="AD3798" t="s">
        <v>45</v>
      </c>
      <c r="AE3798" t="s">
        <v>362</v>
      </c>
      <c r="AF3798" t="s">
        <v>47</v>
      </c>
    </row>
    <row r="3799" spans="1:32" hidden="1" outlineLevel="1" x14ac:dyDescent="0.35">
      <c r="A3799" t="s">
        <v>32</v>
      </c>
      <c r="B3799">
        <v>1014461</v>
      </c>
      <c r="C3799" t="s">
        <v>56</v>
      </c>
      <c r="E3799" t="s">
        <v>182</v>
      </c>
      <c r="H3799" t="s">
        <v>58</v>
      </c>
      <c r="I3799">
        <v>11</v>
      </c>
      <c r="J3799" t="s">
        <v>35</v>
      </c>
      <c r="K3799">
        <v>57</v>
      </c>
      <c r="L3799">
        <v>9</v>
      </c>
      <c r="M3799">
        <v>10</v>
      </c>
      <c r="N3799">
        <v>289</v>
      </c>
      <c r="O3799">
        <v>417</v>
      </c>
      <c r="Q3799" t="s">
        <v>59</v>
      </c>
      <c r="R3799" t="s">
        <v>1603</v>
      </c>
      <c r="S3799" t="s">
        <v>1604</v>
      </c>
      <c r="U3799" t="s">
        <v>1605</v>
      </c>
      <c r="V3799" t="s">
        <v>466</v>
      </c>
      <c r="W3799" t="s">
        <v>41</v>
      </c>
      <c r="X3799" t="s">
        <v>42</v>
      </c>
      <c r="Y3799" t="s">
        <v>614</v>
      </c>
      <c r="Z3799" t="s">
        <v>614</v>
      </c>
      <c r="AA3799" t="s">
        <v>614</v>
      </c>
      <c r="AB3799" s="1"/>
      <c r="AD3799" t="s">
        <v>45</v>
      </c>
      <c r="AE3799" t="s">
        <v>362</v>
      </c>
      <c r="AF3799" t="s">
        <v>47</v>
      </c>
    </row>
    <row r="3800" spans="1:32" hidden="1" outlineLevel="2" x14ac:dyDescent="0.35">
      <c r="A3800" t="s">
        <v>32</v>
      </c>
      <c r="B3800">
        <v>1014461</v>
      </c>
      <c r="C3800">
        <v>1</v>
      </c>
      <c r="E3800" t="s">
        <v>182</v>
      </c>
      <c r="H3800" t="s">
        <v>1606</v>
      </c>
      <c r="I3800">
        <v>3</v>
      </c>
      <c r="J3800">
        <v>8</v>
      </c>
      <c r="K3800">
        <v>24</v>
      </c>
      <c r="L3800">
        <v>2</v>
      </c>
      <c r="M3800">
        <v>7</v>
      </c>
      <c r="N3800">
        <v>289</v>
      </c>
      <c r="O3800">
        <v>118</v>
      </c>
      <c r="P3800" t="s">
        <v>136</v>
      </c>
      <c r="Q3800" t="s">
        <v>1607</v>
      </c>
      <c r="R3800" t="s">
        <v>1603</v>
      </c>
      <c r="S3800" t="s">
        <v>1604</v>
      </c>
      <c r="U3800" t="s">
        <v>1605</v>
      </c>
      <c r="V3800" t="s">
        <v>466</v>
      </c>
      <c r="W3800" t="s">
        <v>41</v>
      </c>
      <c r="X3800" t="s">
        <v>42</v>
      </c>
      <c r="Y3800" t="s">
        <v>614</v>
      </c>
      <c r="Z3800" t="s">
        <v>614</v>
      </c>
      <c r="AA3800" t="s">
        <v>614</v>
      </c>
      <c r="AB3800" s="1"/>
      <c r="AD3800" t="s">
        <v>45</v>
      </c>
      <c r="AE3800" t="s">
        <v>362</v>
      </c>
      <c r="AF3800" t="s">
        <v>47</v>
      </c>
    </row>
    <row r="3801" spans="1:32" hidden="1" outlineLevel="2" x14ac:dyDescent="0.35">
      <c r="A3801" t="s">
        <v>32</v>
      </c>
      <c r="B3801">
        <v>1014461</v>
      </c>
      <c r="C3801">
        <v>1</v>
      </c>
      <c r="E3801" t="s">
        <v>182</v>
      </c>
      <c r="H3801" t="s">
        <v>98</v>
      </c>
      <c r="I3801">
        <v>1</v>
      </c>
      <c r="J3801">
        <v>1</v>
      </c>
      <c r="K3801">
        <v>1</v>
      </c>
      <c r="L3801">
        <v>2</v>
      </c>
      <c r="M3801">
        <v>6</v>
      </c>
      <c r="N3801">
        <v>144</v>
      </c>
      <c r="O3801">
        <v>5</v>
      </c>
      <c r="Q3801" t="s">
        <v>99</v>
      </c>
      <c r="R3801" t="s">
        <v>1603</v>
      </c>
      <c r="S3801" t="s">
        <v>1604</v>
      </c>
      <c r="U3801" t="s">
        <v>1605</v>
      </c>
      <c r="V3801" t="s">
        <v>466</v>
      </c>
      <c r="W3801" t="s">
        <v>41</v>
      </c>
      <c r="X3801" t="s">
        <v>42</v>
      </c>
      <c r="Y3801" t="s">
        <v>614</v>
      </c>
      <c r="Z3801" t="s">
        <v>614</v>
      </c>
      <c r="AA3801" t="s">
        <v>614</v>
      </c>
      <c r="AB3801" s="1"/>
      <c r="AD3801" t="s">
        <v>45</v>
      </c>
      <c r="AE3801" t="s">
        <v>362</v>
      </c>
      <c r="AF3801" t="s">
        <v>47</v>
      </c>
    </row>
    <row r="3802" spans="1:32" hidden="1" outlineLevel="3" x14ac:dyDescent="0.35">
      <c r="A3802" t="s">
        <v>32</v>
      </c>
      <c r="B3802">
        <v>1014461</v>
      </c>
      <c r="C3802">
        <v>1</v>
      </c>
      <c r="E3802" t="s">
        <v>182</v>
      </c>
      <c r="H3802" t="s">
        <v>138</v>
      </c>
      <c r="I3802">
        <v>1</v>
      </c>
      <c r="J3802">
        <v>8</v>
      </c>
      <c r="K3802">
        <v>8</v>
      </c>
      <c r="L3802">
        <v>3</v>
      </c>
      <c r="M3802">
        <v>0</v>
      </c>
      <c r="N3802">
        <v>288</v>
      </c>
      <c r="O3802">
        <v>24</v>
      </c>
      <c r="Q3802" t="s">
        <v>101</v>
      </c>
      <c r="R3802" t="s">
        <v>1603</v>
      </c>
      <c r="S3802" t="s">
        <v>1604</v>
      </c>
      <c r="U3802" t="s">
        <v>1605</v>
      </c>
      <c r="V3802" t="s">
        <v>466</v>
      </c>
      <c r="W3802" t="s">
        <v>41</v>
      </c>
      <c r="X3802" t="s">
        <v>42</v>
      </c>
      <c r="Y3802" t="s">
        <v>614</v>
      </c>
      <c r="Z3802" t="s">
        <v>614</v>
      </c>
      <c r="AA3802" t="s">
        <v>614</v>
      </c>
      <c r="AB3802" s="1"/>
      <c r="AD3802" t="s">
        <v>45</v>
      </c>
      <c r="AE3802" t="s">
        <v>362</v>
      </c>
      <c r="AF3802" t="s">
        <v>47</v>
      </c>
    </row>
    <row r="3803" spans="1:32" hidden="1" outlineLevel="3" x14ac:dyDescent="0.35">
      <c r="A3803" t="s">
        <v>32</v>
      </c>
      <c r="B3803">
        <v>1014461</v>
      </c>
      <c r="C3803">
        <v>1</v>
      </c>
      <c r="E3803" t="s">
        <v>182</v>
      </c>
      <c r="H3803" t="s">
        <v>139</v>
      </c>
      <c r="I3803">
        <v>1</v>
      </c>
      <c r="J3803">
        <v>4</v>
      </c>
      <c r="K3803">
        <v>4</v>
      </c>
      <c r="L3803">
        <v>4</v>
      </c>
      <c r="M3803">
        <v>1</v>
      </c>
      <c r="N3803">
        <v>38</v>
      </c>
      <c r="O3803">
        <v>4</v>
      </c>
      <c r="Q3803" t="s">
        <v>103</v>
      </c>
      <c r="R3803" t="s">
        <v>1603</v>
      </c>
      <c r="S3803" t="s">
        <v>1604</v>
      </c>
      <c r="U3803" t="s">
        <v>1605</v>
      </c>
      <c r="V3803" t="s">
        <v>466</v>
      </c>
      <c r="W3803" t="s">
        <v>41</v>
      </c>
      <c r="X3803" t="s">
        <v>42</v>
      </c>
      <c r="Y3803" t="s">
        <v>614</v>
      </c>
      <c r="Z3803" t="s">
        <v>614</v>
      </c>
      <c r="AA3803" t="s">
        <v>614</v>
      </c>
      <c r="AB3803" s="1"/>
      <c r="AD3803" t="s">
        <v>45</v>
      </c>
      <c r="AE3803" t="s">
        <v>362</v>
      </c>
      <c r="AF3803" t="s">
        <v>47</v>
      </c>
    </row>
    <row r="3804" spans="1:32" hidden="1" outlineLevel="3" x14ac:dyDescent="0.35">
      <c r="A3804" t="s">
        <v>32</v>
      </c>
      <c r="B3804">
        <v>1014461</v>
      </c>
      <c r="C3804">
        <v>1</v>
      </c>
      <c r="E3804" t="s">
        <v>182</v>
      </c>
      <c r="H3804" t="s">
        <v>140</v>
      </c>
      <c r="I3804">
        <v>1</v>
      </c>
      <c r="J3804">
        <v>4</v>
      </c>
      <c r="K3804">
        <v>4</v>
      </c>
      <c r="L3804">
        <v>3</v>
      </c>
      <c r="M3804">
        <v>1</v>
      </c>
      <c r="N3804">
        <v>38</v>
      </c>
      <c r="O3804">
        <v>8</v>
      </c>
      <c r="Q3804" t="s">
        <v>105</v>
      </c>
      <c r="R3804" t="s">
        <v>1603</v>
      </c>
      <c r="S3804" t="s">
        <v>1604</v>
      </c>
      <c r="U3804" t="s">
        <v>1605</v>
      </c>
      <c r="V3804" t="s">
        <v>466</v>
      </c>
      <c r="W3804" t="s">
        <v>41</v>
      </c>
      <c r="X3804" t="s">
        <v>42</v>
      </c>
      <c r="Y3804" t="s">
        <v>614</v>
      </c>
      <c r="Z3804" t="s">
        <v>614</v>
      </c>
      <c r="AA3804" t="s">
        <v>614</v>
      </c>
      <c r="AB3804" s="1"/>
      <c r="AD3804" t="s">
        <v>45</v>
      </c>
      <c r="AE3804" t="s">
        <v>362</v>
      </c>
      <c r="AF3804" t="s">
        <v>47</v>
      </c>
    </row>
    <row r="3805" spans="1:32" hidden="1" outlineLevel="3" x14ac:dyDescent="0.35">
      <c r="A3805" t="s">
        <v>32</v>
      </c>
      <c r="B3805">
        <v>1014461</v>
      </c>
      <c r="C3805">
        <v>1</v>
      </c>
      <c r="E3805" t="s">
        <v>182</v>
      </c>
      <c r="H3805" t="s">
        <v>141</v>
      </c>
      <c r="I3805">
        <v>1</v>
      </c>
      <c r="J3805">
        <v>4</v>
      </c>
      <c r="K3805">
        <v>4</v>
      </c>
      <c r="L3805">
        <v>19</v>
      </c>
      <c r="M3805">
        <v>0</v>
      </c>
      <c r="N3805">
        <v>288</v>
      </c>
      <c r="O3805">
        <v>10</v>
      </c>
      <c r="Q3805" t="s">
        <v>107</v>
      </c>
      <c r="R3805" t="s">
        <v>1603</v>
      </c>
      <c r="S3805" t="s">
        <v>1604</v>
      </c>
      <c r="U3805" t="s">
        <v>1605</v>
      </c>
      <c r="V3805" t="s">
        <v>466</v>
      </c>
      <c r="W3805" t="s">
        <v>41</v>
      </c>
      <c r="X3805" t="s">
        <v>42</v>
      </c>
      <c r="Y3805" t="s">
        <v>614</v>
      </c>
      <c r="Z3805" t="s">
        <v>614</v>
      </c>
      <c r="AA3805" t="s">
        <v>614</v>
      </c>
      <c r="AB3805" s="1"/>
      <c r="AD3805" t="s">
        <v>45</v>
      </c>
      <c r="AE3805" t="s">
        <v>362</v>
      </c>
      <c r="AF3805" t="s">
        <v>47</v>
      </c>
    </row>
    <row r="3806" spans="1:32" hidden="1" outlineLevel="3" x14ac:dyDescent="0.35">
      <c r="A3806" t="s">
        <v>32</v>
      </c>
      <c r="B3806">
        <v>1014461</v>
      </c>
      <c r="C3806">
        <v>1</v>
      </c>
      <c r="E3806" t="s">
        <v>182</v>
      </c>
      <c r="H3806" t="s">
        <v>142</v>
      </c>
      <c r="I3806">
        <v>1</v>
      </c>
      <c r="J3806">
        <v>4</v>
      </c>
      <c r="K3806">
        <v>4</v>
      </c>
      <c r="L3806">
        <v>19</v>
      </c>
      <c r="M3806">
        <v>0</v>
      </c>
      <c r="N3806">
        <v>288</v>
      </c>
      <c r="O3806">
        <v>2</v>
      </c>
      <c r="Q3806" t="s">
        <v>109</v>
      </c>
      <c r="R3806" t="s">
        <v>1603</v>
      </c>
      <c r="S3806" t="s">
        <v>1604</v>
      </c>
      <c r="U3806" t="s">
        <v>1605</v>
      </c>
      <c r="V3806" t="s">
        <v>466</v>
      </c>
      <c r="W3806" t="s">
        <v>41</v>
      </c>
      <c r="X3806" t="s">
        <v>42</v>
      </c>
      <c r="Y3806" t="s">
        <v>614</v>
      </c>
      <c r="Z3806" t="s">
        <v>614</v>
      </c>
      <c r="AA3806" t="s">
        <v>614</v>
      </c>
      <c r="AB3806" s="1"/>
      <c r="AD3806" t="s">
        <v>45</v>
      </c>
      <c r="AE3806" t="s">
        <v>362</v>
      </c>
      <c r="AF3806" t="s">
        <v>47</v>
      </c>
    </row>
    <row r="3807" spans="1:32" hidden="1" outlineLevel="2" x14ac:dyDescent="0.35">
      <c r="A3807" t="s">
        <v>32</v>
      </c>
      <c r="B3807">
        <v>1014461</v>
      </c>
      <c r="C3807">
        <v>1</v>
      </c>
      <c r="E3807" t="s">
        <v>182</v>
      </c>
      <c r="H3807" t="s">
        <v>237</v>
      </c>
      <c r="I3807">
        <v>2</v>
      </c>
      <c r="J3807">
        <v>4</v>
      </c>
      <c r="K3807">
        <v>8</v>
      </c>
      <c r="L3807">
        <v>8</v>
      </c>
      <c r="M3807">
        <v>0</v>
      </c>
      <c r="N3807">
        <v>288</v>
      </c>
      <c r="O3807">
        <v>4</v>
      </c>
      <c r="Q3807" t="s">
        <v>111</v>
      </c>
      <c r="R3807" t="s">
        <v>1603</v>
      </c>
      <c r="S3807" t="s">
        <v>1604</v>
      </c>
      <c r="U3807" t="s">
        <v>1605</v>
      </c>
      <c r="V3807" t="s">
        <v>466</v>
      </c>
      <c r="W3807" t="s">
        <v>41</v>
      </c>
      <c r="X3807" t="s">
        <v>42</v>
      </c>
      <c r="Y3807" t="s">
        <v>614</v>
      </c>
      <c r="Z3807" t="s">
        <v>614</v>
      </c>
      <c r="AA3807" t="s">
        <v>614</v>
      </c>
      <c r="AB3807" s="1"/>
      <c r="AD3807" t="s">
        <v>45</v>
      </c>
      <c r="AE3807" t="s">
        <v>362</v>
      </c>
      <c r="AF3807" t="s">
        <v>47</v>
      </c>
    </row>
    <row r="3808" spans="1:32" hidden="1" collapsed="1" x14ac:dyDescent="0.35"/>
    <row r="3809" spans="1:32" hidden="1" x14ac:dyDescent="0.35">
      <c r="A3809" t="s">
        <v>32</v>
      </c>
      <c r="B3809">
        <v>1013075</v>
      </c>
      <c r="C3809" t="s">
        <v>33</v>
      </c>
      <c r="H3809" t="s">
        <v>34</v>
      </c>
      <c r="I3809">
        <v>218</v>
      </c>
      <c r="J3809" t="s">
        <v>35</v>
      </c>
      <c r="K3809">
        <v>1593</v>
      </c>
      <c r="L3809" t="s">
        <v>35</v>
      </c>
      <c r="M3809" t="s">
        <v>35</v>
      </c>
      <c r="N3809" t="s">
        <v>35</v>
      </c>
      <c r="O3809">
        <v>10845</v>
      </c>
      <c r="Q3809" t="s">
        <v>36</v>
      </c>
      <c r="R3809" t="s">
        <v>1608</v>
      </c>
      <c r="S3809" t="s">
        <v>1609</v>
      </c>
      <c r="U3809" t="s">
        <v>1610</v>
      </c>
      <c r="V3809" t="s">
        <v>1611</v>
      </c>
      <c r="W3809" t="s">
        <v>41</v>
      </c>
      <c r="X3809" t="s">
        <v>42</v>
      </c>
      <c r="Y3809" t="s">
        <v>1612</v>
      </c>
      <c r="Z3809" t="s">
        <v>1613</v>
      </c>
      <c r="AA3809" t="s">
        <v>1613</v>
      </c>
      <c r="AB3809" s="1"/>
      <c r="AD3809" t="s">
        <v>45</v>
      </c>
      <c r="AE3809" t="s">
        <v>1614</v>
      </c>
      <c r="AF3809" t="s">
        <v>47</v>
      </c>
    </row>
    <row r="3810" spans="1:32" hidden="1" outlineLevel="1" x14ac:dyDescent="0.35">
      <c r="A3810" t="s">
        <v>32</v>
      </c>
      <c r="B3810">
        <v>1013075</v>
      </c>
      <c r="C3810" t="s">
        <v>48</v>
      </c>
      <c r="H3810" t="s">
        <v>49</v>
      </c>
      <c r="I3810">
        <v>3004</v>
      </c>
      <c r="J3810" t="s">
        <v>35</v>
      </c>
      <c r="K3810" t="s">
        <v>35</v>
      </c>
      <c r="L3810" t="s">
        <v>35</v>
      </c>
      <c r="M3810" t="s">
        <v>35</v>
      </c>
      <c r="N3810" t="s">
        <v>35</v>
      </c>
      <c r="O3810" t="s">
        <v>35</v>
      </c>
      <c r="Q3810" t="s">
        <v>50</v>
      </c>
      <c r="R3810" t="s">
        <v>1608</v>
      </c>
      <c r="S3810" t="s">
        <v>1609</v>
      </c>
      <c r="U3810" t="s">
        <v>1610</v>
      </c>
      <c r="V3810" t="s">
        <v>1611</v>
      </c>
      <c r="W3810" t="s">
        <v>41</v>
      </c>
      <c r="X3810" t="s">
        <v>42</v>
      </c>
      <c r="Y3810" t="s">
        <v>1612</v>
      </c>
      <c r="Z3810" t="s">
        <v>1613</v>
      </c>
      <c r="AA3810" t="s">
        <v>1613</v>
      </c>
      <c r="AB3810" s="1"/>
      <c r="AD3810" t="s">
        <v>45</v>
      </c>
      <c r="AE3810" t="s">
        <v>1614</v>
      </c>
      <c r="AF3810" t="s">
        <v>47</v>
      </c>
    </row>
    <row r="3811" spans="1:32" hidden="1" outlineLevel="2" x14ac:dyDescent="0.35">
      <c r="A3811" t="s">
        <v>32</v>
      </c>
      <c r="B3811">
        <v>1013075</v>
      </c>
      <c r="C3811">
        <v>0</v>
      </c>
      <c r="H3811" t="s">
        <v>1387</v>
      </c>
      <c r="I3811">
        <v>5</v>
      </c>
      <c r="J3811" t="s">
        <v>35</v>
      </c>
      <c r="K3811" t="s">
        <v>35</v>
      </c>
      <c r="L3811" t="s">
        <v>35</v>
      </c>
      <c r="M3811" t="s">
        <v>35</v>
      </c>
      <c r="N3811" t="s">
        <v>35</v>
      </c>
      <c r="O3811" t="s">
        <v>35</v>
      </c>
      <c r="P3811" t="s">
        <v>52</v>
      </c>
      <c r="Q3811" t="s">
        <v>1388</v>
      </c>
      <c r="R3811" t="s">
        <v>1608</v>
      </c>
      <c r="S3811" t="s">
        <v>1609</v>
      </c>
      <c r="U3811" t="s">
        <v>1610</v>
      </c>
      <c r="V3811" t="s">
        <v>1611</v>
      </c>
      <c r="W3811" t="s">
        <v>41</v>
      </c>
      <c r="X3811" t="s">
        <v>42</v>
      </c>
      <c r="Y3811" t="s">
        <v>1612</v>
      </c>
      <c r="Z3811" t="s">
        <v>1613</v>
      </c>
      <c r="AA3811" t="s">
        <v>1613</v>
      </c>
      <c r="AB3811" s="1"/>
      <c r="AD3811" t="s">
        <v>45</v>
      </c>
      <c r="AE3811" t="s">
        <v>1614</v>
      </c>
      <c r="AF3811" t="s">
        <v>47</v>
      </c>
    </row>
    <row r="3812" spans="1:32" hidden="1" outlineLevel="2" x14ac:dyDescent="0.35">
      <c r="A3812" t="s">
        <v>32</v>
      </c>
      <c r="B3812">
        <v>1013075</v>
      </c>
      <c r="C3812">
        <v>0</v>
      </c>
      <c r="H3812" t="s">
        <v>1615</v>
      </c>
      <c r="I3812">
        <v>3</v>
      </c>
      <c r="J3812" t="s">
        <v>35</v>
      </c>
      <c r="K3812" t="s">
        <v>35</v>
      </c>
      <c r="L3812" t="s">
        <v>35</v>
      </c>
      <c r="M3812" t="s">
        <v>35</v>
      </c>
      <c r="N3812" t="s">
        <v>35</v>
      </c>
      <c r="O3812" t="s">
        <v>35</v>
      </c>
      <c r="P3812" t="s">
        <v>52</v>
      </c>
      <c r="Q3812" t="s">
        <v>1616</v>
      </c>
      <c r="R3812" t="s">
        <v>1608</v>
      </c>
      <c r="S3812" t="s">
        <v>1609</v>
      </c>
      <c r="U3812" t="s">
        <v>1610</v>
      </c>
      <c r="V3812" t="s">
        <v>1611</v>
      </c>
      <c r="W3812" t="s">
        <v>41</v>
      </c>
      <c r="X3812" t="s">
        <v>42</v>
      </c>
      <c r="Y3812" t="s">
        <v>1612</v>
      </c>
      <c r="Z3812" t="s">
        <v>1613</v>
      </c>
      <c r="AA3812" t="s">
        <v>1613</v>
      </c>
      <c r="AB3812" s="1"/>
      <c r="AD3812" t="s">
        <v>45</v>
      </c>
      <c r="AE3812" t="s">
        <v>1614</v>
      </c>
      <c r="AF3812" t="s">
        <v>47</v>
      </c>
    </row>
    <row r="3813" spans="1:32" hidden="1" outlineLevel="2" x14ac:dyDescent="0.35">
      <c r="A3813" t="s">
        <v>32</v>
      </c>
      <c r="B3813">
        <v>1013075</v>
      </c>
      <c r="C3813">
        <v>0</v>
      </c>
      <c r="H3813" t="s">
        <v>397</v>
      </c>
      <c r="I3813">
        <v>27000</v>
      </c>
      <c r="J3813" t="s">
        <v>35</v>
      </c>
      <c r="K3813" t="s">
        <v>35</v>
      </c>
      <c r="L3813" t="s">
        <v>35</v>
      </c>
      <c r="M3813" t="s">
        <v>35</v>
      </c>
      <c r="N3813" t="s">
        <v>35</v>
      </c>
      <c r="O3813" t="s">
        <v>35</v>
      </c>
      <c r="P3813" t="s">
        <v>398</v>
      </c>
      <c r="Q3813" t="s">
        <v>399</v>
      </c>
      <c r="R3813" t="s">
        <v>1608</v>
      </c>
      <c r="S3813" t="s">
        <v>1609</v>
      </c>
      <c r="U3813" t="s">
        <v>1610</v>
      </c>
      <c r="V3813" t="s">
        <v>1611</v>
      </c>
      <c r="W3813" t="s">
        <v>41</v>
      </c>
      <c r="X3813" t="s">
        <v>42</v>
      </c>
      <c r="Y3813" t="s">
        <v>1612</v>
      </c>
      <c r="Z3813" t="s">
        <v>1613</v>
      </c>
      <c r="AA3813" t="s">
        <v>1613</v>
      </c>
      <c r="AB3813" s="1"/>
      <c r="AD3813" t="s">
        <v>45</v>
      </c>
      <c r="AE3813" t="s">
        <v>1614</v>
      </c>
      <c r="AF3813" t="s">
        <v>47</v>
      </c>
    </row>
    <row r="3814" spans="1:32" hidden="1" outlineLevel="1" x14ac:dyDescent="0.35">
      <c r="A3814" t="s">
        <v>32</v>
      </c>
      <c r="B3814">
        <v>1013075</v>
      </c>
      <c r="C3814" t="s">
        <v>56</v>
      </c>
      <c r="E3814" t="s">
        <v>182</v>
      </c>
      <c r="H3814" t="s">
        <v>58</v>
      </c>
      <c r="I3814">
        <v>27</v>
      </c>
      <c r="J3814" t="s">
        <v>35</v>
      </c>
      <c r="K3814">
        <v>178</v>
      </c>
      <c r="L3814">
        <v>22</v>
      </c>
      <c r="M3814">
        <v>16</v>
      </c>
      <c r="N3814">
        <v>289</v>
      </c>
      <c r="O3814">
        <v>2210</v>
      </c>
      <c r="Q3814" t="s">
        <v>59</v>
      </c>
      <c r="R3814" t="s">
        <v>1608</v>
      </c>
      <c r="S3814" t="s">
        <v>1609</v>
      </c>
      <c r="U3814" t="s">
        <v>1610</v>
      </c>
      <c r="V3814" t="s">
        <v>1611</v>
      </c>
      <c r="W3814" t="s">
        <v>41</v>
      </c>
      <c r="X3814" t="s">
        <v>42</v>
      </c>
      <c r="Y3814" t="s">
        <v>1612</v>
      </c>
      <c r="Z3814" t="s">
        <v>1613</v>
      </c>
      <c r="AA3814" t="s">
        <v>1613</v>
      </c>
      <c r="AB3814" s="1"/>
      <c r="AD3814" t="s">
        <v>45</v>
      </c>
      <c r="AE3814" t="s">
        <v>1614</v>
      </c>
      <c r="AF3814" t="s">
        <v>47</v>
      </c>
    </row>
    <row r="3815" spans="1:32" hidden="1" outlineLevel="2" x14ac:dyDescent="0.35">
      <c r="A3815" t="s">
        <v>32</v>
      </c>
      <c r="B3815">
        <v>1013075</v>
      </c>
      <c r="C3815">
        <v>1</v>
      </c>
      <c r="E3815" t="s">
        <v>182</v>
      </c>
      <c r="H3815" t="s">
        <v>1617</v>
      </c>
      <c r="I3815">
        <v>18</v>
      </c>
      <c r="J3815">
        <v>8</v>
      </c>
      <c r="K3815">
        <v>144</v>
      </c>
      <c r="L3815">
        <v>2</v>
      </c>
      <c r="M3815">
        <v>7</v>
      </c>
      <c r="N3815">
        <v>289</v>
      </c>
      <c r="O3815">
        <v>118</v>
      </c>
      <c r="P3815" t="s">
        <v>136</v>
      </c>
      <c r="Q3815" t="s">
        <v>1618</v>
      </c>
      <c r="R3815" t="s">
        <v>1608</v>
      </c>
      <c r="S3815" t="s">
        <v>1609</v>
      </c>
      <c r="U3815" t="s">
        <v>1610</v>
      </c>
      <c r="V3815" t="s">
        <v>1611</v>
      </c>
      <c r="W3815" t="s">
        <v>41</v>
      </c>
      <c r="X3815" t="s">
        <v>42</v>
      </c>
      <c r="Y3815" t="s">
        <v>1612</v>
      </c>
      <c r="Z3815" t="s">
        <v>1613</v>
      </c>
      <c r="AA3815" t="s">
        <v>1613</v>
      </c>
      <c r="AB3815" s="1"/>
      <c r="AD3815" t="s">
        <v>45</v>
      </c>
      <c r="AE3815" t="s">
        <v>1614</v>
      </c>
      <c r="AF3815" t="s">
        <v>47</v>
      </c>
    </row>
    <row r="3816" spans="1:32" hidden="1" outlineLevel="2" x14ac:dyDescent="0.35">
      <c r="A3816" t="s">
        <v>32</v>
      </c>
      <c r="B3816">
        <v>1013075</v>
      </c>
      <c r="C3816">
        <v>1</v>
      </c>
      <c r="E3816" t="s">
        <v>182</v>
      </c>
      <c r="H3816" t="s">
        <v>98</v>
      </c>
      <c r="I3816">
        <v>2</v>
      </c>
      <c r="J3816">
        <v>1</v>
      </c>
      <c r="K3816">
        <v>2</v>
      </c>
      <c r="L3816">
        <v>6</v>
      </c>
      <c r="M3816">
        <v>2</v>
      </c>
      <c r="N3816">
        <v>144</v>
      </c>
      <c r="O3816">
        <v>5</v>
      </c>
      <c r="Q3816" t="s">
        <v>99</v>
      </c>
      <c r="R3816" t="s">
        <v>1608</v>
      </c>
      <c r="S3816" t="s">
        <v>1609</v>
      </c>
      <c r="U3816" t="s">
        <v>1610</v>
      </c>
      <c r="V3816" t="s">
        <v>1611</v>
      </c>
      <c r="W3816" t="s">
        <v>41</v>
      </c>
      <c r="X3816" t="s">
        <v>42</v>
      </c>
      <c r="Y3816" t="s">
        <v>1612</v>
      </c>
      <c r="Z3816" t="s">
        <v>1613</v>
      </c>
      <c r="AA3816" t="s">
        <v>1613</v>
      </c>
      <c r="AB3816" s="1"/>
      <c r="AD3816" t="s">
        <v>45</v>
      </c>
      <c r="AE3816" t="s">
        <v>1614</v>
      </c>
      <c r="AF3816" t="s">
        <v>47</v>
      </c>
    </row>
    <row r="3817" spans="1:32" hidden="1" outlineLevel="3" x14ac:dyDescent="0.35">
      <c r="A3817" t="s">
        <v>32</v>
      </c>
      <c r="B3817">
        <v>1013075</v>
      </c>
      <c r="C3817">
        <v>1</v>
      </c>
      <c r="E3817" t="s">
        <v>182</v>
      </c>
      <c r="H3817" t="s">
        <v>138</v>
      </c>
      <c r="I3817">
        <v>1</v>
      </c>
      <c r="J3817">
        <v>8</v>
      </c>
      <c r="K3817">
        <v>8</v>
      </c>
      <c r="L3817">
        <v>3</v>
      </c>
      <c r="M3817">
        <v>0</v>
      </c>
      <c r="N3817">
        <v>288</v>
      </c>
      <c r="O3817">
        <v>24</v>
      </c>
      <c r="Q3817" t="s">
        <v>101</v>
      </c>
      <c r="R3817" t="s">
        <v>1608</v>
      </c>
      <c r="S3817" t="s">
        <v>1609</v>
      </c>
      <c r="U3817" t="s">
        <v>1610</v>
      </c>
      <c r="V3817" t="s">
        <v>1611</v>
      </c>
      <c r="W3817" t="s">
        <v>41</v>
      </c>
      <c r="X3817" t="s">
        <v>42</v>
      </c>
      <c r="Y3817" t="s">
        <v>1612</v>
      </c>
      <c r="Z3817" t="s">
        <v>1613</v>
      </c>
      <c r="AA3817" t="s">
        <v>1613</v>
      </c>
      <c r="AB3817" s="1"/>
      <c r="AD3817" t="s">
        <v>45</v>
      </c>
      <c r="AE3817" t="s">
        <v>1614</v>
      </c>
      <c r="AF3817" t="s">
        <v>47</v>
      </c>
    </row>
    <row r="3818" spans="1:32" hidden="1" outlineLevel="3" x14ac:dyDescent="0.35">
      <c r="A3818" t="s">
        <v>32</v>
      </c>
      <c r="B3818">
        <v>1013075</v>
      </c>
      <c r="C3818">
        <v>1</v>
      </c>
      <c r="E3818" t="s">
        <v>182</v>
      </c>
      <c r="H3818" t="s">
        <v>139</v>
      </c>
      <c r="I3818">
        <v>1</v>
      </c>
      <c r="J3818">
        <v>4</v>
      </c>
      <c r="K3818">
        <v>4</v>
      </c>
      <c r="L3818">
        <v>4</v>
      </c>
      <c r="M3818">
        <v>1</v>
      </c>
      <c r="N3818">
        <v>38</v>
      </c>
      <c r="O3818">
        <v>4</v>
      </c>
      <c r="Q3818" t="s">
        <v>103</v>
      </c>
      <c r="R3818" t="s">
        <v>1608</v>
      </c>
      <c r="S3818" t="s">
        <v>1609</v>
      </c>
      <c r="U3818" t="s">
        <v>1610</v>
      </c>
      <c r="V3818" t="s">
        <v>1611</v>
      </c>
      <c r="W3818" t="s">
        <v>41</v>
      </c>
      <c r="X3818" t="s">
        <v>42</v>
      </c>
      <c r="Y3818" t="s">
        <v>1612</v>
      </c>
      <c r="Z3818" t="s">
        <v>1613</v>
      </c>
      <c r="AA3818" t="s">
        <v>1613</v>
      </c>
      <c r="AB3818" s="1"/>
      <c r="AD3818" t="s">
        <v>45</v>
      </c>
      <c r="AE3818" t="s">
        <v>1614</v>
      </c>
      <c r="AF3818" t="s">
        <v>47</v>
      </c>
    </row>
    <row r="3819" spans="1:32" hidden="1" outlineLevel="3" x14ac:dyDescent="0.35">
      <c r="A3819" t="s">
        <v>32</v>
      </c>
      <c r="B3819">
        <v>1013075</v>
      </c>
      <c r="C3819">
        <v>1</v>
      </c>
      <c r="E3819" t="s">
        <v>182</v>
      </c>
      <c r="H3819" t="s">
        <v>140</v>
      </c>
      <c r="I3819">
        <v>1</v>
      </c>
      <c r="J3819">
        <v>4</v>
      </c>
      <c r="K3819">
        <v>4</v>
      </c>
      <c r="L3819">
        <v>3</v>
      </c>
      <c r="M3819">
        <v>1</v>
      </c>
      <c r="N3819">
        <v>38</v>
      </c>
      <c r="O3819">
        <v>8</v>
      </c>
      <c r="Q3819" t="s">
        <v>105</v>
      </c>
      <c r="R3819" t="s">
        <v>1608</v>
      </c>
      <c r="S3819" t="s">
        <v>1609</v>
      </c>
      <c r="U3819" t="s">
        <v>1610</v>
      </c>
      <c r="V3819" t="s">
        <v>1611</v>
      </c>
      <c r="W3819" t="s">
        <v>41</v>
      </c>
      <c r="X3819" t="s">
        <v>42</v>
      </c>
      <c r="Y3819" t="s">
        <v>1612</v>
      </c>
      <c r="Z3819" t="s">
        <v>1613</v>
      </c>
      <c r="AA3819" t="s">
        <v>1613</v>
      </c>
      <c r="AB3819" s="1"/>
      <c r="AD3819" t="s">
        <v>45</v>
      </c>
      <c r="AE3819" t="s">
        <v>1614</v>
      </c>
      <c r="AF3819" t="s">
        <v>47</v>
      </c>
    </row>
    <row r="3820" spans="1:32" hidden="1" outlineLevel="3" x14ac:dyDescent="0.35">
      <c r="A3820" t="s">
        <v>32</v>
      </c>
      <c r="B3820">
        <v>1013075</v>
      </c>
      <c r="C3820">
        <v>1</v>
      </c>
      <c r="E3820" t="s">
        <v>182</v>
      </c>
      <c r="H3820" t="s">
        <v>141</v>
      </c>
      <c r="I3820">
        <v>1</v>
      </c>
      <c r="J3820">
        <v>4</v>
      </c>
      <c r="K3820">
        <v>4</v>
      </c>
      <c r="L3820">
        <v>19</v>
      </c>
      <c r="M3820">
        <v>0</v>
      </c>
      <c r="N3820">
        <v>288</v>
      </c>
      <c r="O3820">
        <v>10</v>
      </c>
      <c r="Q3820" t="s">
        <v>107</v>
      </c>
      <c r="R3820" t="s">
        <v>1608</v>
      </c>
      <c r="S3820" t="s">
        <v>1609</v>
      </c>
      <c r="U3820" t="s">
        <v>1610</v>
      </c>
      <c r="V3820" t="s">
        <v>1611</v>
      </c>
      <c r="W3820" t="s">
        <v>41</v>
      </c>
      <c r="X3820" t="s">
        <v>42</v>
      </c>
      <c r="Y3820" t="s">
        <v>1612</v>
      </c>
      <c r="Z3820" t="s">
        <v>1613</v>
      </c>
      <c r="AA3820" t="s">
        <v>1613</v>
      </c>
      <c r="AB3820" s="1"/>
      <c r="AD3820" t="s">
        <v>45</v>
      </c>
      <c r="AE3820" t="s">
        <v>1614</v>
      </c>
      <c r="AF3820" t="s">
        <v>47</v>
      </c>
    </row>
    <row r="3821" spans="1:32" hidden="1" outlineLevel="3" x14ac:dyDescent="0.35">
      <c r="A3821" t="s">
        <v>32</v>
      </c>
      <c r="B3821">
        <v>1013075</v>
      </c>
      <c r="C3821">
        <v>1</v>
      </c>
      <c r="E3821" t="s">
        <v>182</v>
      </c>
      <c r="H3821" t="s">
        <v>142</v>
      </c>
      <c r="I3821">
        <v>1</v>
      </c>
      <c r="J3821">
        <v>4</v>
      </c>
      <c r="K3821">
        <v>4</v>
      </c>
      <c r="L3821">
        <v>19</v>
      </c>
      <c r="M3821">
        <v>0</v>
      </c>
      <c r="N3821">
        <v>288</v>
      </c>
      <c r="O3821">
        <v>2</v>
      </c>
      <c r="Q3821" t="s">
        <v>109</v>
      </c>
      <c r="R3821" t="s">
        <v>1608</v>
      </c>
      <c r="S3821" t="s">
        <v>1609</v>
      </c>
      <c r="U3821" t="s">
        <v>1610</v>
      </c>
      <c r="V3821" t="s">
        <v>1611</v>
      </c>
      <c r="W3821" t="s">
        <v>41</v>
      </c>
      <c r="X3821" t="s">
        <v>42</v>
      </c>
      <c r="Y3821" t="s">
        <v>1612</v>
      </c>
      <c r="Z3821" t="s">
        <v>1613</v>
      </c>
      <c r="AA3821" t="s">
        <v>1613</v>
      </c>
      <c r="AB3821" s="1"/>
      <c r="AD3821" t="s">
        <v>45</v>
      </c>
      <c r="AE3821" t="s">
        <v>1614</v>
      </c>
      <c r="AF3821" t="s">
        <v>47</v>
      </c>
    </row>
    <row r="3822" spans="1:32" hidden="1" outlineLevel="3" x14ac:dyDescent="0.35">
      <c r="A3822" t="s">
        <v>32</v>
      </c>
      <c r="B3822">
        <v>1013075</v>
      </c>
      <c r="C3822">
        <v>1</v>
      </c>
      <c r="E3822" t="s">
        <v>182</v>
      </c>
      <c r="H3822" t="s">
        <v>143</v>
      </c>
      <c r="I3822">
        <v>1</v>
      </c>
      <c r="J3822">
        <v>4</v>
      </c>
      <c r="K3822">
        <v>4</v>
      </c>
      <c r="L3822">
        <v>19</v>
      </c>
      <c r="M3822">
        <v>0</v>
      </c>
      <c r="N3822">
        <v>288</v>
      </c>
      <c r="O3822">
        <v>12</v>
      </c>
      <c r="Q3822" t="s">
        <v>144</v>
      </c>
      <c r="R3822" t="s">
        <v>1608</v>
      </c>
      <c r="S3822" t="s">
        <v>1609</v>
      </c>
      <c r="U3822" t="s">
        <v>1610</v>
      </c>
      <c r="V3822" t="s">
        <v>1611</v>
      </c>
      <c r="W3822" t="s">
        <v>41</v>
      </c>
      <c r="X3822" t="s">
        <v>42</v>
      </c>
      <c r="Y3822" t="s">
        <v>1612</v>
      </c>
      <c r="Z3822" t="s">
        <v>1613</v>
      </c>
      <c r="AA3822" t="s">
        <v>1613</v>
      </c>
      <c r="AB3822" s="1"/>
      <c r="AD3822" t="s">
        <v>45</v>
      </c>
      <c r="AE3822" t="s">
        <v>1614</v>
      </c>
      <c r="AF3822" t="s">
        <v>47</v>
      </c>
    </row>
    <row r="3823" spans="1:32" hidden="1" outlineLevel="2" x14ac:dyDescent="0.35">
      <c r="A3823" t="s">
        <v>32</v>
      </c>
      <c r="B3823">
        <v>1013075</v>
      </c>
      <c r="C3823">
        <v>1</v>
      </c>
      <c r="E3823" t="s">
        <v>182</v>
      </c>
      <c r="H3823" t="s">
        <v>145</v>
      </c>
      <c r="I3823">
        <v>1</v>
      </c>
      <c r="J3823">
        <v>4</v>
      </c>
      <c r="K3823">
        <v>4</v>
      </c>
      <c r="L3823">
        <v>13</v>
      </c>
      <c r="M3823">
        <v>0</v>
      </c>
      <c r="N3823">
        <v>288</v>
      </c>
      <c r="O3823">
        <v>9</v>
      </c>
      <c r="Q3823" t="s">
        <v>146</v>
      </c>
      <c r="R3823" t="s">
        <v>1608</v>
      </c>
      <c r="S3823" t="s">
        <v>1609</v>
      </c>
      <c r="U3823" t="s">
        <v>1610</v>
      </c>
      <c r="V3823" t="s">
        <v>1611</v>
      </c>
      <c r="W3823" t="s">
        <v>41</v>
      </c>
      <c r="X3823" t="s">
        <v>42</v>
      </c>
      <c r="Y3823" t="s">
        <v>1612</v>
      </c>
      <c r="Z3823" t="s">
        <v>1613</v>
      </c>
      <c r="AA3823" t="s">
        <v>1613</v>
      </c>
      <c r="AB3823" s="1"/>
      <c r="AD3823" t="s">
        <v>45</v>
      </c>
      <c r="AE3823" t="s">
        <v>1614</v>
      </c>
      <c r="AF3823" t="s">
        <v>47</v>
      </c>
    </row>
    <row r="3824" spans="1:32" hidden="1" outlineLevel="1" x14ac:dyDescent="0.35">
      <c r="A3824" t="s">
        <v>32</v>
      </c>
      <c r="B3824">
        <v>1013075</v>
      </c>
      <c r="C3824" t="s">
        <v>147</v>
      </c>
      <c r="E3824" t="s">
        <v>182</v>
      </c>
      <c r="H3824" t="s">
        <v>148</v>
      </c>
      <c r="I3824">
        <v>27</v>
      </c>
      <c r="J3824" t="s">
        <v>35</v>
      </c>
      <c r="K3824">
        <v>178</v>
      </c>
      <c r="L3824">
        <v>22</v>
      </c>
      <c r="M3824">
        <v>16</v>
      </c>
      <c r="N3824">
        <v>289</v>
      </c>
      <c r="O3824">
        <v>2210</v>
      </c>
      <c r="Q3824" t="s">
        <v>149</v>
      </c>
      <c r="R3824" t="s">
        <v>1608</v>
      </c>
      <c r="S3824" t="s">
        <v>1609</v>
      </c>
      <c r="U3824" t="s">
        <v>1610</v>
      </c>
      <c r="V3824" t="s">
        <v>1611</v>
      </c>
      <c r="W3824" t="s">
        <v>41</v>
      </c>
      <c r="X3824" t="s">
        <v>42</v>
      </c>
      <c r="Y3824" t="s">
        <v>1612</v>
      </c>
      <c r="Z3824" t="s">
        <v>1613</v>
      </c>
      <c r="AA3824" t="s">
        <v>1613</v>
      </c>
      <c r="AB3824" s="1"/>
      <c r="AD3824" t="s">
        <v>45</v>
      </c>
      <c r="AE3824" t="s">
        <v>1614</v>
      </c>
      <c r="AF3824" t="s">
        <v>47</v>
      </c>
    </row>
    <row r="3825" spans="1:32" hidden="1" outlineLevel="2" x14ac:dyDescent="0.35">
      <c r="A3825" t="s">
        <v>32</v>
      </c>
      <c r="B3825">
        <v>1013075</v>
      </c>
      <c r="C3825">
        <v>2</v>
      </c>
      <c r="E3825" t="s">
        <v>182</v>
      </c>
      <c r="H3825" t="s">
        <v>1617</v>
      </c>
      <c r="I3825">
        <v>18</v>
      </c>
      <c r="J3825">
        <v>8</v>
      </c>
      <c r="K3825">
        <v>144</v>
      </c>
      <c r="L3825">
        <v>2</v>
      </c>
      <c r="M3825">
        <v>7</v>
      </c>
      <c r="N3825">
        <v>289</v>
      </c>
      <c r="O3825">
        <v>118</v>
      </c>
      <c r="P3825" t="s">
        <v>136</v>
      </c>
      <c r="Q3825" t="s">
        <v>1618</v>
      </c>
      <c r="R3825" t="s">
        <v>1608</v>
      </c>
      <c r="S3825" t="s">
        <v>1609</v>
      </c>
      <c r="U3825" t="s">
        <v>1610</v>
      </c>
      <c r="V3825" t="s">
        <v>1611</v>
      </c>
      <c r="W3825" t="s">
        <v>41</v>
      </c>
      <c r="X3825" t="s">
        <v>42</v>
      </c>
      <c r="Y3825" t="s">
        <v>1612</v>
      </c>
      <c r="Z3825" t="s">
        <v>1613</v>
      </c>
      <c r="AA3825" t="s">
        <v>1613</v>
      </c>
      <c r="AB3825" s="1"/>
      <c r="AD3825" t="s">
        <v>45</v>
      </c>
      <c r="AE3825" t="s">
        <v>1614</v>
      </c>
      <c r="AF3825" t="s">
        <v>47</v>
      </c>
    </row>
    <row r="3826" spans="1:32" hidden="1" outlineLevel="2" x14ac:dyDescent="0.35">
      <c r="A3826" t="s">
        <v>32</v>
      </c>
      <c r="B3826">
        <v>1013075</v>
      </c>
      <c r="C3826">
        <v>2</v>
      </c>
      <c r="E3826" t="s">
        <v>182</v>
      </c>
      <c r="H3826" t="s">
        <v>98</v>
      </c>
      <c r="I3826">
        <v>2</v>
      </c>
      <c r="J3826">
        <v>1</v>
      </c>
      <c r="K3826">
        <v>2</v>
      </c>
      <c r="L3826">
        <v>6</v>
      </c>
      <c r="M3826">
        <v>2</v>
      </c>
      <c r="N3826">
        <v>144</v>
      </c>
      <c r="O3826">
        <v>5</v>
      </c>
      <c r="Q3826" t="s">
        <v>99</v>
      </c>
      <c r="R3826" t="s">
        <v>1608</v>
      </c>
      <c r="S3826" t="s">
        <v>1609</v>
      </c>
      <c r="U3826" t="s">
        <v>1610</v>
      </c>
      <c r="V3826" t="s">
        <v>1611</v>
      </c>
      <c r="W3826" t="s">
        <v>41</v>
      </c>
      <c r="X3826" t="s">
        <v>42</v>
      </c>
      <c r="Y3826" t="s">
        <v>1612</v>
      </c>
      <c r="Z3826" t="s">
        <v>1613</v>
      </c>
      <c r="AA3826" t="s">
        <v>1613</v>
      </c>
      <c r="AB3826" s="1"/>
      <c r="AD3826" t="s">
        <v>45</v>
      </c>
      <c r="AE3826" t="s">
        <v>1614</v>
      </c>
      <c r="AF3826" t="s">
        <v>47</v>
      </c>
    </row>
    <row r="3827" spans="1:32" hidden="1" outlineLevel="3" x14ac:dyDescent="0.35">
      <c r="A3827" t="s">
        <v>32</v>
      </c>
      <c r="B3827">
        <v>1013075</v>
      </c>
      <c r="C3827">
        <v>2</v>
      </c>
      <c r="E3827" t="s">
        <v>182</v>
      </c>
      <c r="H3827" t="s">
        <v>138</v>
      </c>
      <c r="I3827">
        <v>1</v>
      </c>
      <c r="J3827">
        <v>8</v>
      </c>
      <c r="K3827">
        <v>8</v>
      </c>
      <c r="L3827">
        <v>3</v>
      </c>
      <c r="M3827">
        <v>0</v>
      </c>
      <c r="N3827">
        <v>288</v>
      </c>
      <c r="O3827">
        <v>24</v>
      </c>
      <c r="Q3827" t="s">
        <v>101</v>
      </c>
      <c r="R3827" t="s">
        <v>1608</v>
      </c>
      <c r="S3827" t="s">
        <v>1609</v>
      </c>
      <c r="U3827" t="s">
        <v>1610</v>
      </c>
      <c r="V3827" t="s">
        <v>1611</v>
      </c>
      <c r="W3827" t="s">
        <v>41</v>
      </c>
      <c r="X3827" t="s">
        <v>42</v>
      </c>
      <c r="Y3827" t="s">
        <v>1612</v>
      </c>
      <c r="Z3827" t="s">
        <v>1613</v>
      </c>
      <c r="AA3827" t="s">
        <v>1613</v>
      </c>
      <c r="AB3827" s="1"/>
      <c r="AD3827" t="s">
        <v>45</v>
      </c>
      <c r="AE3827" t="s">
        <v>1614</v>
      </c>
      <c r="AF3827" t="s">
        <v>47</v>
      </c>
    </row>
    <row r="3828" spans="1:32" hidden="1" outlineLevel="3" x14ac:dyDescent="0.35">
      <c r="A3828" t="s">
        <v>32</v>
      </c>
      <c r="B3828">
        <v>1013075</v>
      </c>
      <c r="C3828">
        <v>2</v>
      </c>
      <c r="E3828" t="s">
        <v>182</v>
      </c>
      <c r="H3828" t="s">
        <v>139</v>
      </c>
      <c r="I3828">
        <v>1</v>
      </c>
      <c r="J3828">
        <v>4</v>
      </c>
      <c r="K3828">
        <v>4</v>
      </c>
      <c r="L3828">
        <v>4</v>
      </c>
      <c r="M3828">
        <v>1</v>
      </c>
      <c r="N3828">
        <v>38</v>
      </c>
      <c r="O3828">
        <v>4</v>
      </c>
      <c r="Q3828" t="s">
        <v>103</v>
      </c>
      <c r="R3828" t="s">
        <v>1608</v>
      </c>
      <c r="S3828" t="s">
        <v>1609</v>
      </c>
      <c r="U3828" t="s">
        <v>1610</v>
      </c>
      <c r="V3828" t="s">
        <v>1611</v>
      </c>
      <c r="W3828" t="s">
        <v>41</v>
      </c>
      <c r="X3828" t="s">
        <v>42</v>
      </c>
      <c r="Y3828" t="s">
        <v>1612</v>
      </c>
      <c r="Z3828" t="s">
        <v>1613</v>
      </c>
      <c r="AA3828" t="s">
        <v>1613</v>
      </c>
      <c r="AB3828" s="1"/>
      <c r="AD3828" t="s">
        <v>45</v>
      </c>
      <c r="AE3828" t="s">
        <v>1614</v>
      </c>
      <c r="AF3828" t="s">
        <v>47</v>
      </c>
    </row>
    <row r="3829" spans="1:32" hidden="1" outlineLevel="3" x14ac:dyDescent="0.35">
      <c r="A3829" t="s">
        <v>32</v>
      </c>
      <c r="B3829">
        <v>1013075</v>
      </c>
      <c r="C3829">
        <v>2</v>
      </c>
      <c r="E3829" t="s">
        <v>182</v>
      </c>
      <c r="H3829" t="s">
        <v>140</v>
      </c>
      <c r="I3829">
        <v>1</v>
      </c>
      <c r="J3829">
        <v>4</v>
      </c>
      <c r="K3829">
        <v>4</v>
      </c>
      <c r="L3829">
        <v>3</v>
      </c>
      <c r="M3829">
        <v>1</v>
      </c>
      <c r="N3829">
        <v>38</v>
      </c>
      <c r="O3829">
        <v>8</v>
      </c>
      <c r="Q3829" t="s">
        <v>105</v>
      </c>
      <c r="R3829" t="s">
        <v>1608</v>
      </c>
      <c r="S3829" t="s">
        <v>1609</v>
      </c>
      <c r="U3829" t="s">
        <v>1610</v>
      </c>
      <c r="V3829" t="s">
        <v>1611</v>
      </c>
      <c r="W3829" t="s">
        <v>41</v>
      </c>
      <c r="X3829" t="s">
        <v>42</v>
      </c>
      <c r="Y3829" t="s">
        <v>1612</v>
      </c>
      <c r="Z3829" t="s">
        <v>1613</v>
      </c>
      <c r="AA3829" t="s">
        <v>1613</v>
      </c>
      <c r="AB3829" s="1"/>
      <c r="AD3829" t="s">
        <v>45</v>
      </c>
      <c r="AE3829" t="s">
        <v>1614</v>
      </c>
      <c r="AF3829" t="s">
        <v>47</v>
      </c>
    </row>
    <row r="3830" spans="1:32" hidden="1" outlineLevel="3" x14ac:dyDescent="0.35">
      <c r="A3830" t="s">
        <v>32</v>
      </c>
      <c r="B3830">
        <v>1013075</v>
      </c>
      <c r="C3830">
        <v>2</v>
      </c>
      <c r="E3830" t="s">
        <v>182</v>
      </c>
      <c r="H3830" t="s">
        <v>141</v>
      </c>
      <c r="I3830">
        <v>1</v>
      </c>
      <c r="J3830">
        <v>4</v>
      </c>
      <c r="K3830">
        <v>4</v>
      </c>
      <c r="L3830">
        <v>19</v>
      </c>
      <c r="M3830">
        <v>0</v>
      </c>
      <c r="N3830">
        <v>288</v>
      </c>
      <c r="O3830">
        <v>10</v>
      </c>
      <c r="Q3830" t="s">
        <v>107</v>
      </c>
      <c r="R3830" t="s">
        <v>1608</v>
      </c>
      <c r="S3830" t="s">
        <v>1609</v>
      </c>
      <c r="U3830" t="s">
        <v>1610</v>
      </c>
      <c r="V3830" t="s">
        <v>1611</v>
      </c>
      <c r="W3830" t="s">
        <v>41</v>
      </c>
      <c r="X3830" t="s">
        <v>42</v>
      </c>
      <c r="Y3830" t="s">
        <v>1612</v>
      </c>
      <c r="Z3830" t="s">
        <v>1613</v>
      </c>
      <c r="AA3830" t="s">
        <v>1613</v>
      </c>
      <c r="AB3830" s="1"/>
      <c r="AD3830" t="s">
        <v>45</v>
      </c>
      <c r="AE3830" t="s">
        <v>1614</v>
      </c>
      <c r="AF3830" t="s">
        <v>47</v>
      </c>
    </row>
    <row r="3831" spans="1:32" hidden="1" outlineLevel="3" x14ac:dyDescent="0.35">
      <c r="A3831" t="s">
        <v>32</v>
      </c>
      <c r="B3831">
        <v>1013075</v>
      </c>
      <c r="C3831">
        <v>2</v>
      </c>
      <c r="E3831" t="s">
        <v>182</v>
      </c>
      <c r="H3831" t="s">
        <v>142</v>
      </c>
      <c r="I3831">
        <v>1</v>
      </c>
      <c r="J3831">
        <v>4</v>
      </c>
      <c r="K3831">
        <v>4</v>
      </c>
      <c r="L3831">
        <v>19</v>
      </c>
      <c r="M3831">
        <v>0</v>
      </c>
      <c r="N3831">
        <v>288</v>
      </c>
      <c r="O3831">
        <v>2</v>
      </c>
      <c r="Q3831" t="s">
        <v>109</v>
      </c>
      <c r="R3831" t="s">
        <v>1608</v>
      </c>
      <c r="S3831" t="s">
        <v>1609</v>
      </c>
      <c r="U3831" t="s">
        <v>1610</v>
      </c>
      <c r="V3831" t="s">
        <v>1611</v>
      </c>
      <c r="W3831" t="s">
        <v>41</v>
      </c>
      <c r="X3831" t="s">
        <v>42</v>
      </c>
      <c r="Y3831" t="s">
        <v>1612</v>
      </c>
      <c r="Z3831" t="s">
        <v>1613</v>
      </c>
      <c r="AA3831" t="s">
        <v>1613</v>
      </c>
      <c r="AB3831" s="1"/>
      <c r="AD3831" t="s">
        <v>45</v>
      </c>
      <c r="AE3831" t="s">
        <v>1614</v>
      </c>
      <c r="AF3831" t="s">
        <v>47</v>
      </c>
    </row>
    <row r="3832" spans="1:32" hidden="1" outlineLevel="3" x14ac:dyDescent="0.35">
      <c r="A3832" t="s">
        <v>32</v>
      </c>
      <c r="B3832">
        <v>1013075</v>
      </c>
      <c r="C3832">
        <v>2</v>
      </c>
      <c r="E3832" t="s">
        <v>182</v>
      </c>
      <c r="H3832" t="s">
        <v>143</v>
      </c>
      <c r="I3832">
        <v>1</v>
      </c>
      <c r="J3832">
        <v>4</v>
      </c>
      <c r="K3832">
        <v>4</v>
      </c>
      <c r="L3832">
        <v>19</v>
      </c>
      <c r="M3832">
        <v>0</v>
      </c>
      <c r="N3832">
        <v>288</v>
      </c>
      <c r="O3832">
        <v>12</v>
      </c>
      <c r="Q3832" t="s">
        <v>144</v>
      </c>
      <c r="R3832" t="s">
        <v>1608</v>
      </c>
      <c r="S3832" t="s">
        <v>1609</v>
      </c>
      <c r="U3832" t="s">
        <v>1610</v>
      </c>
      <c r="V3832" t="s">
        <v>1611</v>
      </c>
      <c r="W3832" t="s">
        <v>41</v>
      </c>
      <c r="X3832" t="s">
        <v>42</v>
      </c>
      <c r="Y3832" t="s">
        <v>1612</v>
      </c>
      <c r="Z3832" t="s">
        <v>1613</v>
      </c>
      <c r="AA3832" t="s">
        <v>1613</v>
      </c>
      <c r="AB3832" s="1"/>
      <c r="AD3832" t="s">
        <v>45</v>
      </c>
      <c r="AE3832" t="s">
        <v>1614</v>
      </c>
      <c r="AF3832" t="s">
        <v>47</v>
      </c>
    </row>
    <row r="3833" spans="1:32" hidden="1" outlineLevel="2" x14ac:dyDescent="0.35">
      <c r="A3833" t="s">
        <v>32</v>
      </c>
      <c r="B3833">
        <v>1013075</v>
      </c>
      <c r="C3833">
        <v>2</v>
      </c>
      <c r="E3833" t="s">
        <v>182</v>
      </c>
      <c r="H3833" t="s">
        <v>145</v>
      </c>
      <c r="I3833">
        <v>1</v>
      </c>
      <c r="J3833">
        <v>4</v>
      </c>
      <c r="K3833">
        <v>4</v>
      </c>
      <c r="L3833">
        <v>13</v>
      </c>
      <c r="M3833">
        <v>0</v>
      </c>
      <c r="N3833">
        <v>288</v>
      </c>
      <c r="O3833">
        <v>9</v>
      </c>
      <c r="Q3833" t="s">
        <v>146</v>
      </c>
      <c r="R3833" t="s">
        <v>1608</v>
      </c>
      <c r="S3833" t="s">
        <v>1609</v>
      </c>
      <c r="U3833" t="s">
        <v>1610</v>
      </c>
      <c r="V3833" t="s">
        <v>1611</v>
      </c>
      <c r="W3833" t="s">
        <v>41</v>
      </c>
      <c r="X3833" t="s">
        <v>42</v>
      </c>
      <c r="Y3833" t="s">
        <v>1612</v>
      </c>
      <c r="Z3833" t="s">
        <v>1613</v>
      </c>
      <c r="AA3833" t="s">
        <v>1613</v>
      </c>
      <c r="AB3833" s="1"/>
      <c r="AD3833" t="s">
        <v>45</v>
      </c>
      <c r="AE3833" t="s">
        <v>1614</v>
      </c>
      <c r="AF3833" t="s">
        <v>47</v>
      </c>
    </row>
    <row r="3834" spans="1:32" hidden="1" outlineLevel="1" x14ac:dyDescent="0.35">
      <c r="A3834" t="s">
        <v>32</v>
      </c>
      <c r="B3834">
        <v>1013075</v>
      </c>
      <c r="C3834" t="s">
        <v>150</v>
      </c>
      <c r="E3834" t="s">
        <v>182</v>
      </c>
      <c r="H3834" t="s">
        <v>151</v>
      </c>
      <c r="I3834">
        <v>27</v>
      </c>
      <c r="J3834" t="s">
        <v>35</v>
      </c>
      <c r="K3834">
        <v>178</v>
      </c>
      <c r="L3834">
        <v>22</v>
      </c>
      <c r="M3834">
        <v>16</v>
      </c>
      <c r="N3834">
        <v>289</v>
      </c>
      <c r="O3834">
        <v>2210</v>
      </c>
      <c r="Q3834" t="s">
        <v>152</v>
      </c>
      <c r="R3834" t="s">
        <v>1608</v>
      </c>
      <c r="S3834" t="s">
        <v>1609</v>
      </c>
      <c r="U3834" t="s">
        <v>1610</v>
      </c>
      <c r="V3834" t="s">
        <v>1611</v>
      </c>
      <c r="W3834" t="s">
        <v>41</v>
      </c>
      <c r="X3834" t="s">
        <v>42</v>
      </c>
      <c r="Y3834" t="s">
        <v>1612</v>
      </c>
      <c r="Z3834" t="s">
        <v>1613</v>
      </c>
      <c r="AA3834" t="s">
        <v>1613</v>
      </c>
      <c r="AB3834" s="1"/>
      <c r="AD3834" t="s">
        <v>45</v>
      </c>
      <c r="AE3834" t="s">
        <v>1614</v>
      </c>
      <c r="AF3834" t="s">
        <v>47</v>
      </c>
    </row>
    <row r="3835" spans="1:32" hidden="1" outlineLevel="2" x14ac:dyDescent="0.35">
      <c r="A3835" t="s">
        <v>32</v>
      </c>
      <c r="B3835">
        <v>1013075</v>
      </c>
      <c r="C3835">
        <v>3</v>
      </c>
      <c r="E3835" t="s">
        <v>182</v>
      </c>
      <c r="H3835" t="s">
        <v>1617</v>
      </c>
      <c r="I3835">
        <v>18</v>
      </c>
      <c r="J3835">
        <v>8</v>
      </c>
      <c r="K3835">
        <v>144</v>
      </c>
      <c r="L3835">
        <v>2</v>
      </c>
      <c r="M3835">
        <v>7</v>
      </c>
      <c r="N3835">
        <v>289</v>
      </c>
      <c r="O3835">
        <v>118</v>
      </c>
      <c r="P3835" t="s">
        <v>136</v>
      </c>
      <c r="Q3835" t="s">
        <v>1618</v>
      </c>
      <c r="R3835" t="s">
        <v>1608</v>
      </c>
      <c r="S3835" t="s">
        <v>1609</v>
      </c>
      <c r="U3835" t="s">
        <v>1610</v>
      </c>
      <c r="V3835" t="s">
        <v>1611</v>
      </c>
      <c r="W3835" t="s">
        <v>41</v>
      </c>
      <c r="X3835" t="s">
        <v>42</v>
      </c>
      <c r="Y3835" t="s">
        <v>1612</v>
      </c>
      <c r="Z3835" t="s">
        <v>1613</v>
      </c>
      <c r="AA3835" t="s">
        <v>1613</v>
      </c>
      <c r="AB3835" s="1"/>
      <c r="AD3835" t="s">
        <v>45</v>
      </c>
      <c r="AE3835" t="s">
        <v>1614</v>
      </c>
      <c r="AF3835" t="s">
        <v>47</v>
      </c>
    </row>
    <row r="3836" spans="1:32" hidden="1" outlineLevel="2" x14ac:dyDescent="0.35">
      <c r="A3836" t="s">
        <v>32</v>
      </c>
      <c r="B3836">
        <v>1013075</v>
      </c>
      <c r="C3836">
        <v>3</v>
      </c>
      <c r="E3836" t="s">
        <v>182</v>
      </c>
      <c r="H3836" t="s">
        <v>98</v>
      </c>
      <c r="I3836">
        <v>2</v>
      </c>
      <c r="J3836">
        <v>1</v>
      </c>
      <c r="K3836">
        <v>2</v>
      </c>
      <c r="L3836">
        <v>6</v>
      </c>
      <c r="M3836">
        <v>2</v>
      </c>
      <c r="N3836">
        <v>144</v>
      </c>
      <c r="O3836">
        <v>5</v>
      </c>
      <c r="Q3836" t="s">
        <v>99</v>
      </c>
      <c r="R3836" t="s">
        <v>1608</v>
      </c>
      <c r="S3836" t="s">
        <v>1609</v>
      </c>
      <c r="U3836" t="s">
        <v>1610</v>
      </c>
      <c r="V3836" t="s">
        <v>1611</v>
      </c>
      <c r="W3836" t="s">
        <v>41</v>
      </c>
      <c r="X3836" t="s">
        <v>42</v>
      </c>
      <c r="Y3836" t="s">
        <v>1612</v>
      </c>
      <c r="Z3836" t="s">
        <v>1613</v>
      </c>
      <c r="AA3836" t="s">
        <v>1613</v>
      </c>
      <c r="AB3836" s="1"/>
      <c r="AD3836" t="s">
        <v>45</v>
      </c>
      <c r="AE3836" t="s">
        <v>1614</v>
      </c>
      <c r="AF3836" t="s">
        <v>47</v>
      </c>
    </row>
    <row r="3837" spans="1:32" hidden="1" outlineLevel="3" x14ac:dyDescent="0.35">
      <c r="A3837" t="s">
        <v>32</v>
      </c>
      <c r="B3837">
        <v>1013075</v>
      </c>
      <c r="C3837">
        <v>3</v>
      </c>
      <c r="E3837" t="s">
        <v>182</v>
      </c>
      <c r="H3837" t="s">
        <v>138</v>
      </c>
      <c r="I3837">
        <v>1</v>
      </c>
      <c r="J3837">
        <v>8</v>
      </c>
      <c r="K3837">
        <v>8</v>
      </c>
      <c r="L3837">
        <v>3</v>
      </c>
      <c r="M3837">
        <v>0</v>
      </c>
      <c r="N3837">
        <v>288</v>
      </c>
      <c r="O3837">
        <v>24</v>
      </c>
      <c r="Q3837" t="s">
        <v>101</v>
      </c>
      <c r="R3837" t="s">
        <v>1608</v>
      </c>
      <c r="S3837" t="s">
        <v>1609</v>
      </c>
      <c r="U3837" t="s">
        <v>1610</v>
      </c>
      <c r="V3837" t="s">
        <v>1611</v>
      </c>
      <c r="W3837" t="s">
        <v>41</v>
      </c>
      <c r="X3837" t="s">
        <v>42</v>
      </c>
      <c r="Y3837" t="s">
        <v>1612</v>
      </c>
      <c r="Z3837" t="s">
        <v>1613</v>
      </c>
      <c r="AA3837" t="s">
        <v>1613</v>
      </c>
      <c r="AB3837" s="1"/>
      <c r="AD3837" t="s">
        <v>45</v>
      </c>
      <c r="AE3837" t="s">
        <v>1614</v>
      </c>
      <c r="AF3837" t="s">
        <v>47</v>
      </c>
    </row>
    <row r="3838" spans="1:32" hidden="1" outlineLevel="3" x14ac:dyDescent="0.35">
      <c r="A3838" t="s">
        <v>32</v>
      </c>
      <c r="B3838">
        <v>1013075</v>
      </c>
      <c r="C3838">
        <v>3</v>
      </c>
      <c r="E3838" t="s">
        <v>182</v>
      </c>
      <c r="H3838" t="s">
        <v>139</v>
      </c>
      <c r="I3838">
        <v>1</v>
      </c>
      <c r="J3838">
        <v>4</v>
      </c>
      <c r="K3838">
        <v>4</v>
      </c>
      <c r="L3838">
        <v>4</v>
      </c>
      <c r="M3838">
        <v>1</v>
      </c>
      <c r="N3838">
        <v>38</v>
      </c>
      <c r="O3838">
        <v>4</v>
      </c>
      <c r="Q3838" t="s">
        <v>103</v>
      </c>
      <c r="R3838" t="s">
        <v>1608</v>
      </c>
      <c r="S3838" t="s">
        <v>1609</v>
      </c>
      <c r="U3838" t="s">
        <v>1610</v>
      </c>
      <c r="V3838" t="s">
        <v>1611</v>
      </c>
      <c r="W3838" t="s">
        <v>41</v>
      </c>
      <c r="X3838" t="s">
        <v>42</v>
      </c>
      <c r="Y3838" t="s">
        <v>1612</v>
      </c>
      <c r="Z3838" t="s">
        <v>1613</v>
      </c>
      <c r="AA3838" t="s">
        <v>1613</v>
      </c>
      <c r="AB3838" s="1"/>
      <c r="AD3838" t="s">
        <v>45</v>
      </c>
      <c r="AE3838" t="s">
        <v>1614</v>
      </c>
      <c r="AF3838" t="s">
        <v>47</v>
      </c>
    </row>
    <row r="3839" spans="1:32" hidden="1" outlineLevel="3" x14ac:dyDescent="0.35">
      <c r="A3839" t="s">
        <v>32</v>
      </c>
      <c r="B3839">
        <v>1013075</v>
      </c>
      <c r="C3839">
        <v>3</v>
      </c>
      <c r="E3839" t="s">
        <v>182</v>
      </c>
      <c r="H3839" t="s">
        <v>140</v>
      </c>
      <c r="I3839">
        <v>1</v>
      </c>
      <c r="J3839">
        <v>4</v>
      </c>
      <c r="K3839">
        <v>4</v>
      </c>
      <c r="L3839">
        <v>3</v>
      </c>
      <c r="M3839">
        <v>1</v>
      </c>
      <c r="N3839">
        <v>38</v>
      </c>
      <c r="O3839">
        <v>8</v>
      </c>
      <c r="Q3839" t="s">
        <v>105</v>
      </c>
      <c r="R3839" t="s">
        <v>1608</v>
      </c>
      <c r="S3839" t="s">
        <v>1609</v>
      </c>
      <c r="U3839" t="s">
        <v>1610</v>
      </c>
      <c r="V3839" t="s">
        <v>1611</v>
      </c>
      <c r="W3839" t="s">
        <v>41</v>
      </c>
      <c r="X3839" t="s">
        <v>42</v>
      </c>
      <c r="Y3839" t="s">
        <v>1612</v>
      </c>
      <c r="Z3839" t="s">
        <v>1613</v>
      </c>
      <c r="AA3839" t="s">
        <v>1613</v>
      </c>
      <c r="AB3839" s="1"/>
      <c r="AD3839" t="s">
        <v>45</v>
      </c>
      <c r="AE3839" t="s">
        <v>1614</v>
      </c>
      <c r="AF3839" t="s">
        <v>47</v>
      </c>
    </row>
    <row r="3840" spans="1:32" hidden="1" outlineLevel="3" x14ac:dyDescent="0.35">
      <c r="A3840" t="s">
        <v>32</v>
      </c>
      <c r="B3840">
        <v>1013075</v>
      </c>
      <c r="C3840">
        <v>3</v>
      </c>
      <c r="E3840" t="s">
        <v>182</v>
      </c>
      <c r="H3840" t="s">
        <v>141</v>
      </c>
      <c r="I3840">
        <v>1</v>
      </c>
      <c r="J3840">
        <v>4</v>
      </c>
      <c r="K3840">
        <v>4</v>
      </c>
      <c r="L3840">
        <v>19</v>
      </c>
      <c r="M3840">
        <v>0</v>
      </c>
      <c r="N3840">
        <v>288</v>
      </c>
      <c r="O3840">
        <v>10</v>
      </c>
      <c r="Q3840" t="s">
        <v>107</v>
      </c>
      <c r="R3840" t="s">
        <v>1608</v>
      </c>
      <c r="S3840" t="s">
        <v>1609</v>
      </c>
      <c r="U3840" t="s">
        <v>1610</v>
      </c>
      <c r="V3840" t="s">
        <v>1611</v>
      </c>
      <c r="W3840" t="s">
        <v>41</v>
      </c>
      <c r="X3840" t="s">
        <v>42</v>
      </c>
      <c r="Y3840" t="s">
        <v>1612</v>
      </c>
      <c r="Z3840" t="s">
        <v>1613</v>
      </c>
      <c r="AA3840" t="s">
        <v>1613</v>
      </c>
      <c r="AB3840" s="1"/>
      <c r="AD3840" t="s">
        <v>45</v>
      </c>
      <c r="AE3840" t="s">
        <v>1614</v>
      </c>
      <c r="AF3840" t="s">
        <v>47</v>
      </c>
    </row>
    <row r="3841" spans="1:32" hidden="1" outlineLevel="3" x14ac:dyDescent="0.35">
      <c r="A3841" t="s">
        <v>32</v>
      </c>
      <c r="B3841">
        <v>1013075</v>
      </c>
      <c r="C3841">
        <v>3</v>
      </c>
      <c r="E3841" t="s">
        <v>182</v>
      </c>
      <c r="H3841" t="s">
        <v>142</v>
      </c>
      <c r="I3841">
        <v>1</v>
      </c>
      <c r="J3841">
        <v>4</v>
      </c>
      <c r="K3841">
        <v>4</v>
      </c>
      <c r="L3841">
        <v>19</v>
      </c>
      <c r="M3841">
        <v>0</v>
      </c>
      <c r="N3841">
        <v>288</v>
      </c>
      <c r="O3841">
        <v>2</v>
      </c>
      <c r="Q3841" t="s">
        <v>109</v>
      </c>
      <c r="R3841" t="s">
        <v>1608</v>
      </c>
      <c r="S3841" t="s">
        <v>1609</v>
      </c>
      <c r="U3841" t="s">
        <v>1610</v>
      </c>
      <c r="V3841" t="s">
        <v>1611</v>
      </c>
      <c r="W3841" t="s">
        <v>41</v>
      </c>
      <c r="X3841" t="s">
        <v>42</v>
      </c>
      <c r="Y3841" t="s">
        <v>1612</v>
      </c>
      <c r="Z3841" t="s">
        <v>1613</v>
      </c>
      <c r="AA3841" t="s">
        <v>1613</v>
      </c>
      <c r="AB3841" s="1"/>
      <c r="AD3841" t="s">
        <v>45</v>
      </c>
      <c r="AE3841" t="s">
        <v>1614</v>
      </c>
      <c r="AF3841" t="s">
        <v>47</v>
      </c>
    </row>
    <row r="3842" spans="1:32" hidden="1" outlineLevel="3" x14ac:dyDescent="0.35">
      <c r="A3842" t="s">
        <v>32</v>
      </c>
      <c r="B3842">
        <v>1013075</v>
      </c>
      <c r="C3842">
        <v>3</v>
      </c>
      <c r="E3842" t="s">
        <v>182</v>
      </c>
      <c r="H3842" t="s">
        <v>143</v>
      </c>
      <c r="I3842">
        <v>1</v>
      </c>
      <c r="J3842">
        <v>4</v>
      </c>
      <c r="K3842">
        <v>4</v>
      </c>
      <c r="L3842">
        <v>19</v>
      </c>
      <c r="M3842">
        <v>0</v>
      </c>
      <c r="N3842">
        <v>288</v>
      </c>
      <c r="O3842">
        <v>12</v>
      </c>
      <c r="Q3842" t="s">
        <v>144</v>
      </c>
      <c r="R3842" t="s">
        <v>1608</v>
      </c>
      <c r="S3842" t="s">
        <v>1609</v>
      </c>
      <c r="U3842" t="s">
        <v>1610</v>
      </c>
      <c r="V3842" t="s">
        <v>1611</v>
      </c>
      <c r="W3842" t="s">
        <v>41</v>
      </c>
      <c r="X3842" t="s">
        <v>42</v>
      </c>
      <c r="Y3842" t="s">
        <v>1612</v>
      </c>
      <c r="Z3842" t="s">
        <v>1613</v>
      </c>
      <c r="AA3842" t="s">
        <v>1613</v>
      </c>
      <c r="AB3842" s="1"/>
      <c r="AD3842" t="s">
        <v>45</v>
      </c>
      <c r="AE3842" t="s">
        <v>1614</v>
      </c>
      <c r="AF3842" t="s">
        <v>47</v>
      </c>
    </row>
    <row r="3843" spans="1:32" hidden="1" outlineLevel="2" x14ac:dyDescent="0.35">
      <c r="A3843" t="s">
        <v>32</v>
      </c>
      <c r="B3843">
        <v>1013075</v>
      </c>
      <c r="C3843">
        <v>3</v>
      </c>
      <c r="E3843" t="s">
        <v>182</v>
      </c>
      <c r="H3843" t="s">
        <v>145</v>
      </c>
      <c r="I3843">
        <v>1</v>
      </c>
      <c r="J3843">
        <v>4</v>
      </c>
      <c r="K3843">
        <v>4</v>
      </c>
      <c r="L3843">
        <v>13</v>
      </c>
      <c r="M3843">
        <v>0</v>
      </c>
      <c r="N3843">
        <v>288</v>
      </c>
      <c r="O3843">
        <v>9</v>
      </c>
      <c r="Q3843" t="s">
        <v>146</v>
      </c>
      <c r="R3843" t="s">
        <v>1608</v>
      </c>
      <c r="S3843" t="s">
        <v>1609</v>
      </c>
      <c r="U3843" t="s">
        <v>1610</v>
      </c>
      <c r="V3843" t="s">
        <v>1611</v>
      </c>
      <c r="W3843" t="s">
        <v>41</v>
      </c>
      <c r="X3843" t="s">
        <v>42</v>
      </c>
      <c r="Y3843" t="s">
        <v>1612</v>
      </c>
      <c r="Z3843" t="s">
        <v>1613</v>
      </c>
      <c r="AA3843" t="s">
        <v>1613</v>
      </c>
      <c r="AB3843" s="1"/>
      <c r="AD3843" t="s">
        <v>45</v>
      </c>
      <c r="AE3843" t="s">
        <v>1614</v>
      </c>
      <c r="AF3843" t="s">
        <v>47</v>
      </c>
    </row>
    <row r="3844" spans="1:32" hidden="1" outlineLevel="1" x14ac:dyDescent="0.35">
      <c r="A3844" t="s">
        <v>32</v>
      </c>
      <c r="B3844">
        <v>1013075</v>
      </c>
      <c r="C3844" t="s">
        <v>153</v>
      </c>
      <c r="E3844" t="s">
        <v>182</v>
      </c>
      <c r="H3844" t="s">
        <v>154</v>
      </c>
      <c r="I3844">
        <v>12</v>
      </c>
      <c r="J3844" t="s">
        <v>35</v>
      </c>
      <c r="K3844">
        <v>66</v>
      </c>
      <c r="L3844">
        <v>9</v>
      </c>
      <c r="M3844">
        <v>10</v>
      </c>
      <c r="N3844">
        <v>289</v>
      </c>
      <c r="O3844">
        <v>530</v>
      </c>
      <c r="Q3844" t="s">
        <v>155</v>
      </c>
      <c r="R3844" t="s">
        <v>1608</v>
      </c>
      <c r="S3844" t="s">
        <v>1609</v>
      </c>
      <c r="U3844" t="s">
        <v>1610</v>
      </c>
      <c r="V3844" t="s">
        <v>1611</v>
      </c>
      <c r="W3844" t="s">
        <v>41</v>
      </c>
      <c r="X3844" t="s">
        <v>42</v>
      </c>
      <c r="Y3844" t="s">
        <v>1612</v>
      </c>
      <c r="Z3844" t="s">
        <v>1613</v>
      </c>
      <c r="AA3844" t="s">
        <v>1613</v>
      </c>
      <c r="AB3844" s="1"/>
      <c r="AD3844" t="s">
        <v>45</v>
      </c>
      <c r="AE3844" t="s">
        <v>1614</v>
      </c>
      <c r="AF3844" t="s">
        <v>47</v>
      </c>
    </row>
    <row r="3845" spans="1:32" hidden="1" outlineLevel="2" x14ac:dyDescent="0.35">
      <c r="A3845" t="s">
        <v>32</v>
      </c>
      <c r="B3845">
        <v>1013075</v>
      </c>
      <c r="C3845">
        <v>4</v>
      </c>
      <c r="E3845" t="s">
        <v>182</v>
      </c>
      <c r="H3845" t="s">
        <v>825</v>
      </c>
      <c r="I3845">
        <v>4</v>
      </c>
      <c r="J3845">
        <v>8</v>
      </c>
      <c r="K3845">
        <v>32</v>
      </c>
      <c r="L3845">
        <v>2</v>
      </c>
      <c r="M3845">
        <v>7</v>
      </c>
      <c r="N3845">
        <v>289</v>
      </c>
      <c r="O3845">
        <v>118</v>
      </c>
      <c r="P3845" t="s">
        <v>136</v>
      </c>
      <c r="Q3845" t="s">
        <v>826</v>
      </c>
      <c r="R3845" t="s">
        <v>1608</v>
      </c>
      <c r="S3845" t="s">
        <v>1609</v>
      </c>
      <c r="U3845" t="s">
        <v>1610</v>
      </c>
      <c r="V3845" t="s">
        <v>1611</v>
      </c>
      <c r="W3845" t="s">
        <v>41</v>
      </c>
      <c r="X3845" t="s">
        <v>42</v>
      </c>
      <c r="Y3845" t="s">
        <v>1612</v>
      </c>
      <c r="Z3845" t="s">
        <v>1613</v>
      </c>
      <c r="AA3845" t="s">
        <v>1613</v>
      </c>
      <c r="AB3845" s="1"/>
      <c r="AD3845" t="s">
        <v>45</v>
      </c>
      <c r="AE3845" t="s">
        <v>1614</v>
      </c>
      <c r="AF3845" t="s">
        <v>47</v>
      </c>
    </row>
    <row r="3846" spans="1:32" hidden="1" outlineLevel="2" x14ac:dyDescent="0.35">
      <c r="A3846" t="s">
        <v>32</v>
      </c>
      <c r="B3846">
        <v>1013075</v>
      </c>
      <c r="C3846">
        <v>4</v>
      </c>
      <c r="E3846" t="s">
        <v>182</v>
      </c>
      <c r="H3846" t="s">
        <v>333</v>
      </c>
      <c r="I3846">
        <v>1</v>
      </c>
      <c r="J3846">
        <v>2</v>
      </c>
      <c r="K3846">
        <v>2</v>
      </c>
      <c r="L3846">
        <v>5</v>
      </c>
      <c r="M3846">
        <v>0</v>
      </c>
      <c r="N3846">
        <v>7</v>
      </c>
      <c r="O3846">
        <v>0</v>
      </c>
      <c r="P3846" t="s">
        <v>52</v>
      </c>
      <c r="Q3846" t="s">
        <v>332</v>
      </c>
      <c r="R3846" t="s">
        <v>1608</v>
      </c>
      <c r="S3846" t="s">
        <v>1609</v>
      </c>
      <c r="U3846" t="s">
        <v>1610</v>
      </c>
      <c r="V3846" t="s">
        <v>1611</v>
      </c>
      <c r="W3846" t="s">
        <v>41</v>
      </c>
      <c r="X3846" t="s">
        <v>42</v>
      </c>
      <c r="Y3846" t="s">
        <v>1612</v>
      </c>
      <c r="Z3846" t="s">
        <v>1613</v>
      </c>
      <c r="AA3846" t="s">
        <v>1613</v>
      </c>
      <c r="AB3846" s="1"/>
      <c r="AD3846" t="s">
        <v>45</v>
      </c>
      <c r="AE3846" t="s">
        <v>1614</v>
      </c>
      <c r="AF3846" t="s">
        <v>47</v>
      </c>
    </row>
    <row r="3847" spans="1:32" hidden="1" outlineLevel="3" x14ac:dyDescent="0.35">
      <c r="A3847" t="s">
        <v>32</v>
      </c>
      <c r="B3847">
        <v>1013075</v>
      </c>
      <c r="C3847">
        <v>4</v>
      </c>
      <c r="E3847" t="s">
        <v>182</v>
      </c>
      <c r="H3847" t="s">
        <v>138</v>
      </c>
      <c r="I3847">
        <v>1</v>
      </c>
      <c r="J3847">
        <v>8</v>
      </c>
      <c r="K3847">
        <v>8</v>
      </c>
      <c r="L3847">
        <v>3</v>
      </c>
      <c r="M3847">
        <v>0</v>
      </c>
      <c r="N3847">
        <v>288</v>
      </c>
      <c r="O3847">
        <v>24</v>
      </c>
      <c r="Q3847" t="s">
        <v>101</v>
      </c>
      <c r="R3847" t="s">
        <v>1608</v>
      </c>
      <c r="S3847" t="s">
        <v>1609</v>
      </c>
      <c r="U3847" t="s">
        <v>1610</v>
      </c>
      <c r="V3847" t="s">
        <v>1611</v>
      </c>
      <c r="W3847" t="s">
        <v>41</v>
      </c>
      <c r="X3847" t="s">
        <v>42</v>
      </c>
      <c r="Y3847" t="s">
        <v>1612</v>
      </c>
      <c r="Z3847" t="s">
        <v>1613</v>
      </c>
      <c r="AA3847" t="s">
        <v>1613</v>
      </c>
      <c r="AB3847" s="1"/>
      <c r="AD3847" t="s">
        <v>45</v>
      </c>
      <c r="AE3847" t="s">
        <v>1614</v>
      </c>
      <c r="AF3847" t="s">
        <v>47</v>
      </c>
    </row>
    <row r="3848" spans="1:32" hidden="1" outlineLevel="3" x14ac:dyDescent="0.35">
      <c r="A3848" t="s">
        <v>32</v>
      </c>
      <c r="B3848">
        <v>1013075</v>
      </c>
      <c r="C3848">
        <v>4</v>
      </c>
      <c r="E3848" t="s">
        <v>182</v>
      </c>
      <c r="H3848" t="s">
        <v>139</v>
      </c>
      <c r="I3848">
        <v>1</v>
      </c>
      <c r="J3848">
        <v>4</v>
      </c>
      <c r="K3848">
        <v>4</v>
      </c>
      <c r="L3848">
        <v>4</v>
      </c>
      <c r="M3848">
        <v>1</v>
      </c>
      <c r="N3848">
        <v>38</v>
      </c>
      <c r="O3848">
        <v>4</v>
      </c>
      <c r="Q3848" t="s">
        <v>103</v>
      </c>
      <c r="R3848" t="s">
        <v>1608</v>
      </c>
      <c r="S3848" t="s">
        <v>1609</v>
      </c>
      <c r="U3848" t="s">
        <v>1610</v>
      </c>
      <c r="V3848" t="s">
        <v>1611</v>
      </c>
      <c r="W3848" t="s">
        <v>41</v>
      </c>
      <c r="X3848" t="s">
        <v>42</v>
      </c>
      <c r="Y3848" t="s">
        <v>1612</v>
      </c>
      <c r="Z3848" t="s">
        <v>1613</v>
      </c>
      <c r="AA3848" t="s">
        <v>1613</v>
      </c>
      <c r="AB3848" s="1"/>
      <c r="AD3848" t="s">
        <v>45</v>
      </c>
      <c r="AE3848" t="s">
        <v>1614</v>
      </c>
      <c r="AF3848" t="s">
        <v>47</v>
      </c>
    </row>
    <row r="3849" spans="1:32" hidden="1" outlineLevel="3" x14ac:dyDescent="0.35">
      <c r="A3849" t="s">
        <v>32</v>
      </c>
      <c r="B3849">
        <v>1013075</v>
      </c>
      <c r="C3849">
        <v>4</v>
      </c>
      <c r="E3849" t="s">
        <v>182</v>
      </c>
      <c r="H3849" t="s">
        <v>140</v>
      </c>
      <c r="I3849">
        <v>1</v>
      </c>
      <c r="J3849">
        <v>4</v>
      </c>
      <c r="K3849">
        <v>4</v>
      </c>
      <c r="L3849">
        <v>3</v>
      </c>
      <c r="M3849">
        <v>1</v>
      </c>
      <c r="N3849">
        <v>38</v>
      </c>
      <c r="O3849">
        <v>8</v>
      </c>
      <c r="Q3849" t="s">
        <v>105</v>
      </c>
      <c r="R3849" t="s">
        <v>1608</v>
      </c>
      <c r="S3849" t="s">
        <v>1609</v>
      </c>
      <c r="U3849" t="s">
        <v>1610</v>
      </c>
      <c r="V3849" t="s">
        <v>1611</v>
      </c>
      <c r="W3849" t="s">
        <v>41</v>
      </c>
      <c r="X3849" t="s">
        <v>42</v>
      </c>
      <c r="Y3849" t="s">
        <v>1612</v>
      </c>
      <c r="Z3849" t="s">
        <v>1613</v>
      </c>
      <c r="AA3849" t="s">
        <v>1613</v>
      </c>
      <c r="AB3849" s="1"/>
      <c r="AD3849" t="s">
        <v>45</v>
      </c>
      <c r="AE3849" t="s">
        <v>1614</v>
      </c>
      <c r="AF3849" t="s">
        <v>47</v>
      </c>
    </row>
    <row r="3850" spans="1:32" hidden="1" outlineLevel="3" x14ac:dyDescent="0.35">
      <c r="A3850" t="s">
        <v>32</v>
      </c>
      <c r="B3850">
        <v>1013075</v>
      </c>
      <c r="C3850">
        <v>4</v>
      </c>
      <c r="E3850" t="s">
        <v>182</v>
      </c>
      <c r="H3850" t="s">
        <v>141</v>
      </c>
      <c r="I3850">
        <v>1</v>
      </c>
      <c r="J3850">
        <v>4</v>
      </c>
      <c r="K3850">
        <v>4</v>
      </c>
      <c r="L3850">
        <v>19</v>
      </c>
      <c r="M3850">
        <v>0</v>
      </c>
      <c r="N3850">
        <v>288</v>
      </c>
      <c r="O3850">
        <v>10</v>
      </c>
      <c r="Q3850" t="s">
        <v>107</v>
      </c>
      <c r="R3850" t="s">
        <v>1608</v>
      </c>
      <c r="S3850" t="s">
        <v>1609</v>
      </c>
      <c r="U3850" t="s">
        <v>1610</v>
      </c>
      <c r="V3850" t="s">
        <v>1611</v>
      </c>
      <c r="W3850" t="s">
        <v>41</v>
      </c>
      <c r="X3850" t="s">
        <v>42</v>
      </c>
      <c r="Y3850" t="s">
        <v>1612</v>
      </c>
      <c r="Z3850" t="s">
        <v>1613</v>
      </c>
      <c r="AA3850" t="s">
        <v>1613</v>
      </c>
      <c r="AB3850" s="1"/>
      <c r="AD3850" t="s">
        <v>45</v>
      </c>
      <c r="AE3850" t="s">
        <v>1614</v>
      </c>
      <c r="AF3850" t="s">
        <v>47</v>
      </c>
    </row>
    <row r="3851" spans="1:32" hidden="1" outlineLevel="3" x14ac:dyDescent="0.35">
      <c r="A3851" t="s">
        <v>32</v>
      </c>
      <c r="B3851">
        <v>1013075</v>
      </c>
      <c r="C3851">
        <v>4</v>
      </c>
      <c r="E3851" t="s">
        <v>182</v>
      </c>
      <c r="H3851" t="s">
        <v>142</v>
      </c>
      <c r="I3851">
        <v>1</v>
      </c>
      <c r="J3851">
        <v>4</v>
      </c>
      <c r="K3851">
        <v>4</v>
      </c>
      <c r="L3851">
        <v>19</v>
      </c>
      <c r="M3851">
        <v>0</v>
      </c>
      <c r="N3851">
        <v>288</v>
      </c>
      <c r="O3851">
        <v>2</v>
      </c>
      <c r="Q3851" t="s">
        <v>109</v>
      </c>
      <c r="R3851" t="s">
        <v>1608</v>
      </c>
      <c r="S3851" t="s">
        <v>1609</v>
      </c>
      <c r="U3851" t="s">
        <v>1610</v>
      </c>
      <c r="V3851" t="s">
        <v>1611</v>
      </c>
      <c r="W3851" t="s">
        <v>41</v>
      </c>
      <c r="X3851" t="s">
        <v>42</v>
      </c>
      <c r="Y3851" t="s">
        <v>1612</v>
      </c>
      <c r="Z3851" t="s">
        <v>1613</v>
      </c>
      <c r="AA3851" t="s">
        <v>1613</v>
      </c>
      <c r="AB3851" s="1"/>
      <c r="AD3851" t="s">
        <v>45</v>
      </c>
      <c r="AE3851" t="s">
        <v>1614</v>
      </c>
      <c r="AF3851" t="s">
        <v>47</v>
      </c>
    </row>
    <row r="3852" spans="1:32" hidden="1" outlineLevel="2" x14ac:dyDescent="0.35">
      <c r="A3852" t="s">
        <v>32</v>
      </c>
      <c r="B3852">
        <v>1013075</v>
      </c>
      <c r="C3852">
        <v>4</v>
      </c>
      <c r="E3852" t="s">
        <v>182</v>
      </c>
      <c r="H3852" t="s">
        <v>237</v>
      </c>
      <c r="I3852">
        <v>2</v>
      </c>
      <c r="J3852">
        <v>4</v>
      </c>
      <c r="K3852">
        <v>8</v>
      </c>
      <c r="L3852">
        <v>8</v>
      </c>
      <c r="M3852">
        <v>0</v>
      </c>
      <c r="N3852">
        <v>288</v>
      </c>
      <c r="O3852">
        <v>4</v>
      </c>
      <c r="Q3852" t="s">
        <v>111</v>
      </c>
      <c r="R3852" t="s">
        <v>1608</v>
      </c>
      <c r="S3852" t="s">
        <v>1609</v>
      </c>
      <c r="U3852" t="s">
        <v>1610</v>
      </c>
      <c r="V3852" t="s">
        <v>1611</v>
      </c>
      <c r="W3852" t="s">
        <v>41</v>
      </c>
      <c r="X3852" t="s">
        <v>42</v>
      </c>
      <c r="Y3852" t="s">
        <v>1612</v>
      </c>
      <c r="Z3852" t="s">
        <v>1613</v>
      </c>
      <c r="AA3852" t="s">
        <v>1613</v>
      </c>
      <c r="AB3852" s="1"/>
      <c r="AD3852" t="s">
        <v>45</v>
      </c>
      <c r="AE3852" t="s">
        <v>1614</v>
      </c>
      <c r="AF3852" t="s">
        <v>47</v>
      </c>
    </row>
    <row r="3853" spans="1:32" hidden="1" outlineLevel="1" x14ac:dyDescent="0.35">
      <c r="A3853" t="s">
        <v>32</v>
      </c>
      <c r="B3853">
        <v>1013075</v>
      </c>
      <c r="C3853" t="s">
        <v>156</v>
      </c>
      <c r="E3853" t="s">
        <v>182</v>
      </c>
      <c r="H3853" t="s">
        <v>157</v>
      </c>
      <c r="I3853">
        <v>34</v>
      </c>
      <c r="J3853" t="s">
        <v>35</v>
      </c>
      <c r="K3853">
        <v>255</v>
      </c>
      <c r="L3853">
        <v>21</v>
      </c>
      <c r="M3853">
        <v>17</v>
      </c>
      <c r="N3853">
        <v>289</v>
      </c>
      <c r="O3853">
        <v>2181</v>
      </c>
      <c r="Q3853" t="s">
        <v>158</v>
      </c>
      <c r="R3853" t="s">
        <v>1608</v>
      </c>
      <c r="S3853" t="s">
        <v>1609</v>
      </c>
      <c r="U3853" t="s">
        <v>1610</v>
      </c>
      <c r="V3853" t="s">
        <v>1611</v>
      </c>
      <c r="W3853" t="s">
        <v>41</v>
      </c>
      <c r="X3853" t="s">
        <v>42</v>
      </c>
      <c r="Y3853" t="s">
        <v>1612</v>
      </c>
      <c r="Z3853" t="s">
        <v>1613</v>
      </c>
      <c r="AA3853" t="s">
        <v>1613</v>
      </c>
      <c r="AB3853" s="1"/>
      <c r="AD3853" t="s">
        <v>45</v>
      </c>
      <c r="AE3853" t="s">
        <v>1614</v>
      </c>
      <c r="AF3853" t="s">
        <v>47</v>
      </c>
    </row>
    <row r="3854" spans="1:32" hidden="1" outlineLevel="2" x14ac:dyDescent="0.35">
      <c r="A3854" t="s">
        <v>32</v>
      </c>
      <c r="B3854">
        <v>1013075</v>
      </c>
      <c r="C3854">
        <v>5</v>
      </c>
      <c r="E3854" t="s">
        <v>182</v>
      </c>
      <c r="H3854" t="s">
        <v>1617</v>
      </c>
      <c r="I3854">
        <v>14</v>
      </c>
      <c r="J3854">
        <v>8</v>
      </c>
      <c r="K3854">
        <v>112</v>
      </c>
      <c r="L3854">
        <v>2</v>
      </c>
      <c r="M3854">
        <v>7</v>
      </c>
      <c r="N3854">
        <v>289</v>
      </c>
      <c r="O3854">
        <v>118</v>
      </c>
      <c r="P3854" t="s">
        <v>136</v>
      </c>
      <c r="Q3854" t="s">
        <v>1618</v>
      </c>
      <c r="R3854" t="s">
        <v>1608</v>
      </c>
      <c r="S3854" t="s">
        <v>1609</v>
      </c>
      <c r="U3854" t="s">
        <v>1610</v>
      </c>
      <c r="V3854" t="s">
        <v>1611</v>
      </c>
      <c r="W3854" t="s">
        <v>41</v>
      </c>
      <c r="X3854" t="s">
        <v>42</v>
      </c>
      <c r="Y3854" t="s">
        <v>1612</v>
      </c>
      <c r="Z3854" t="s">
        <v>1613</v>
      </c>
      <c r="AA3854" t="s">
        <v>1613</v>
      </c>
      <c r="AB3854" s="1"/>
      <c r="AD3854" t="s">
        <v>45</v>
      </c>
      <c r="AE3854" t="s">
        <v>1614</v>
      </c>
      <c r="AF3854" t="s">
        <v>47</v>
      </c>
    </row>
    <row r="3855" spans="1:32" hidden="1" outlineLevel="2" x14ac:dyDescent="0.35">
      <c r="A3855" t="s">
        <v>32</v>
      </c>
      <c r="B3855">
        <v>1013075</v>
      </c>
      <c r="C3855">
        <v>5</v>
      </c>
      <c r="E3855" t="s">
        <v>182</v>
      </c>
      <c r="H3855" t="s">
        <v>1619</v>
      </c>
      <c r="I3855">
        <v>2</v>
      </c>
      <c r="J3855">
        <v>20</v>
      </c>
      <c r="K3855">
        <v>40</v>
      </c>
      <c r="L3855">
        <v>4</v>
      </c>
      <c r="M3855">
        <v>2</v>
      </c>
      <c r="N3855">
        <v>145</v>
      </c>
      <c r="O3855">
        <v>38</v>
      </c>
      <c r="P3855" t="s">
        <v>52</v>
      </c>
      <c r="Q3855" t="s">
        <v>1620</v>
      </c>
      <c r="R3855" t="s">
        <v>1608</v>
      </c>
      <c r="S3855" t="s">
        <v>1609</v>
      </c>
      <c r="U3855" t="s">
        <v>1610</v>
      </c>
      <c r="V3855" t="s">
        <v>1611</v>
      </c>
      <c r="W3855" t="s">
        <v>41</v>
      </c>
      <c r="X3855" t="s">
        <v>42</v>
      </c>
      <c r="Y3855" t="s">
        <v>1612</v>
      </c>
      <c r="Z3855" t="s">
        <v>1613</v>
      </c>
      <c r="AA3855" t="s">
        <v>1613</v>
      </c>
      <c r="AB3855" s="1"/>
      <c r="AD3855" t="s">
        <v>45</v>
      </c>
      <c r="AE3855" t="s">
        <v>1614</v>
      </c>
      <c r="AF3855" t="s">
        <v>47</v>
      </c>
    </row>
    <row r="3856" spans="1:32" hidden="1" outlineLevel="2" x14ac:dyDescent="0.35">
      <c r="A3856" t="s">
        <v>32</v>
      </c>
      <c r="B3856">
        <v>1013075</v>
      </c>
      <c r="C3856">
        <v>5</v>
      </c>
      <c r="E3856" t="s">
        <v>182</v>
      </c>
      <c r="H3856" t="s">
        <v>1621</v>
      </c>
      <c r="I3856">
        <v>2</v>
      </c>
      <c r="J3856">
        <v>8</v>
      </c>
      <c r="K3856">
        <v>16</v>
      </c>
      <c r="L3856">
        <v>2</v>
      </c>
      <c r="M3856">
        <v>4</v>
      </c>
      <c r="N3856">
        <v>145</v>
      </c>
      <c r="O3856">
        <v>22</v>
      </c>
      <c r="P3856" t="s">
        <v>52</v>
      </c>
      <c r="Q3856" t="s">
        <v>1622</v>
      </c>
      <c r="R3856" t="s">
        <v>1608</v>
      </c>
      <c r="S3856" t="s">
        <v>1609</v>
      </c>
      <c r="U3856" t="s">
        <v>1610</v>
      </c>
      <c r="V3856" t="s">
        <v>1611</v>
      </c>
      <c r="W3856" t="s">
        <v>41</v>
      </c>
      <c r="X3856" t="s">
        <v>42</v>
      </c>
      <c r="Y3856" t="s">
        <v>1612</v>
      </c>
      <c r="Z3856" t="s">
        <v>1613</v>
      </c>
      <c r="AA3856" t="s">
        <v>1613</v>
      </c>
      <c r="AB3856" s="1"/>
      <c r="AD3856" t="s">
        <v>45</v>
      </c>
      <c r="AE3856" t="s">
        <v>1614</v>
      </c>
      <c r="AF3856" t="s">
        <v>47</v>
      </c>
    </row>
    <row r="3857" spans="1:32" hidden="1" outlineLevel="2" x14ac:dyDescent="0.35">
      <c r="A3857" t="s">
        <v>32</v>
      </c>
      <c r="B3857">
        <v>1013075</v>
      </c>
      <c r="C3857">
        <v>5</v>
      </c>
      <c r="E3857" t="s">
        <v>182</v>
      </c>
      <c r="H3857" t="s">
        <v>1623</v>
      </c>
      <c r="I3857">
        <v>1</v>
      </c>
      <c r="J3857">
        <v>8</v>
      </c>
      <c r="K3857">
        <v>8</v>
      </c>
      <c r="L3857">
        <v>4</v>
      </c>
      <c r="M3857">
        <v>1</v>
      </c>
      <c r="N3857">
        <v>145</v>
      </c>
      <c r="O3857">
        <v>15</v>
      </c>
      <c r="P3857" t="s">
        <v>52</v>
      </c>
      <c r="Q3857" t="s">
        <v>1620</v>
      </c>
      <c r="R3857" t="s">
        <v>1608</v>
      </c>
      <c r="S3857" t="s">
        <v>1609</v>
      </c>
      <c r="U3857" t="s">
        <v>1610</v>
      </c>
      <c r="V3857" t="s">
        <v>1611</v>
      </c>
      <c r="W3857" t="s">
        <v>41</v>
      </c>
      <c r="X3857" t="s">
        <v>42</v>
      </c>
      <c r="Y3857" t="s">
        <v>1612</v>
      </c>
      <c r="Z3857" t="s">
        <v>1613</v>
      </c>
      <c r="AA3857" t="s">
        <v>1613</v>
      </c>
      <c r="AB3857" s="1"/>
      <c r="AD3857" t="s">
        <v>45</v>
      </c>
      <c r="AE3857" t="s">
        <v>1614</v>
      </c>
      <c r="AF3857" t="s">
        <v>47</v>
      </c>
    </row>
    <row r="3858" spans="1:32" hidden="1" outlineLevel="2" x14ac:dyDescent="0.35">
      <c r="A3858" t="s">
        <v>32</v>
      </c>
      <c r="B3858">
        <v>1013075</v>
      </c>
      <c r="C3858">
        <v>5</v>
      </c>
      <c r="E3858" t="s">
        <v>182</v>
      </c>
      <c r="H3858" t="s">
        <v>1624</v>
      </c>
      <c r="I3858">
        <v>1</v>
      </c>
      <c r="J3858">
        <v>6</v>
      </c>
      <c r="K3858">
        <v>6</v>
      </c>
      <c r="L3858">
        <v>4</v>
      </c>
      <c r="M3858">
        <v>1</v>
      </c>
      <c r="N3858">
        <v>145</v>
      </c>
      <c r="O3858">
        <v>17</v>
      </c>
      <c r="P3858" t="s">
        <v>52</v>
      </c>
      <c r="Q3858" t="s">
        <v>1625</v>
      </c>
      <c r="R3858" t="s">
        <v>1608</v>
      </c>
      <c r="S3858" t="s">
        <v>1609</v>
      </c>
      <c r="U3858" t="s">
        <v>1610</v>
      </c>
      <c r="V3858" t="s">
        <v>1611</v>
      </c>
      <c r="W3858" t="s">
        <v>41</v>
      </c>
      <c r="X3858" t="s">
        <v>42</v>
      </c>
      <c r="Y3858" t="s">
        <v>1612</v>
      </c>
      <c r="Z3858" t="s">
        <v>1613</v>
      </c>
      <c r="AA3858" t="s">
        <v>1613</v>
      </c>
      <c r="AB3858" s="1"/>
      <c r="AD3858" t="s">
        <v>45</v>
      </c>
      <c r="AE3858" t="s">
        <v>1614</v>
      </c>
      <c r="AF3858" t="s">
        <v>47</v>
      </c>
    </row>
    <row r="3859" spans="1:32" hidden="1" outlineLevel="2" x14ac:dyDescent="0.35">
      <c r="A3859" t="s">
        <v>32</v>
      </c>
      <c r="B3859">
        <v>1013075</v>
      </c>
      <c r="C3859">
        <v>5</v>
      </c>
      <c r="E3859" t="s">
        <v>182</v>
      </c>
      <c r="H3859" t="s">
        <v>1626</v>
      </c>
      <c r="I3859">
        <v>1</v>
      </c>
      <c r="J3859">
        <v>10</v>
      </c>
      <c r="K3859">
        <v>10</v>
      </c>
      <c r="L3859">
        <v>1</v>
      </c>
      <c r="M3859">
        <v>3</v>
      </c>
      <c r="N3859">
        <v>145</v>
      </c>
      <c r="O3859">
        <v>21</v>
      </c>
      <c r="P3859" t="s">
        <v>52</v>
      </c>
      <c r="Q3859" t="s">
        <v>1627</v>
      </c>
      <c r="R3859" t="s">
        <v>1608</v>
      </c>
      <c r="S3859" t="s">
        <v>1609</v>
      </c>
      <c r="U3859" t="s">
        <v>1610</v>
      </c>
      <c r="V3859" t="s">
        <v>1611</v>
      </c>
      <c r="W3859" t="s">
        <v>41</v>
      </c>
      <c r="X3859" t="s">
        <v>42</v>
      </c>
      <c r="Y3859" t="s">
        <v>1612</v>
      </c>
      <c r="Z3859" t="s">
        <v>1613</v>
      </c>
      <c r="AA3859" t="s">
        <v>1613</v>
      </c>
      <c r="AB3859" s="1"/>
      <c r="AD3859" t="s">
        <v>45</v>
      </c>
      <c r="AE3859" t="s">
        <v>1614</v>
      </c>
      <c r="AF3859" t="s">
        <v>47</v>
      </c>
    </row>
    <row r="3860" spans="1:32" hidden="1" outlineLevel="2" x14ac:dyDescent="0.35">
      <c r="A3860" t="s">
        <v>32</v>
      </c>
      <c r="B3860">
        <v>1013075</v>
      </c>
      <c r="C3860">
        <v>5</v>
      </c>
      <c r="E3860" t="s">
        <v>182</v>
      </c>
      <c r="H3860" t="s">
        <v>1628</v>
      </c>
      <c r="I3860">
        <v>1</v>
      </c>
      <c r="J3860">
        <v>2</v>
      </c>
      <c r="K3860">
        <v>2</v>
      </c>
      <c r="L3860">
        <v>1</v>
      </c>
      <c r="M3860">
        <v>3</v>
      </c>
      <c r="N3860">
        <v>145</v>
      </c>
      <c r="O3860">
        <v>9</v>
      </c>
      <c r="P3860" t="s">
        <v>52</v>
      </c>
      <c r="Q3860" t="s">
        <v>1629</v>
      </c>
      <c r="R3860" t="s">
        <v>1608</v>
      </c>
      <c r="S3860" t="s">
        <v>1609</v>
      </c>
      <c r="U3860" t="s">
        <v>1610</v>
      </c>
      <c r="V3860" t="s">
        <v>1611</v>
      </c>
      <c r="W3860" t="s">
        <v>41</v>
      </c>
      <c r="X3860" t="s">
        <v>42</v>
      </c>
      <c r="Y3860" t="s">
        <v>1612</v>
      </c>
      <c r="Z3860" t="s">
        <v>1613</v>
      </c>
      <c r="AA3860" t="s">
        <v>1613</v>
      </c>
      <c r="AB3860" s="1"/>
      <c r="AD3860" t="s">
        <v>45</v>
      </c>
      <c r="AE3860" t="s">
        <v>1614</v>
      </c>
      <c r="AF3860" t="s">
        <v>47</v>
      </c>
    </row>
    <row r="3861" spans="1:32" hidden="1" outlineLevel="2" x14ac:dyDescent="0.35">
      <c r="A3861" t="s">
        <v>32</v>
      </c>
      <c r="B3861">
        <v>1013075</v>
      </c>
      <c r="C3861">
        <v>5</v>
      </c>
      <c r="E3861" t="s">
        <v>182</v>
      </c>
      <c r="H3861" t="s">
        <v>1630</v>
      </c>
      <c r="I3861">
        <v>2</v>
      </c>
      <c r="J3861">
        <v>8</v>
      </c>
      <c r="K3861">
        <v>16</v>
      </c>
      <c r="L3861">
        <v>7</v>
      </c>
      <c r="M3861">
        <v>2</v>
      </c>
      <c r="N3861">
        <v>289</v>
      </c>
      <c r="O3861">
        <v>118</v>
      </c>
      <c r="P3861" t="s">
        <v>136</v>
      </c>
      <c r="Q3861" t="s">
        <v>1631</v>
      </c>
      <c r="R3861" t="s">
        <v>1608</v>
      </c>
      <c r="S3861" t="s">
        <v>1609</v>
      </c>
      <c r="U3861" t="s">
        <v>1610</v>
      </c>
      <c r="V3861" t="s">
        <v>1611</v>
      </c>
      <c r="W3861" t="s">
        <v>41</v>
      </c>
      <c r="X3861" t="s">
        <v>42</v>
      </c>
      <c r="Y3861" t="s">
        <v>1612</v>
      </c>
      <c r="Z3861" t="s">
        <v>1613</v>
      </c>
      <c r="AA3861" t="s">
        <v>1613</v>
      </c>
      <c r="AB3861" s="1"/>
      <c r="AD3861" t="s">
        <v>45</v>
      </c>
      <c r="AE3861" t="s">
        <v>1614</v>
      </c>
      <c r="AF3861" t="s">
        <v>47</v>
      </c>
    </row>
    <row r="3862" spans="1:32" hidden="1" outlineLevel="2" x14ac:dyDescent="0.35">
      <c r="A3862" t="s">
        <v>32</v>
      </c>
      <c r="B3862">
        <v>1013075</v>
      </c>
      <c r="C3862">
        <v>5</v>
      </c>
      <c r="E3862" t="s">
        <v>182</v>
      </c>
      <c r="H3862" t="s">
        <v>1632</v>
      </c>
      <c r="I3862">
        <v>1</v>
      </c>
      <c r="J3862">
        <v>2</v>
      </c>
      <c r="K3862">
        <v>2</v>
      </c>
      <c r="L3862">
        <v>3</v>
      </c>
      <c r="M3862">
        <v>1</v>
      </c>
      <c r="N3862">
        <v>145</v>
      </c>
      <c r="O3862">
        <v>9</v>
      </c>
      <c r="P3862" t="s">
        <v>52</v>
      </c>
      <c r="Q3862" t="s">
        <v>1633</v>
      </c>
      <c r="R3862" t="s">
        <v>1608</v>
      </c>
      <c r="S3862" t="s">
        <v>1609</v>
      </c>
      <c r="U3862" t="s">
        <v>1610</v>
      </c>
      <c r="V3862" t="s">
        <v>1611</v>
      </c>
      <c r="W3862" t="s">
        <v>41</v>
      </c>
      <c r="X3862" t="s">
        <v>42</v>
      </c>
      <c r="Y3862" t="s">
        <v>1612</v>
      </c>
      <c r="Z3862" t="s">
        <v>1613</v>
      </c>
      <c r="AA3862" t="s">
        <v>1613</v>
      </c>
      <c r="AB3862" s="1"/>
      <c r="AD3862" t="s">
        <v>45</v>
      </c>
      <c r="AE3862" t="s">
        <v>1614</v>
      </c>
      <c r="AF3862" t="s">
        <v>47</v>
      </c>
    </row>
    <row r="3863" spans="1:32" hidden="1" outlineLevel="2" x14ac:dyDescent="0.35">
      <c r="A3863" t="s">
        <v>32</v>
      </c>
      <c r="B3863">
        <v>1013075</v>
      </c>
      <c r="C3863">
        <v>5</v>
      </c>
      <c r="E3863" t="s">
        <v>182</v>
      </c>
      <c r="H3863" t="s">
        <v>221</v>
      </c>
      <c r="I3863">
        <v>1</v>
      </c>
      <c r="J3863">
        <v>5</v>
      </c>
      <c r="K3863">
        <v>5</v>
      </c>
      <c r="L3863">
        <v>3</v>
      </c>
      <c r="M3863">
        <v>1</v>
      </c>
      <c r="N3863">
        <v>145</v>
      </c>
      <c r="O3863">
        <v>11</v>
      </c>
      <c r="P3863" t="s">
        <v>52</v>
      </c>
      <c r="Q3863" t="s">
        <v>222</v>
      </c>
      <c r="R3863" t="s">
        <v>1608</v>
      </c>
      <c r="S3863" t="s">
        <v>1609</v>
      </c>
      <c r="U3863" t="s">
        <v>1610</v>
      </c>
      <c r="V3863" t="s">
        <v>1611</v>
      </c>
      <c r="W3863" t="s">
        <v>41</v>
      </c>
      <c r="X3863" t="s">
        <v>42</v>
      </c>
      <c r="Y3863" t="s">
        <v>1612</v>
      </c>
      <c r="Z3863" t="s">
        <v>1613</v>
      </c>
      <c r="AA3863" t="s">
        <v>1613</v>
      </c>
      <c r="AB3863" s="1"/>
      <c r="AD3863" t="s">
        <v>45</v>
      </c>
      <c r="AE3863" t="s">
        <v>1614</v>
      </c>
      <c r="AF3863" t="s">
        <v>47</v>
      </c>
    </row>
    <row r="3864" spans="1:32" hidden="1" outlineLevel="2" x14ac:dyDescent="0.35">
      <c r="A3864" t="s">
        <v>32</v>
      </c>
      <c r="B3864">
        <v>1013075</v>
      </c>
      <c r="C3864">
        <v>5</v>
      </c>
      <c r="E3864" t="s">
        <v>182</v>
      </c>
      <c r="H3864" t="s">
        <v>1634</v>
      </c>
      <c r="I3864">
        <v>1</v>
      </c>
      <c r="J3864">
        <v>6</v>
      </c>
      <c r="K3864">
        <v>6</v>
      </c>
      <c r="L3864">
        <v>3</v>
      </c>
      <c r="M3864">
        <v>1</v>
      </c>
      <c r="N3864">
        <v>145</v>
      </c>
      <c r="O3864">
        <v>12</v>
      </c>
      <c r="P3864" t="s">
        <v>52</v>
      </c>
      <c r="Q3864" t="s">
        <v>1635</v>
      </c>
      <c r="R3864" t="s">
        <v>1608</v>
      </c>
      <c r="S3864" t="s">
        <v>1609</v>
      </c>
      <c r="U3864" t="s">
        <v>1610</v>
      </c>
      <c r="V3864" t="s">
        <v>1611</v>
      </c>
      <c r="W3864" t="s">
        <v>41</v>
      </c>
      <c r="X3864" t="s">
        <v>42</v>
      </c>
      <c r="Y3864" t="s">
        <v>1612</v>
      </c>
      <c r="Z3864" t="s">
        <v>1613</v>
      </c>
      <c r="AA3864" t="s">
        <v>1613</v>
      </c>
      <c r="AB3864" s="1"/>
      <c r="AD3864" t="s">
        <v>45</v>
      </c>
      <c r="AE3864" t="s">
        <v>1614</v>
      </c>
      <c r="AF3864" t="s">
        <v>47</v>
      </c>
    </row>
    <row r="3865" spans="1:32" hidden="1" outlineLevel="3" x14ac:dyDescent="0.35">
      <c r="A3865" t="s">
        <v>32</v>
      </c>
      <c r="B3865">
        <v>1013075</v>
      </c>
      <c r="C3865">
        <v>5</v>
      </c>
      <c r="E3865" t="s">
        <v>182</v>
      </c>
      <c r="H3865" t="s">
        <v>138</v>
      </c>
      <c r="I3865">
        <v>1</v>
      </c>
      <c r="J3865">
        <v>8</v>
      </c>
      <c r="K3865">
        <v>8</v>
      </c>
      <c r="L3865">
        <v>3</v>
      </c>
      <c r="M3865">
        <v>0</v>
      </c>
      <c r="N3865">
        <v>288</v>
      </c>
      <c r="O3865">
        <v>24</v>
      </c>
      <c r="Q3865" t="s">
        <v>101</v>
      </c>
      <c r="R3865" t="s">
        <v>1608</v>
      </c>
      <c r="S3865" t="s">
        <v>1609</v>
      </c>
      <c r="U3865" t="s">
        <v>1610</v>
      </c>
      <c r="V3865" t="s">
        <v>1611</v>
      </c>
      <c r="W3865" t="s">
        <v>41</v>
      </c>
      <c r="X3865" t="s">
        <v>42</v>
      </c>
      <c r="Y3865" t="s">
        <v>1612</v>
      </c>
      <c r="Z3865" t="s">
        <v>1613</v>
      </c>
      <c r="AA3865" t="s">
        <v>1613</v>
      </c>
      <c r="AB3865" s="1"/>
      <c r="AD3865" t="s">
        <v>45</v>
      </c>
      <c r="AE3865" t="s">
        <v>1614</v>
      </c>
      <c r="AF3865" t="s">
        <v>47</v>
      </c>
    </row>
    <row r="3866" spans="1:32" hidden="1" outlineLevel="3" x14ac:dyDescent="0.35">
      <c r="A3866" t="s">
        <v>32</v>
      </c>
      <c r="B3866">
        <v>1013075</v>
      </c>
      <c r="C3866">
        <v>5</v>
      </c>
      <c r="E3866" t="s">
        <v>182</v>
      </c>
      <c r="H3866" t="s">
        <v>139</v>
      </c>
      <c r="I3866">
        <v>1</v>
      </c>
      <c r="J3866">
        <v>4</v>
      </c>
      <c r="K3866">
        <v>4</v>
      </c>
      <c r="L3866">
        <v>4</v>
      </c>
      <c r="M3866">
        <v>1</v>
      </c>
      <c r="N3866">
        <v>38</v>
      </c>
      <c r="O3866">
        <v>4</v>
      </c>
      <c r="Q3866" t="s">
        <v>103</v>
      </c>
      <c r="R3866" t="s">
        <v>1608</v>
      </c>
      <c r="S3866" t="s">
        <v>1609</v>
      </c>
      <c r="U3866" t="s">
        <v>1610</v>
      </c>
      <c r="V3866" t="s">
        <v>1611</v>
      </c>
      <c r="W3866" t="s">
        <v>41</v>
      </c>
      <c r="X3866" t="s">
        <v>42</v>
      </c>
      <c r="Y3866" t="s">
        <v>1612</v>
      </c>
      <c r="Z3866" t="s">
        <v>1613</v>
      </c>
      <c r="AA3866" t="s">
        <v>1613</v>
      </c>
      <c r="AB3866" s="1"/>
      <c r="AD3866" t="s">
        <v>45</v>
      </c>
      <c r="AE3866" t="s">
        <v>1614</v>
      </c>
      <c r="AF3866" t="s">
        <v>47</v>
      </c>
    </row>
    <row r="3867" spans="1:32" hidden="1" outlineLevel="3" x14ac:dyDescent="0.35">
      <c r="A3867" t="s">
        <v>32</v>
      </c>
      <c r="B3867">
        <v>1013075</v>
      </c>
      <c r="C3867">
        <v>5</v>
      </c>
      <c r="E3867" t="s">
        <v>182</v>
      </c>
      <c r="H3867" t="s">
        <v>140</v>
      </c>
      <c r="I3867">
        <v>1</v>
      </c>
      <c r="J3867">
        <v>4</v>
      </c>
      <c r="K3867">
        <v>4</v>
      </c>
      <c r="L3867">
        <v>3</v>
      </c>
      <c r="M3867">
        <v>1</v>
      </c>
      <c r="N3867">
        <v>38</v>
      </c>
      <c r="O3867">
        <v>8</v>
      </c>
      <c r="Q3867" t="s">
        <v>105</v>
      </c>
      <c r="R3867" t="s">
        <v>1608</v>
      </c>
      <c r="S3867" t="s">
        <v>1609</v>
      </c>
      <c r="U3867" t="s">
        <v>1610</v>
      </c>
      <c r="V3867" t="s">
        <v>1611</v>
      </c>
      <c r="W3867" t="s">
        <v>41</v>
      </c>
      <c r="X3867" t="s">
        <v>42</v>
      </c>
      <c r="Y3867" t="s">
        <v>1612</v>
      </c>
      <c r="Z3867" t="s">
        <v>1613</v>
      </c>
      <c r="AA3867" t="s">
        <v>1613</v>
      </c>
      <c r="AB3867" s="1"/>
      <c r="AD3867" t="s">
        <v>45</v>
      </c>
      <c r="AE3867" t="s">
        <v>1614</v>
      </c>
      <c r="AF3867" t="s">
        <v>47</v>
      </c>
    </row>
    <row r="3868" spans="1:32" hidden="1" outlineLevel="3" x14ac:dyDescent="0.35">
      <c r="A3868" t="s">
        <v>32</v>
      </c>
      <c r="B3868">
        <v>1013075</v>
      </c>
      <c r="C3868">
        <v>5</v>
      </c>
      <c r="E3868" t="s">
        <v>182</v>
      </c>
      <c r="H3868" t="s">
        <v>141</v>
      </c>
      <c r="I3868">
        <v>1</v>
      </c>
      <c r="J3868">
        <v>4</v>
      </c>
      <c r="K3868">
        <v>4</v>
      </c>
      <c r="L3868">
        <v>19</v>
      </c>
      <c r="M3868">
        <v>0</v>
      </c>
      <c r="N3868">
        <v>288</v>
      </c>
      <c r="O3868">
        <v>10</v>
      </c>
      <c r="Q3868" t="s">
        <v>107</v>
      </c>
      <c r="R3868" t="s">
        <v>1608</v>
      </c>
      <c r="S3868" t="s">
        <v>1609</v>
      </c>
      <c r="U3868" t="s">
        <v>1610</v>
      </c>
      <c r="V3868" t="s">
        <v>1611</v>
      </c>
      <c r="W3868" t="s">
        <v>41</v>
      </c>
      <c r="X3868" t="s">
        <v>42</v>
      </c>
      <c r="Y3868" t="s">
        <v>1612</v>
      </c>
      <c r="Z3868" t="s">
        <v>1613</v>
      </c>
      <c r="AA3868" t="s">
        <v>1613</v>
      </c>
      <c r="AB3868" s="1"/>
      <c r="AD3868" t="s">
        <v>45</v>
      </c>
      <c r="AE3868" t="s">
        <v>1614</v>
      </c>
      <c r="AF3868" t="s">
        <v>47</v>
      </c>
    </row>
    <row r="3869" spans="1:32" hidden="1" outlineLevel="3" x14ac:dyDescent="0.35">
      <c r="A3869" t="s">
        <v>32</v>
      </c>
      <c r="B3869">
        <v>1013075</v>
      </c>
      <c r="C3869">
        <v>5</v>
      </c>
      <c r="E3869" t="s">
        <v>182</v>
      </c>
      <c r="H3869" t="s">
        <v>142</v>
      </c>
      <c r="I3869">
        <v>1</v>
      </c>
      <c r="J3869">
        <v>4</v>
      </c>
      <c r="K3869">
        <v>4</v>
      </c>
      <c r="L3869">
        <v>19</v>
      </c>
      <c r="M3869">
        <v>0</v>
      </c>
      <c r="N3869">
        <v>288</v>
      </c>
      <c r="O3869">
        <v>2</v>
      </c>
      <c r="Q3869" t="s">
        <v>109</v>
      </c>
      <c r="R3869" t="s">
        <v>1608</v>
      </c>
      <c r="S3869" t="s">
        <v>1609</v>
      </c>
      <c r="U3869" t="s">
        <v>1610</v>
      </c>
      <c r="V3869" t="s">
        <v>1611</v>
      </c>
      <c r="W3869" t="s">
        <v>41</v>
      </c>
      <c r="X3869" t="s">
        <v>42</v>
      </c>
      <c r="Y3869" t="s">
        <v>1612</v>
      </c>
      <c r="Z3869" t="s">
        <v>1613</v>
      </c>
      <c r="AA3869" t="s">
        <v>1613</v>
      </c>
      <c r="AB3869" s="1"/>
      <c r="AD3869" t="s">
        <v>45</v>
      </c>
      <c r="AE3869" t="s">
        <v>1614</v>
      </c>
      <c r="AF3869" t="s">
        <v>47</v>
      </c>
    </row>
    <row r="3870" spans="1:32" hidden="1" outlineLevel="2" x14ac:dyDescent="0.35">
      <c r="A3870" t="s">
        <v>32</v>
      </c>
      <c r="B3870">
        <v>1013075</v>
      </c>
      <c r="C3870">
        <v>5</v>
      </c>
      <c r="E3870" t="s">
        <v>182</v>
      </c>
      <c r="H3870" t="s">
        <v>143</v>
      </c>
      <c r="I3870">
        <v>2</v>
      </c>
      <c r="J3870">
        <v>4</v>
      </c>
      <c r="K3870">
        <v>8</v>
      </c>
      <c r="L3870">
        <v>19</v>
      </c>
      <c r="M3870">
        <v>0</v>
      </c>
      <c r="N3870">
        <v>288</v>
      </c>
      <c r="O3870">
        <v>12</v>
      </c>
      <c r="Q3870" t="s">
        <v>144</v>
      </c>
      <c r="R3870" t="s">
        <v>1608</v>
      </c>
      <c r="S3870" t="s">
        <v>1609</v>
      </c>
      <c r="U3870" t="s">
        <v>1610</v>
      </c>
      <c r="V3870" t="s">
        <v>1611</v>
      </c>
      <c r="W3870" t="s">
        <v>41</v>
      </c>
      <c r="X3870" t="s">
        <v>42</v>
      </c>
      <c r="Y3870" t="s">
        <v>1612</v>
      </c>
      <c r="Z3870" t="s">
        <v>1613</v>
      </c>
      <c r="AA3870" t="s">
        <v>1613</v>
      </c>
      <c r="AB3870" s="1"/>
      <c r="AD3870" t="s">
        <v>45</v>
      </c>
      <c r="AE3870" t="s">
        <v>1614</v>
      </c>
      <c r="AF3870" t="s">
        <v>47</v>
      </c>
    </row>
    <row r="3871" spans="1:32" hidden="1" outlineLevel="1" x14ac:dyDescent="0.35">
      <c r="A3871" t="s">
        <v>32</v>
      </c>
      <c r="B3871">
        <v>1013075</v>
      </c>
      <c r="C3871" t="s">
        <v>163</v>
      </c>
      <c r="E3871" t="s">
        <v>57</v>
      </c>
      <c r="H3871" t="s">
        <v>164</v>
      </c>
      <c r="I3871">
        <v>78</v>
      </c>
      <c r="J3871" t="s">
        <v>35</v>
      </c>
      <c r="K3871">
        <v>614</v>
      </c>
      <c r="L3871">
        <v>19</v>
      </c>
      <c r="M3871">
        <v>21</v>
      </c>
      <c r="N3871">
        <v>145</v>
      </c>
      <c r="O3871">
        <v>1324</v>
      </c>
      <c r="Q3871" t="s">
        <v>165</v>
      </c>
      <c r="R3871" t="s">
        <v>1608</v>
      </c>
      <c r="S3871" t="s">
        <v>1609</v>
      </c>
      <c r="U3871" t="s">
        <v>1610</v>
      </c>
      <c r="V3871" t="s">
        <v>1611</v>
      </c>
      <c r="W3871" t="s">
        <v>41</v>
      </c>
      <c r="X3871" t="s">
        <v>42</v>
      </c>
      <c r="Y3871" t="s">
        <v>1612</v>
      </c>
      <c r="Z3871" t="s">
        <v>1613</v>
      </c>
      <c r="AA3871" t="s">
        <v>1613</v>
      </c>
      <c r="AB3871" s="1"/>
      <c r="AD3871" t="s">
        <v>45</v>
      </c>
      <c r="AE3871" t="s">
        <v>1614</v>
      </c>
      <c r="AF3871" t="s">
        <v>47</v>
      </c>
    </row>
    <row r="3872" spans="1:32" hidden="1" outlineLevel="2" x14ac:dyDescent="0.35">
      <c r="A3872" t="s">
        <v>32</v>
      </c>
      <c r="B3872">
        <v>1013075</v>
      </c>
      <c r="C3872">
        <v>6</v>
      </c>
      <c r="E3872" t="s">
        <v>57</v>
      </c>
      <c r="H3872" t="s">
        <v>1636</v>
      </c>
      <c r="I3872">
        <v>18</v>
      </c>
      <c r="J3872">
        <v>10</v>
      </c>
      <c r="K3872">
        <v>180</v>
      </c>
      <c r="L3872">
        <v>1</v>
      </c>
      <c r="M3872">
        <v>3</v>
      </c>
      <c r="N3872">
        <v>145</v>
      </c>
      <c r="O3872">
        <v>23</v>
      </c>
      <c r="P3872" t="s">
        <v>52</v>
      </c>
      <c r="Q3872" t="s">
        <v>1637</v>
      </c>
      <c r="R3872" t="s">
        <v>1608</v>
      </c>
      <c r="S3872" t="s">
        <v>1609</v>
      </c>
      <c r="U3872" t="s">
        <v>1610</v>
      </c>
      <c r="V3872" t="s">
        <v>1611</v>
      </c>
      <c r="W3872" t="s">
        <v>41</v>
      </c>
      <c r="X3872" t="s">
        <v>42</v>
      </c>
      <c r="Y3872" t="s">
        <v>1612</v>
      </c>
      <c r="Z3872" t="s">
        <v>1613</v>
      </c>
      <c r="AA3872" t="s">
        <v>1613</v>
      </c>
      <c r="AB3872" s="1"/>
      <c r="AD3872" t="s">
        <v>45</v>
      </c>
      <c r="AE3872" t="s">
        <v>1614</v>
      </c>
      <c r="AF3872" t="s">
        <v>47</v>
      </c>
    </row>
    <row r="3873" spans="1:32" hidden="1" outlineLevel="2" x14ac:dyDescent="0.35">
      <c r="A3873" t="s">
        <v>32</v>
      </c>
      <c r="B3873">
        <v>1013075</v>
      </c>
      <c r="C3873">
        <v>6</v>
      </c>
      <c r="E3873" t="s">
        <v>57</v>
      </c>
      <c r="H3873" t="s">
        <v>1638</v>
      </c>
      <c r="I3873">
        <v>15</v>
      </c>
      <c r="J3873">
        <v>4</v>
      </c>
      <c r="K3873">
        <v>60</v>
      </c>
      <c r="L3873">
        <v>3</v>
      </c>
      <c r="M3873">
        <v>2</v>
      </c>
      <c r="N3873">
        <v>145</v>
      </c>
      <c r="O3873">
        <v>17</v>
      </c>
      <c r="P3873" t="s">
        <v>52</v>
      </c>
      <c r="Q3873" t="s">
        <v>1633</v>
      </c>
      <c r="R3873" t="s">
        <v>1608</v>
      </c>
      <c r="S3873" t="s">
        <v>1609</v>
      </c>
      <c r="U3873" t="s">
        <v>1610</v>
      </c>
      <c r="V3873" t="s">
        <v>1611</v>
      </c>
      <c r="W3873" t="s">
        <v>41</v>
      </c>
      <c r="X3873" t="s">
        <v>42</v>
      </c>
      <c r="Y3873" t="s">
        <v>1612</v>
      </c>
      <c r="Z3873" t="s">
        <v>1613</v>
      </c>
      <c r="AA3873" t="s">
        <v>1613</v>
      </c>
      <c r="AB3873" s="1"/>
      <c r="AD3873" t="s">
        <v>45</v>
      </c>
      <c r="AE3873" t="s">
        <v>1614</v>
      </c>
      <c r="AF3873" t="s">
        <v>47</v>
      </c>
    </row>
    <row r="3874" spans="1:32" hidden="1" outlineLevel="2" x14ac:dyDescent="0.35">
      <c r="A3874" t="s">
        <v>32</v>
      </c>
      <c r="B3874">
        <v>1013075</v>
      </c>
      <c r="C3874">
        <v>6</v>
      </c>
      <c r="E3874" t="s">
        <v>57</v>
      </c>
      <c r="H3874" t="s">
        <v>1639</v>
      </c>
      <c r="I3874">
        <v>1</v>
      </c>
      <c r="J3874">
        <v>5</v>
      </c>
      <c r="K3874">
        <v>5</v>
      </c>
      <c r="L3874">
        <v>3</v>
      </c>
      <c r="M3874">
        <v>1</v>
      </c>
      <c r="N3874">
        <v>145</v>
      </c>
      <c r="O3874">
        <v>9</v>
      </c>
      <c r="P3874" t="s">
        <v>52</v>
      </c>
      <c r="Q3874" t="s">
        <v>1640</v>
      </c>
      <c r="R3874" t="s">
        <v>1608</v>
      </c>
      <c r="S3874" t="s">
        <v>1609</v>
      </c>
      <c r="U3874" t="s">
        <v>1610</v>
      </c>
      <c r="V3874" t="s">
        <v>1611</v>
      </c>
      <c r="W3874" t="s">
        <v>41</v>
      </c>
      <c r="X3874" t="s">
        <v>42</v>
      </c>
      <c r="Y3874" t="s">
        <v>1612</v>
      </c>
      <c r="Z3874" t="s">
        <v>1613</v>
      </c>
      <c r="AA3874" t="s">
        <v>1613</v>
      </c>
      <c r="AB3874" s="1"/>
      <c r="AD3874" t="s">
        <v>45</v>
      </c>
      <c r="AE3874" t="s">
        <v>1614</v>
      </c>
      <c r="AF3874" t="s">
        <v>47</v>
      </c>
    </row>
    <row r="3875" spans="1:32" hidden="1" outlineLevel="2" x14ac:dyDescent="0.35">
      <c r="A3875" t="s">
        <v>32</v>
      </c>
      <c r="B3875">
        <v>1013075</v>
      </c>
      <c r="C3875">
        <v>6</v>
      </c>
      <c r="E3875" t="s">
        <v>57</v>
      </c>
      <c r="H3875" t="s">
        <v>1641</v>
      </c>
      <c r="I3875">
        <v>1</v>
      </c>
      <c r="J3875">
        <v>2</v>
      </c>
      <c r="K3875">
        <v>2</v>
      </c>
      <c r="L3875">
        <v>4</v>
      </c>
      <c r="M3875">
        <v>0</v>
      </c>
      <c r="N3875">
        <v>145</v>
      </c>
      <c r="O3875">
        <v>6</v>
      </c>
      <c r="P3875" t="s">
        <v>52</v>
      </c>
      <c r="Q3875" t="s">
        <v>1622</v>
      </c>
      <c r="R3875" t="s">
        <v>1608</v>
      </c>
      <c r="S3875" t="s">
        <v>1609</v>
      </c>
      <c r="U3875" t="s">
        <v>1610</v>
      </c>
      <c r="V3875" t="s">
        <v>1611</v>
      </c>
      <c r="W3875" t="s">
        <v>41</v>
      </c>
      <c r="X3875" t="s">
        <v>42</v>
      </c>
      <c r="Y3875" t="s">
        <v>1612</v>
      </c>
      <c r="Z3875" t="s">
        <v>1613</v>
      </c>
      <c r="AA3875" t="s">
        <v>1613</v>
      </c>
      <c r="AB3875" s="1"/>
      <c r="AD3875" t="s">
        <v>45</v>
      </c>
      <c r="AE3875" t="s">
        <v>1614</v>
      </c>
      <c r="AF3875" t="s">
        <v>47</v>
      </c>
    </row>
    <row r="3876" spans="1:32" hidden="1" outlineLevel="2" x14ac:dyDescent="0.35">
      <c r="A3876" t="s">
        <v>32</v>
      </c>
      <c r="B3876">
        <v>1013075</v>
      </c>
      <c r="C3876">
        <v>6</v>
      </c>
      <c r="E3876" t="s">
        <v>57</v>
      </c>
      <c r="H3876" t="s">
        <v>1642</v>
      </c>
      <c r="I3876">
        <v>1</v>
      </c>
      <c r="J3876">
        <v>3</v>
      </c>
      <c r="K3876">
        <v>3</v>
      </c>
      <c r="L3876">
        <v>3</v>
      </c>
      <c r="M3876">
        <v>0</v>
      </c>
      <c r="N3876">
        <v>145</v>
      </c>
      <c r="O3876">
        <v>6</v>
      </c>
      <c r="P3876" t="s">
        <v>52</v>
      </c>
      <c r="Q3876" t="s">
        <v>1627</v>
      </c>
      <c r="R3876" t="s">
        <v>1608</v>
      </c>
      <c r="S3876" t="s">
        <v>1609</v>
      </c>
      <c r="U3876" t="s">
        <v>1610</v>
      </c>
      <c r="V3876" t="s">
        <v>1611</v>
      </c>
      <c r="W3876" t="s">
        <v>41</v>
      </c>
      <c r="X3876" t="s">
        <v>42</v>
      </c>
      <c r="Y3876" t="s">
        <v>1612</v>
      </c>
      <c r="Z3876" t="s">
        <v>1613</v>
      </c>
      <c r="AA3876" t="s">
        <v>1613</v>
      </c>
      <c r="AB3876" s="1"/>
      <c r="AD3876" t="s">
        <v>45</v>
      </c>
      <c r="AE3876" t="s">
        <v>1614</v>
      </c>
      <c r="AF3876" t="s">
        <v>47</v>
      </c>
    </row>
    <row r="3877" spans="1:32" hidden="1" outlineLevel="2" x14ac:dyDescent="0.35">
      <c r="A3877" t="s">
        <v>32</v>
      </c>
      <c r="B3877">
        <v>1013075</v>
      </c>
      <c r="C3877">
        <v>6</v>
      </c>
      <c r="E3877" t="s">
        <v>57</v>
      </c>
      <c r="H3877" t="s">
        <v>1643</v>
      </c>
      <c r="I3877">
        <v>1</v>
      </c>
      <c r="J3877">
        <v>2</v>
      </c>
      <c r="K3877">
        <v>2</v>
      </c>
      <c r="L3877">
        <v>0</v>
      </c>
      <c r="M3877">
        <v>3</v>
      </c>
      <c r="N3877">
        <v>145</v>
      </c>
      <c r="O3877">
        <v>4</v>
      </c>
      <c r="P3877" t="s">
        <v>52</v>
      </c>
      <c r="Q3877" t="s">
        <v>1644</v>
      </c>
      <c r="R3877" t="s">
        <v>1608</v>
      </c>
      <c r="S3877" t="s">
        <v>1609</v>
      </c>
      <c r="U3877" t="s">
        <v>1610</v>
      </c>
      <c r="V3877" t="s">
        <v>1611</v>
      </c>
      <c r="W3877" t="s">
        <v>41</v>
      </c>
      <c r="X3877" t="s">
        <v>42</v>
      </c>
      <c r="Y3877" t="s">
        <v>1612</v>
      </c>
      <c r="Z3877" t="s">
        <v>1613</v>
      </c>
      <c r="AA3877" t="s">
        <v>1613</v>
      </c>
      <c r="AB3877" s="1"/>
      <c r="AD3877" t="s">
        <v>45</v>
      </c>
      <c r="AE3877" t="s">
        <v>1614</v>
      </c>
      <c r="AF3877" t="s">
        <v>47</v>
      </c>
    </row>
    <row r="3878" spans="1:32" hidden="1" outlineLevel="2" x14ac:dyDescent="0.35">
      <c r="A3878" t="s">
        <v>32</v>
      </c>
      <c r="B3878">
        <v>1013075</v>
      </c>
      <c r="C3878">
        <v>6</v>
      </c>
      <c r="E3878" t="s">
        <v>57</v>
      </c>
      <c r="H3878" t="s">
        <v>1645</v>
      </c>
      <c r="I3878">
        <v>1</v>
      </c>
      <c r="J3878">
        <v>3</v>
      </c>
      <c r="K3878">
        <v>3</v>
      </c>
      <c r="L3878">
        <v>0</v>
      </c>
      <c r="M3878">
        <v>3</v>
      </c>
      <c r="N3878">
        <v>145</v>
      </c>
      <c r="O3878">
        <v>7</v>
      </c>
      <c r="P3878" t="s">
        <v>52</v>
      </c>
      <c r="Q3878" t="s">
        <v>1646</v>
      </c>
      <c r="R3878" t="s">
        <v>1608</v>
      </c>
      <c r="S3878" t="s">
        <v>1609</v>
      </c>
      <c r="U3878" t="s">
        <v>1610</v>
      </c>
      <c r="V3878" t="s">
        <v>1611</v>
      </c>
      <c r="W3878" t="s">
        <v>41</v>
      </c>
      <c r="X3878" t="s">
        <v>42</v>
      </c>
      <c r="Y3878" t="s">
        <v>1612</v>
      </c>
      <c r="Z3878" t="s">
        <v>1613</v>
      </c>
      <c r="AA3878" t="s">
        <v>1613</v>
      </c>
      <c r="AB3878" s="1"/>
      <c r="AD3878" t="s">
        <v>45</v>
      </c>
      <c r="AE3878" t="s">
        <v>1614</v>
      </c>
      <c r="AF3878" t="s">
        <v>47</v>
      </c>
    </row>
    <row r="3879" spans="1:32" hidden="1" outlineLevel="2" x14ac:dyDescent="0.35">
      <c r="A3879" t="s">
        <v>32</v>
      </c>
      <c r="B3879">
        <v>1013075</v>
      </c>
      <c r="C3879">
        <v>6</v>
      </c>
      <c r="E3879" t="s">
        <v>57</v>
      </c>
      <c r="H3879" t="s">
        <v>1647</v>
      </c>
      <c r="I3879">
        <v>1</v>
      </c>
      <c r="J3879">
        <v>4</v>
      </c>
      <c r="K3879">
        <v>4</v>
      </c>
      <c r="L3879">
        <v>3</v>
      </c>
      <c r="M3879">
        <v>0</v>
      </c>
      <c r="N3879">
        <v>145</v>
      </c>
      <c r="O3879">
        <v>5</v>
      </c>
      <c r="P3879" t="s">
        <v>52</v>
      </c>
      <c r="Q3879" t="s">
        <v>1648</v>
      </c>
      <c r="R3879" t="s">
        <v>1608</v>
      </c>
      <c r="S3879" t="s">
        <v>1609</v>
      </c>
      <c r="U3879" t="s">
        <v>1610</v>
      </c>
      <c r="V3879" t="s">
        <v>1611</v>
      </c>
      <c r="W3879" t="s">
        <v>41</v>
      </c>
      <c r="X3879" t="s">
        <v>42</v>
      </c>
      <c r="Y3879" t="s">
        <v>1612</v>
      </c>
      <c r="Z3879" t="s">
        <v>1613</v>
      </c>
      <c r="AA3879" t="s">
        <v>1613</v>
      </c>
      <c r="AB3879" s="1"/>
      <c r="AD3879" t="s">
        <v>45</v>
      </c>
      <c r="AE3879" t="s">
        <v>1614</v>
      </c>
      <c r="AF3879" t="s">
        <v>47</v>
      </c>
    </row>
    <row r="3880" spans="1:32" hidden="1" outlineLevel="2" x14ac:dyDescent="0.35">
      <c r="A3880" t="s">
        <v>32</v>
      </c>
      <c r="B3880">
        <v>1013075</v>
      </c>
      <c r="C3880">
        <v>6</v>
      </c>
      <c r="E3880" t="s">
        <v>57</v>
      </c>
      <c r="H3880" t="s">
        <v>1649</v>
      </c>
      <c r="I3880">
        <v>1</v>
      </c>
      <c r="J3880">
        <v>2</v>
      </c>
      <c r="K3880">
        <v>2</v>
      </c>
      <c r="L3880">
        <v>3</v>
      </c>
      <c r="M3880">
        <v>0</v>
      </c>
      <c r="N3880">
        <v>145</v>
      </c>
      <c r="O3880">
        <v>5</v>
      </c>
      <c r="P3880" t="s">
        <v>52</v>
      </c>
      <c r="Q3880" t="s">
        <v>1637</v>
      </c>
      <c r="R3880" t="s">
        <v>1608</v>
      </c>
      <c r="S3880" t="s">
        <v>1609</v>
      </c>
      <c r="U3880" t="s">
        <v>1610</v>
      </c>
      <c r="V3880" t="s">
        <v>1611</v>
      </c>
      <c r="W3880" t="s">
        <v>41</v>
      </c>
      <c r="X3880" t="s">
        <v>42</v>
      </c>
      <c r="Y3880" t="s">
        <v>1612</v>
      </c>
      <c r="Z3880" t="s">
        <v>1613</v>
      </c>
      <c r="AA3880" t="s">
        <v>1613</v>
      </c>
      <c r="AB3880" s="1"/>
      <c r="AD3880" t="s">
        <v>45</v>
      </c>
      <c r="AE3880" t="s">
        <v>1614</v>
      </c>
      <c r="AF3880" t="s">
        <v>47</v>
      </c>
    </row>
    <row r="3881" spans="1:32" hidden="1" outlineLevel="2" x14ac:dyDescent="0.35">
      <c r="A3881" t="s">
        <v>32</v>
      </c>
      <c r="B3881">
        <v>1013075</v>
      </c>
      <c r="C3881">
        <v>6</v>
      </c>
      <c r="E3881" t="s">
        <v>57</v>
      </c>
      <c r="H3881" t="s">
        <v>1650</v>
      </c>
      <c r="I3881">
        <v>1</v>
      </c>
      <c r="J3881">
        <v>2</v>
      </c>
      <c r="K3881">
        <v>2</v>
      </c>
      <c r="L3881">
        <v>2</v>
      </c>
      <c r="M3881">
        <v>0</v>
      </c>
      <c r="N3881">
        <v>145</v>
      </c>
      <c r="O3881">
        <v>2</v>
      </c>
      <c r="P3881" t="s">
        <v>52</v>
      </c>
      <c r="Q3881" t="s">
        <v>1651</v>
      </c>
      <c r="R3881" t="s">
        <v>1608</v>
      </c>
      <c r="S3881" t="s">
        <v>1609</v>
      </c>
      <c r="U3881" t="s">
        <v>1610</v>
      </c>
      <c r="V3881" t="s">
        <v>1611</v>
      </c>
      <c r="W3881" t="s">
        <v>41</v>
      </c>
      <c r="X3881" t="s">
        <v>42</v>
      </c>
      <c r="Y3881" t="s">
        <v>1612</v>
      </c>
      <c r="Z3881" t="s">
        <v>1613</v>
      </c>
      <c r="AA3881" t="s">
        <v>1613</v>
      </c>
      <c r="AB3881" s="1"/>
      <c r="AD3881" t="s">
        <v>45</v>
      </c>
      <c r="AE3881" t="s">
        <v>1614</v>
      </c>
      <c r="AF3881" t="s">
        <v>47</v>
      </c>
    </row>
    <row r="3882" spans="1:32" hidden="1" outlineLevel="2" x14ac:dyDescent="0.35">
      <c r="A3882" t="s">
        <v>32</v>
      </c>
      <c r="B3882">
        <v>1013075</v>
      </c>
      <c r="C3882">
        <v>6</v>
      </c>
      <c r="E3882" t="s">
        <v>57</v>
      </c>
      <c r="H3882" t="s">
        <v>1652</v>
      </c>
      <c r="I3882">
        <v>1</v>
      </c>
      <c r="J3882">
        <v>1</v>
      </c>
      <c r="K3882">
        <v>1</v>
      </c>
      <c r="L3882">
        <v>3</v>
      </c>
      <c r="M3882">
        <v>0</v>
      </c>
      <c r="N3882">
        <v>145</v>
      </c>
      <c r="O3882">
        <v>1</v>
      </c>
      <c r="P3882" t="s">
        <v>52</v>
      </c>
      <c r="Q3882" t="s">
        <v>1653</v>
      </c>
      <c r="R3882" t="s">
        <v>1608</v>
      </c>
      <c r="S3882" t="s">
        <v>1609</v>
      </c>
      <c r="U3882" t="s">
        <v>1610</v>
      </c>
      <c r="V3882" t="s">
        <v>1611</v>
      </c>
      <c r="W3882" t="s">
        <v>41</v>
      </c>
      <c r="X3882" t="s">
        <v>42</v>
      </c>
      <c r="Y3882" t="s">
        <v>1612</v>
      </c>
      <c r="Z3882" t="s">
        <v>1613</v>
      </c>
      <c r="AA3882" t="s">
        <v>1613</v>
      </c>
      <c r="AB3882" s="1"/>
      <c r="AD3882" t="s">
        <v>45</v>
      </c>
      <c r="AE3882" t="s">
        <v>1614</v>
      </c>
      <c r="AF3882" t="s">
        <v>47</v>
      </c>
    </row>
    <row r="3883" spans="1:32" hidden="1" outlineLevel="2" x14ac:dyDescent="0.35">
      <c r="A3883" t="s">
        <v>32</v>
      </c>
      <c r="B3883">
        <v>1013075</v>
      </c>
      <c r="C3883">
        <v>6</v>
      </c>
      <c r="E3883" t="s">
        <v>57</v>
      </c>
      <c r="H3883" t="s">
        <v>1654</v>
      </c>
      <c r="I3883">
        <v>1</v>
      </c>
      <c r="J3883">
        <v>1</v>
      </c>
      <c r="K3883">
        <v>1</v>
      </c>
      <c r="L3883">
        <v>2</v>
      </c>
      <c r="M3883">
        <v>0</v>
      </c>
      <c r="N3883">
        <v>145</v>
      </c>
      <c r="O3883">
        <v>1</v>
      </c>
      <c r="P3883" t="s">
        <v>52</v>
      </c>
      <c r="Q3883" t="s">
        <v>1655</v>
      </c>
      <c r="R3883" t="s">
        <v>1608</v>
      </c>
      <c r="S3883" t="s">
        <v>1609</v>
      </c>
      <c r="U3883" t="s">
        <v>1610</v>
      </c>
      <c r="V3883" t="s">
        <v>1611</v>
      </c>
      <c r="W3883" t="s">
        <v>41</v>
      </c>
      <c r="X3883" t="s">
        <v>42</v>
      </c>
      <c r="Y3883" t="s">
        <v>1612</v>
      </c>
      <c r="Z3883" t="s">
        <v>1613</v>
      </c>
      <c r="AA3883" t="s">
        <v>1613</v>
      </c>
      <c r="AB3883" s="1"/>
      <c r="AD3883" t="s">
        <v>45</v>
      </c>
      <c r="AE3883" t="s">
        <v>1614</v>
      </c>
      <c r="AF3883" t="s">
        <v>47</v>
      </c>
    </row>
    <row r="3884" spans="1:32" hidden="1" outlineLevel="2" x14ac:dyDescent="0.35">
      <c r="A3884" t="s">
        <v>32</v>
      </c>
      <c r="B3884">
        <v>1013075</v>
      </c>
      <c r="C3884">
        <v>6</v>
      </c>
      <c r="E3884" t="s">
        <v>57</v>
      </c>
      <c r="H3884" t="s">
        <v>1656</v>
      </c>
      <c r="I3884">
        <v>4</v>
      </c>
      <c r="J3884">
        <v>4</v>
      </c>
      <c r="K3884">
        <v>16</v>
      </c>
      <c r="L3884">
        <v>3</v>
      </c>
      <c r="M3884">
        <v>2</v>
      </c>
      <c r="N3884">
        <v>145</v>
      </c>
      <c r="O3884">
        <v>17</v>
      </c>
      <c r="P3884" t="s">
        <v>52</v>
      </c>
      <c r="Q3884" t="s">
        <v>1629</v>
      </c>
      <c r="R3884" t="s">
        <v>1608</v>
      </c>
      <c r="S3884" t="s">
        <v>1609</v>
      </c>
      <c r="U3884" t="s">
        <v>1610</v>
      </c>
      <c r="V3884" t="s">
        <v>1611</v>
      </c>
      <c r="W3884" t="s">
        <v>41</v>
      </c>
      <c r="X3884" t="s">
        <v>42</v>
      </c>
      <c r="Y3884" t="s">
        <v>1612</v>
      </c>
      <c r="Z3884" t="s">
        <v>1613</v>
      </c>
      <c r="AA3884" t="s">
        <v>1613</v>
      </c>
      <c r="AB3884" s="1"/>
      <c r="AD3884" t="s">
        <v>45</v>
      </c>
      <c r="AE3884" t="s">
        <v>1614</v>
      </c>
      <c r="AF3884" t="s">
        <v>47</v>
      </c>
    </row>
    <row r="3885" spans="1:32" hidden="1" outlineLevel="2" x14ac:dyDescent="0.35">
      <c r="A3885" t="s">
        <v>32</v>
      </c>
      <c r="B3885">
        <v>1013075</v>
      </c>
      <c r="C3885">
        <v>6</v>
      </c>
      <c r="E3885" t="s">
        <v>57</v>
      </c>
      <c r="H3885" t="s">
        <v>227</v>
      </c>
      <c r="I3885">
        <v>1</v>
      </c>
      <c r="J3885">
        <v>1</v>
      </c>
      <c r="K3885">
        <v>1</v>
      </c>
      <c r="L3885">
        <v>0</v>
      </c>
      <c r="M3885">
        <v>4</v>
      </c>
      <c r="N3885">
        <v>145</v>
      </c>
      <c r="O3885">
        <v>2</v>
      </c>
      <c r="P3885" t="s">
        <v>52</v>
      </c>
      <c r="Q3885" t="s">
        <v>228</v>
      </c>
      <c r="R3885" t="s">
        <v>1608</v>
      </c>
      <c r="S3885" t="s">
        <v>1609</v>
      </c>
      <c r="U3885" t="s">
        <v>1610</v>
      </c>
      <c r="V3885" t="s">
        <v>1611</v>
      </c>
      <c r="W3885" t="s">
        <v>41</v>
      </c>
      <c r="X3885" t="s">
        <v>42</v>
      </c>
      <c r="Y3885" t="s">
        <v>1612</v>
      </c>
      <c r="Z3885" t="s">
        <v>1613</v>
      </c>
      <c r="AA3885" t="s">
        <v>1613</v>
      </c>
      <c r="AB3885" s="1"/>
      <c r="AD3885" t="s">
        <v>45</v>
      </c>
      <c r="AE3885" t="s">
        <v>1614</v>
      </c>
      <c r="AF3885" t="s">
        <v>47</v>
      </c>
    </row>
    <row r="3886" spans="1:32" hidden="1" outlineLevel="2" x14ac:dyDescent="0.35">
      <c r="A3886" t="s">
        <v>32</v>
      </c>
      <c r="B3886">
        <v>1013075</v>
      </c>
      <c r="C3886">
        <v>6</v>
      </c>
      <c r="E3886" t="s">
        <v>57</v>
      </c>
      <c r="H3886" t="s">
        <v>1657</v>
      </c>
      <c r="I3886">
        <v>7</v>
      </c>
      <c r="J3886">
        <v>8</v>
      </c>
      <c r="K3886">
        <v>56</v>
      </c>
      <c r="L3886">
        <v>4</v>
      </c>
      <c r="M3886">
        <v>2</v>
      </c>
      <c r="N3886">
        <v>145</v>
      </c>
      <c r="O3886">
        <v>22</v>
      </c>
      <c r="P3886" t="s">
        <v>52</v>
      </c>
      <c r="Q3886" t="s">
        <v>1625</v>
      </c>
      <c r="R3886" t="s">
        <v>1608</v>
      </c>
      <c r="S3886" t="s">
        <v>1609</v>
      </c>
      <c r="U3886" t="s">
        <v>1610</v>
      </c>
      <c r="V3886" t="s">
        <v>1611</v>
      </c>
      <c r="W3886" t="s">
        <v>41</v>
      </c>
      <c r="X3886" t="s">
        <v>42</v>
      </c>
      <c r="Y3886" t="s">
        <v>1612</v>
      </c>
      <c r="Z3886" t="s">
        <v>1613</v>
      </c>
      <c r="AA3886" t="s">
        <v>1613</v>
      </c>
      <c r="AB3886" s="1"/>
      <c r="AD3886" t="s">
        <v>45</v>
      </c>
      <c r="AE3886" t="s">
        <v>1614</v>
      </c>
      <c r="AF3886" t="s">
        <v>47</v>
      </c>
    </row>
    <row r="3887" spans="1:32" hidden="1" outlineLevel="2" x14ac:dyDescent="0.35">
      <c r="A3887" t="s">
        <v>32</v>
      </c>
      <c r="B3887">
        <v>1013075</v>
      </c>
      <c r="C3887">
        <v>6</v>
      </c>
      <c r="E3887" t="s">
        <v>57</v>
      </c>
      <c r="H3887" t="s">
        <v>1658</v>
      </c>
      <c r="I3887">
        <v>5</v>
      </c>
      <c r="J3887">
        <v>20</v>
      </c>
      <c r="K3887">
        <v>100</v>
      </c>
      <c r="L3887">
        <v>3</v>
      </c>
      <c r="M3887">
        <v>1</v>
      </c>
      <c r="N3887">
        <v>145</v>
      </c>
      <c r="O3887">
        <v>24</v>
      </c>
      <c r="P3887" t="s">
        <v>52</v>
      </c>
      <c r="Q3887" t="s">
        <v>1648</v>
      </c>
      <c r="R3887" t="s">
        <v>1608</v>
      </c>
      <c r="S3887" t="s">
        <v>1609</v>
      </c>
      <c r="U3887" t="s">
        <v>1610</v>
      </c>
      <c r="V3887" t="s">
        <v>1611</v>
      </c>
      <c r="W3887" t="s">
        <v>41</v>
      </c>
      <c r="X3887" t="s">
        <v>42</v>
      </c>
      <c r="Y3887" t="s">
        <v>1612</v>
      </c>
      <c r="Z3887" t="s">
        <v>1613</v>
      </c>
      <c r="AA3887" t="s">
        <v>1613</v>
      </c>
      <c r="AB3887" s="1"/>
      <c r="AD3887" t="s">
        <v>45</v>
      </c>
      <c r="AE3887" t="s">
        <v>1614</v>
      </c>
      <c r="AF3887" t="s">
        <v>47</v>
      </c>
    </row>
    <row r="3888" spans="1:32" hidden="1" outlineLevel="2" x14ac:dyDescent="0.35">
      <c r="A3888" t="s">
        <v>32</v>
      </c>
      <c r="B3888">
        <v>1013075</v>
      </c>
      <c r="C3888">
        <v>6</v>
      </c>
      <c r="E3888" t="s">
        <v>57</v>
      </c>
      <c r="H3888" t="s">
        <v>1659</v>
      </c>
      <c r="I3888">
        <v>5</v>
      </c>
      <c r="J3888">
        <v>20</v>
      </c>
      <c r="K3888">
        <v>100</v>
      </c>
      <c r="L3888">
        <v>2</v>
      </c>
      <c r="M3888">
        <v>2</v>
      </c>
      <c r="N3888">
        <v>145</v>
      </c>
      <c r="O3888">
        <v>19</v>
      </c>
      <c r="P3888" t="s">
        <v>52</v>
      </c>
      <c r="Q3888" t="s">
        <v>1651</v>
      </c>
      <c r="R3888" t="s">
        <v>1608</v>
      </c>
      <c r="S3888" t="s">
        <v>1609</v>
      </c>
      <c r="U3888" t="s">
        <v>1610</v>
      </c>
      <c r="V3888" t="s">
        <v>1611</v>
      </c>
      <c r="W3888" t="s">
        <v>41</v>
      </c>
      <c r="X3888" t="s">
        <v>42</v>
      </c>
      <c r="Y3888" t="s">
        <v>1612</v>
      </c>
      <c r="Z3888" t="s">
        <v>1613</v>
      </c>
      <c r="AA3888" t="s">
        <v>1613</v>
      </c>
      <c r="AB3888" s="1"/>
      <c r="AD3888" t="s">
        <v>45</v>
      </c>
      <c r="AE3888" t="s">
        <v>1614</v>
      </c>
      <c r="AF3888" t="s">
        <v>47</v>
      </c>
    </row>
    <row r="3889" spans="1:32" hidden="1" outlineLevel="2" x14ac:dyDescent="0.35">
      <c r="A3889" t="s">
        <v>32</v>
      </c>
      <c r="B3889">
        <v>1013075</v>
      </c>
      <c r="C3889">
        <v>6</v>
      </c>
      <c r="E3889" t="s">
        <v>57</v>
      </c>
      <c r="H3889" t="s">
        <v>1660</v>
      </c>
      <c r="I3889">
        <v>4</v>
      </c>
      <c r="J3889">
        <v>10</v>
      </c>
      <c r="K3889">
        <v>40</v>
      </c>
      <c r="L3889">
        <v>3</v>
      </c>
      <c r="M3889">
        <v>1</v>
      </c>
      <c r="N3889">
        <v>145</v>
      </c>
      <c r="O3889">
        <v>21</v>
      </c>
      <c r="P3889" t="s">
        <v>52</v>
      </c>
      <c r="Q3889" t="s">
        <v>1635</v>
      </c>
      <c r="R3889" t="s">
        <v>1608</v>
      </c>
      <c r="S3889" t="s">
        <v>1609</v>
      </c>
      <c r="U3889" t="s">
        <v>1610</v>
      </c>
      <c r="V3889" t="s">
        <v>1611</v>
      </c>
      <c r="W3889" t="s">
        <v>41</v>
      </c>
      <c r="X3889" t="s">
        <v>42</v>
      </c>
      <c r="Y3889" t="s">
        <v>1612</v>
      </c>
      <c r="Z3889" t="s">
        <v>1613</v>
      </c>
      <c r="AA3889" t="s">
        <v>1613</v>
      </c>
      <c r="AB3889" s="1"/>
      <c r="AD3889" t="s">
        <v>45</v>
      </c>
      <c r="AE3889" t="s">
        <v>1614</v>
      </c>
      <c r="AF3889" t="s">
        <v>47</v>
      </c>
    </row>
    <row r="3890" spans="1:32" hidden="1" outlineLevel="2" x14ac:dyDescent="0.35">
      <c r="A3890" t="s">
        <v>32</v>
      </c>
      <c r="B3890">
        <v>1013075</v>
      </c>
      <c r="C3890">
        <v>6</v>
      </c>
      <c r="E3890" t="s">
        <v>57</v>
      </c>
      <c r="H3890" t="s">
        <v>241</v>
      </c>
      <c r="I3890">
        <v>2</v>
      </c>
      <c r="J3890">
        <v>10</v>
      </c>
      <c r="K3890">
        <v>20</v>
      </c>
      <c r="L3890">
        <v>4</v>
      </c>
      <c r="M3890">
        <v>1</v>
      </c>
      <c r="N3890">
        <v>145</v>
      </c>
      <c r="O3890">
        <v>19</v>
      </c>
      <c r="P3890" t="s">
        <v>52</v>
      </c>
      <c r="Q3890" t="s">
        <v>228</v>
      </c>
      <c r="R3890" t="s">
        <v>1608</v>
      </c>
      <c r="S3890" t="s">
        <v>1609</v>
      </c>
      <c r="U3890" t="s">
        <v>1610</v>
      </c>
      <c r="V3890" t="s">
        <v>1611</v>
      </c>
      <c r="W3890" t="s">
        <v>41</v>
      </c>
      <c r="X3890" t="s">
        <v>42</v>
      </c>
      <c r="Y3890" t="s">
        <v>1612</v>
      </c>
      <c r="Z3890" t="s">
        <v>1613</v>
      </c>
      <c r="AA3890" t="s">
        <v>1613</v>
      </c>
      <c r="AB3890" s="1"/>
      <c r="AD3890" t="s">
        <v>45</v>
      </c>
      <c r="AE3890" t="s">
        <v>1614</v>
      </c>
      <c r="AF3890" t="s">
        <v>47</v>
      </c>
    </row>
    <row r="3891" spans="1:32" hidden="1" outlineLevel="3" x14ac:dyDescent="0.35">
      <c r="A3891" t="s">
        <v>32</v>
      </c>
      <c r="B3891">
        <v>1013075</v>
      </c>
      <c r="C3891">
        <v>6</v>
      </c>
      <c r="E3891" t="s">
        <v>57</v>
      </c>
      <c r="H3891" t="s">
        <v>100</v>
      </c>
      <c r="I3891">
        <v>1</v>
      </c>
      <c r="J3891">
        <v>4</v>
      </c>
      <c r="K3891">
        <v>4</v>
      </c>
      <c r="L3891">
        <v>3</v>
      </c>
      <c r="M3891">
        <v>0</v>
      </c>
      <c r="N3891">
        <v>144</v>
      </c>
      <c r="O3891">
        <v>12</v>
      </c>
      <c r="Q3891" t="s">
        <v>101</v>
      </c>
      <c r="R3891" t="s">
        <v>1608</v>
      </c>
      <c r="S3891" t="s">
        <v>1609</v>
      </c>
      <c r="U3891" t="s">
        <v>1610</v>
      </c>
      <c r="V3891" t="s">
        <v>1611</v>
      </c>
      <c r="W3891" t="s">
        <v>41</v>
      </c>
      <c r="X3891" t="s">
        <v>42</v>
      </c>
      <c r="Y3891" t="s">
        <v>1612</v>
      </c>
      <c r="Z3891" t="s">
        <v>1613</v>
      </c>
      <c r="AA3891" t="s">
        <v>1613</v>
      </c>
      <c r="AB3891" s="1"/>
      <c r="AD3891" t="s">
        <v>45</v>
      </c>
      <c r="AE3891" t="s">
        <v>1614</v>
      </c>
      <c r="AF3891" t="s">
        <v>47</v>
      </c>
    </row>
    <row r="3892" spans="1:32" hidden="1" outlineLevel="3" x14ac:dyDescent="0.35">
      <c r="A3892" t="s">
        <v>32</v>
      </c>
      <c r="B3892">
        <v>1013075</v>
      </c>
      <c r="C3892">
        <v>6</v>
      </c>
      <c r="E3892" t="s">
        <v>57</v>
      </c>
      <c r="H3892" t="s">
        <v>102</v>
      </c>
      <c r="I3892">
        <v>1</v>
      </c>
      <c r="J3892">
        <v>2</v>
      </c>
      <c r="K3892">
        <v>2</v>
      </c>
      <c r="L3892">
        <v>4</v>
      </c>
      <c r="M3892">
        <v>1</v>
      </c>
      <c r="N3892">
        <v>19</v>
      </c>
      <c r="O3892">
        <v>2</v>
      </c>
      <c r="Q3892" t="s">
        <v>103</v>
      </c>
      <c r="R3892" t="s">
        <v>1608</v>
      </c>
      <c r="S3892" t="s">
        <v>1609</v>
      </c>
      <c r="U3892" t="s">
        <v>1610</v>
      </c>
      <c r="V3892" t="s">
        <v>1611</v>
      </c>
      <c r="W3892" t="s">
        <v>41</v>
      </c>
      <c r="X3892" t="s">
        <v>42</v>
      </c>
      <c r="Y3892" t="s">
        <v>1612</v>
      </c>
      <c r="Z3892" t="s">
        <v>1613</v>
      </c>
      <c r="AA3892" t="s">
        <v>1613</v>
      </c>
      <c r="AB3892" s="1"/>
      <c r="AD3892" t="s">
        <v>45</v>
      </c>
      <c r="AE3892" t="s">
        <v>1614</v>
      </c>
      <c r="AF3892" t="s">
        <v>47</v>
      </c>
    </row>
    <row r="3893" spans="1:32" hidden="1" outlineLevel="3" x14ac:dyDescent="0.35">
      <c r="A3893" t="s">
        <v>32</v>
      </c>
      <c r="B3893">
        <v>1013075</v>
      </c>
      <c r="C3893">
        <v>6</v>
      </c>
      <c r="E3893" t="s">
        <v>57</v>
      </c>
      <c r="H3893" t="s">
        <v>104</v>
      </c>
      <c r="I3893">
        <v>1</v>
      </c>
      <c r="J3893">
        <v>2</v>
      </c>
      <c r="K3893">
        <v>2</v>
      </c>
      <c r="L3893">
        <v>3</v>
      </c>
      <c r="M3893">
        <v>1</v>
      </c>
      <c r="N3893">
        <v>19</v>
      </c>
      <c r="O3893">
        <v>4</v>
      </c>
      <c r="Q3893" t="s">
        <v>105</v>
      </c>
      <c r="R3893" t="s">
        <v>1608</v>
      </c>
      <c r="S3893" t="s">
        <v>1609</v>
      </c>
      <c r="U3893" t="s">
        <v>1610</v>
      </c>
      <c r="V3893" t="s">
        <v>1611</v>
      </c>
      <c r="W3893" t="s">
        <v>41</v>
      </c>
      <c r="X3893" t="s">
        <v>42</v>
      </c>
      <c r="Y3893" t="s">
        <v>1612</v>
      </c>
      <c r="Z3893" t="s">
        <v>1613</v>
      </c>
      <c r="AA3893" t="s">
        <v>1613</v>
      </c>
      <c r="AB3893" s="1"/>
      <c r="AD3893" t="s">
        <v>45</v>
      </c>
      <c r="AE3893" t="s">
        <v>1614</v>
      </c>
      <c r="AF3893" t="s">
        <v>47</v>
      </c>
    </row>
    <row r="3894" spans="1:32" hidden="1" outlineLevel="3" x14ac:dyDescent="0.35">
      <c r="A3894" t="s">
        <v>32</v>
      </c>
      <c r="B3894">
        <v>1013075</v>
      </c>
      <c r="C3894">
        <v>6</v>
      </c>
      <c r="E3894" t="s">
        <v>57</v>
      </c>
      <c r="H3894" t="s">
        <v>106</v>
      </c>
      <c r="I3894">
        <v>1</v>
      </c>
      <c r="J3894">
        <v>2</v>
      </c>
      <c r="K3894">
        <v>2</v>
      </c>
      <c r="L3894">
        <v>19</v>
      </c>
      <c r="M3894">
        <v>0</v>
      </c>
      <c r="N3894">
        <v>144</v>
      </c>
      <c r="O3894">
        <v>5</v>
      </c>
      <c r="Q3894" t="s">
        <v>107</v>
      </c>
      <c r="R3894" t="s">
        <v>1608</v>
      </c>
      <c r="S3894" t="s">
        <v>1609</v>
      </c>
      <c r="U3894" t="s">
        <v>1610</v>
      </c>
      <c r="V3894" t="s">
        <v>1611</v>
      </c>
      <c r="W3894" t="s">
        <v>41</v>
      </c>
      <c r="X3894" t="s">
        <v>42</v>
      </c>
      <c r="Y3894" t="s">
        <v>1612</v>
      </c>
      <c r="Z3894" t="s">
        <v>1613</v>
      </c>
      <c r="AA3894" t="s">
        <v>1613</v>
      </c>
      <c r="AB3894" s="1"/>
      <c r="AD3894" t="s">
        <v>45</v>
      </c>
      <c r="AE3894" t="s">
        <v>1614</v>
      </c>
      <c r="AF3894" t="s">
        <v>47</v>
      </c>
    </row>
    <row r="3895" spans="1:32" hidden="1" outlineLevel="3" x14ac:dyDescent="0.35">
      <c r="A3895" t="s">
        <v>32</v>
      </c>
      <c r="B3895">
        <v>1013075</v>
      </c>
      <c r="C3895">
        <v>6</v>
      </c>
      <c r="E3895" t="s">
        <v>57</v>
      </c>
      <c r="H3895" t="s">
        <v>108</v>
      </c>
      <c r="I3895">
        <v>1</v>
      </c>
      <c r="J3895">
        <v>2</v>
      </c>
      <c r="K3895">
        <v>2</v>
      </c>
      <c r="L3895">
        <v>19</v>
      </c>
      <c r="M3895">
        <v>0</v>
      </c>
      <c r="N3895">
        <v>144</v>
      </c>
      <c r="O3895">
        <v>1</v>
      </c>
      <c r="Q3895" t="s">
        <v>109</v>
      </c>
      <c r="R3895" t="s">
        <v>1608</v>
      </c>
      <c r="S3895" t="s">
        <v>1609</v>
      </c>
      <c r="U3895" t="s">
        <v>1610</v>
      </c>
      <c r="V3895" t="s">
        <v>1611</v>
      </c>
      <c r="W3895" t="s">
        <v>41</v>
      </c>
      <c r="X3895" t="s">
        <v>42</v>
      </c>
      <c r="Y3895" t="s">
        <v>1612</v>
      </c>
      <c r="Z3895" t="s">
        <v>1613</v>
      </c>
      <c r="AA3895" t="s">
        <v>1613</v>
      </c>
      <c r="AB3895" s="1"/>
      <c r="AD3895" t="s">
        <v>45</v>
      </c>
      <c r="AE3895" t="s">
        <v>1614</v>
      </c>
      <c r="AF3895" t="s">
        <v>47</v>
      </c>
    </row>
    <row r="3896" spans="1:32" hidden="1" outlineLevel="2" x14ac:dyDescent="0.35">
      <c r="A3896" t="s">
        <v>32</v>
      </c>
      <c r="B3896">
        <v>1013075</v>
      </c>
      <c r="C3896">
        <v>6</v>
      </c>
      <c r="E3896" t="s">
        <v>57</v>
      </c>
      <c r="H3896" t="s">
        <v>248</v>
      </c>
      <c r="I3896">
        <v>2</v>
      </c>
      <c r="J3896">
        <v>2</v>
      </c>
      <c r="K3896">
        <v>4</v>
      </c>
      <c r="L3896">
        <v>19</v>
      </c>
      <c r="M3896">
        <v>0</v>
      </c>
      <c r="N3896">
        <v>144</v>
      </c>
      <c r="O3896">
        <v>6</v>
      </c>
      <c r="Q3896" t="s">
        <v>144</v>
      </c>
      <c r="R3896" t="s">
        <v>1608</v>
      </c>
      <c r="S3896" t="s">
        <v>1609</v>
      </c>
      <c r="U3896" t="s">
        <v>1610</v>
      </c>
      <c r="V3896" t="s">
        <v>1611</v>
      </c>
      <c r="W3896" t="s">
        <v>41</v>
      </c>
      <c r="X3896" t="s">
        <v>42</v>
      </c>
      <c r="Y3896" t="s">
        <v>1612</v>
      </c>
      <c r="Z3896" t="s">
        <v>1613</v>
      </c>
      <c r="AA3896" t="s">
        <v>1613</v>
      </c>
      <c r="AB3896" s="1"/>
      <c r="AD3896" t="s">
        <v>45</v>
      </c>
      <c r="AE3896" t="s">
        <v>1614</v>
      </c>
      <c r="AF3896" t="s">
        <v>47</v>
      </c>
    </row>
    <row r="3897" spans="1:32" hidden="1" outlineLevel="1" x14ac:dyDescent="0.35">
      <c r="A3897" t="s">
        <v>32</v>
      </c>
      <c r="B3897">
        <v>1013075</v>
      </c>
      <c r="C3897" t="s">
        <v>169</v>
      </c>
      <c r="E3897" t="s">
        <v>57</v>
      </c>
      <c r="H3897" t="s">
        <v>170</v>
      </c>
      <c r="I3897">
        <v>13</v>
      </c>
      <c r="J3897" t="s">
        <v>35</v>
      </c>
      <c r="K3897">
        <v>124</v>
      </c>
      <c r="L3897">
        <v>10</v>
      </c>
      <c r="M3897">
        <v>6</v>
      </c>
      <c r="N3897">
        <v>145</v>
      </c>
      <c r="O3897">
        <v>179</v>
      </c>
      <c r="Q3897" t="s">
        <v>171</v>
      </c>
      <c r="R3897" t="s">
        <v>1608</v>
      </c>
      <c r="S3897" t="s">
        <v>1609</v>
      </c>
      <c r="U3897" t="s">
        <v>1610</v>
      </c>
      <c r="V3897" t="s">
        <v>1611</v>
      </c>
      <c r="W3897" t="s">
        <v>41</v>
      </c>
      <c r="X3897" t="s">
        <v>42</v>
      </c>
      <c r="Y3897" t="s">
        <v>1612</v>
      </c>
      <c r="Z3897" t="s">
        <v>1613</v>
      </c>
      <c r="AA3897" t="s">
        <v>1613</v>
      </c>
      <c r="AB3897" s="1"/>
      <c r="AD3897" t="s">
        <v>45</v>
      </c>
      <c r="AE3897" t="s">
        <v>1614</v>
      </c>
      <c r="AF3897" t="s">
        <v>47</v>
      </c>
    </row>
    <row r="3898" spans="1:32" hidden="1" outlineLevel="2" x14ac:dyDescent="0.35">
      <c r="A3898" t="s">
        <v>32</v>
      </c>
      <c r="B3898">
        <v>1013075</v>
      </c>
      <c r="C3898">
        <v>7</v>
      </c>
      <c r="E3898" t="s">
        <v>57</v>
      </c>
      <c r="H3898" t="s">
        <v>1661</v>
      </c>
      <c r="I3898">
        <v>2</v>
      </c>
      <c r="J3898">
        <v>20</v>
      </c>
      <c r="K3898">
        <v>40</v>
      </c>
      <c r="L3898">
        <v>1</v>
      </c>
      <c r="M3898">
        <v>3</v>
      </c>
      <c r="N3898">
        <v>145</v>
      </c>
      <c r="O3898">
        <v>24</v>
      </c>
      <c r="P3898" t="s">
        <v>52</v>
      </c>
      <c r="Q3898" t="s">
        <v>1653</v>
      </c>
      <c r="R3898" t="s">
        <v>1608</v>
      </c>
      <c r="S3898" t="s">
        <v>1609</v>
      </c>
      <c r="U3898" t="s">
        <v>1610</v>
      </c>
      <c r="V3898" t="s">
        <v>1611</v>
      </c>
      <c r="W3898" t="s">
        <v>41</v>
      </c>
      <c r="X3898" t="s">
        <v>42</v>
      </c>
      <c r="Y3898" t="s">
        <v>1612</v>
      </c>
      <c r="Z3898" t="s">
        <v>1613</v>
      </c>
      <c r="AA3898" t="s">
        <v>1613</v>
      </c>
      <c r="AB3898" s="1"/>
      <c r="AD3898" t="s">
        <v>45</v>
      </c>
      <c r="AE3898" t="s">
        <v>1614</v>
      </c>
      <c r="AF3898" t="s">
        <v>47</v>
      </c>
    </row>
    <row r="3899" spans="1:32" hidden="1" outlineLevel="2" x14ac:dyDescent="0.35">
      <c r="A3899" t="s">
        <v>32</v>
      </c>
      <c r="B3899">
        <v>1013075</v>
      </c>
      <c r="C3899">
        <v>7</v>
      </c>
      <c r="E3899" t="s">
        <v>57</v>
      </c>
      <c r="H3899" t="s">
        <v>1662</v>
      </c>
      <c r="I3899">
        <v>2</v>
      </c>
      <c r="J3899">
        <v>10</v>
      </c>
      <c r="K3899">
        <v>20</v>
      </c>
      <c r="L3899">
        <v>1</v>
      </c>
      <c r="M3899">
        <v>3</v>
      </c>
      <c r="N3899">
        <v>145</v>
      </c>
      <c r="O3899">
        <v>23</v>
      </c>
      <c r="P3899" t="s">
        <v>52</v>
      </c>
      <c r="Q3899" t="s">
        <v>1646</v>
      </c>
      <c r="R3899" t="s">
        <v>1608</v>
      </c>
      <c r="S3899" t="s">
        <v>1609</v>
      </c>
      <c r="U3899" t="s">
        <v>1610</v>
      </c>
      <c r="V3899" t="s">
        <v>1611</v>
      </c>
      <c r="W3899" t="s">
        <v>41</v>
      </c>
      <c r="X3899" t="s">
        <v>42</v>
      </c>
      <c r="Y3899" t="s">
        <v>1612</v>
      </c>
      <c r="Z3899" t="s">
        <v>1613</v>
      </c>
      <c r="AA3899" t="s">
        <v>1613</v>
      </c>
      <c r="AB3899" s="1"/>
      <c r="AD3899" t="s">
        <v>45</v>
      </c>
      <c r="AE3899" t="s">
        <v>1614</v>
      </c>
      <c r="AF3899" t="s">
        <v>47</v>
      </c>
    </row>
    <row r="3900" spans="1:32" hidden="1" outlineLevel="2" x14ac:dyDescent="0.35">
      <c r="A3900" t="s">
        <v>32</v>
      </c>
      <c r="B3900">
        <v>1013075</v>
      </c>
      <c r="C3900">
        <v>7</v>
      </c>
      <c r="E3900" t="s">
        <v>57</v>
      </c>
      <c r="H3900" t="s">
        <v>1663</v>
      </c>
      <c r="I3900">
        <v>2</v>
      </c>
      <c r="J3900">
        <v>20</v>
      </c>
      <c r="K3900">
        <v>40</v>
      </c>
      <c r="L3900">
        <v>2</v>
      </c>
      <c r="M3900">
        <v>2</v>
      </c>
      <c r="N3900">
        <v>145</v>
      </c>
      <c r="O3900">
        <v>19</v>
      </c>
      <c r="P3900" t="s">
        <v>52</v>
      </c>
      <c r="Q3900" t="s">
        <v>1655</v>
      </c>
      <c r="R3900" t="s">
        <v>1608</v>
      </c>
      <c r="S3900" t="s">
        <v>1609</v>
      </c>
      <c r="U3900" t="s">
        <v>1610</v>
      </c>
      <c r="V3900" t="s">
        <v>1611</v>
      </c>
      <c r="W3900" t="s">
        <v>41</v>
      </c>
      <c r="X3900" t="s">
        <v>42</v>
      </c>
      <c r="Y3900" t="s">
        <v>1612</v>
      </c>
      <c r="Z3900" t="s">
        <v>1613</v>
      </c>
      <c r="AA3900" t="s">
        <v>1613</v>
      </c>
      <c r="AB3900" s="1"/>
      <c r="AD3900" t="s">
        <v>45</v>
      </c>
      <c r="AE3900" t="s">
        <v>1614</v>
      </c>
      <c r="AF3900" t="s">
        <v>47</v>
      </c>
    </row>
    <row r="3901" spans="1:32" hidden="1" outlineLevel="2" x14ac:dyDescent="0.35">
      <c r="A3901" t="s">
        <v>32</v>
      </c>
      <c r="B3901">
        <v>1013075</v>
      </c>
      <c r="C3901">
        <v>7</v>
      </c>
      <c r="E3901" t="s">
        <v>57</v>
      </c>
      <c r="H3901" t="s">
        <v>241</v>
      </c>
      <c r="I3901">
        <v>1</v>
      </c>
      <c r="J3901">
        <v>10</v>
      </c>
      <c r="K3901">
        <v>10</v>
      </c>
      <c r="L3901">
        <v>4</v>
      </c>
      <c r="M3901">
        <v>1</v>
      </c>
      <c r="N3901">
        <v>145</v>
      </c>
      <c r="O3901">
        <v>19</v>
      </c>
      <c r="P3901" t="s">
        <v>52</v>
      </c>
      <c r="Q3901" t="s">
        <v>228</v>
      </c>
      <c r="R3901" t="s">
        <v>1608</v>
      </c>
      <c r="S3901" t="s">
        <v>1609</v>
      </c>
      <c r="U3901" t="s">
        <v>1610</v>
      </c>
      <c r="V3901" t="s">
        <v>1611</v>
      </c>
      <c r="W3901" t="s">
        <v>41</v>
      </c>
      <c r="X3901" t="s">
        <v>42</v>
      </c>
      <c r="Y3901" t="s">
        <v>1612</v>
      </c>
      <c r="Z3901" t="s">
        <v>1613</v>
      </c>
      <c r="AA3901" t="s">
        <v>1613</v>
      </c>
      <c r="AB3901" s="1"/>
      <c r="AD3901" t="s">
        <v>45</v>
      </c>
      <c r="AE3901" t="s">
        <v>1614</v>
      </c>
      <c r="AF3901" t="s">
        <v>47</v>
      </c>
    </row>
    <row r="3902" spans="1:32" hidden="1" outlineLevel="3" x14ac:dyDescent="0.35">
      <c r="A3902" t="s">
        <v>32</v>
      </c>
      <c r="B3902">
        <v>1013075</v>
      </c>
      <c r="C3902">
        <v>7</v>
      </c>
      <c r="E3902" t="s">
        <v>57</v>
      </c>
      <c r="H3902" t="s">
        <v>100</v>
      </c>
      <c r="I3902">
        <v>1</v>
      </c>
      <c r="J3902">
        <v>4</v>
      </c>
      <c r="K3902">
        <v>4</v>
      </c>
      <c r="L3902">
        <v>3</v>
      </c>
      <c r="M3902">
        <v>0</v>
      </c>
      <c r="N3902">
        <v>144</v>
      </c>
      <c r="O3902">
        <v>12</v>
      </c>
      <c r="Q3902" t="s">
        <v>101</v>
      </c>
      <c r="R3902" t="s">
        <v>1608</v>
      </c>
      <c r="S3902" t="s">
        <v>1609</v>
      </c>
      <c r="U3902" t="s">
        <v>1610</v>
      </c>
      <c r="V3902" t="s">
        <v>1611</v>
      </c>
      <c r="W3902" t="s">
        <v>41</v>
      </c>
      <c r="X3902" t="s">
        <v>42</v>
      </c>
      <c r="Y3902" t="s">
        <v>1612</v>
      </c>
      <c r="Z3902" t="s">
        <v>1613</v>
      </c>
      <c r="AA3902" t="s">
        <v>1613</v>
      </c>
      <c r="AB3902" s="1"/>
      <c r="AD3902" t="s">
        <v>45</v>
      </c>
      <c r="AE3902" t="s">
        <v>1614</v>
      </c>
      <c r="AF3902" t="s">
        <v>47</v>
      </c>
    </row>
    <row r="3903" spans="1:32" hidden="1" outlineLevel="3" x14ac:dyDescent="0.35">
      <c r="A3903" t="s">
        <v>32</v>
      </c>
      <c r="B3903">
        <v>1013075</v>
      </c>
      <c r="C3903">
        <v>7</v>
      </c>
      <c r="E3903" t="s">
        <v>57</v>
      </c>
      <c r="H3903" t="s">
        <v>102</v>
      </c>
      <c r="I3903">
        <v>1</v>
      </c>
      <c r="J3903">
        <v>2</v>
      </c>
      <c r="K3903">
        <v>2</v>
      </c>
      <c r="L3903">
        <v>4</v>
      </c>
      <c r="M3903">
        <v>1</v>
      </c>
      <c r="N3903">
        <v>19</v>
      </c>
      <c r="O3903">
        <v>2</v>
      </c>
      <c r="Q3903" t="s">
        <v>103</v>
      </c>
      <c r="R3903" t="s">
        <v>1608</v>
      </c>
      <c r="S3903" t="s">
        <v>1609</v>
      </c>
      <c r="U3903" t="s">
        <v>1610</v>
      </c>
      <c r="V3903" t="s">
        <v>1611</v>
      </c>
      <c r="W3903" t="s">
        <v>41</v>
      </c>
      <c r="X3903" t="s">
        <v>42</v>
      </c>
      <c r="Y3903" t="s">
        <v>1612</v>
      </c>
      <c r="Z3903" t="s">
        <v>1613</v>
      </c>
      <c r="AA3903" t="s">
        <v>1613</v>
      </c>
      <c r="AB3903" s="1"/>
      <c r="AD3903" t="s">
        <v>45</v>
      </c>
      <c r="AE3903" t="s">
        <v>1614</v>
      </c>
      <c r="AF3903" t="s">
        <v>47</v>
      </c>
    </row>
    <row r="3904" spans="1:32" hidden="1" outlineLevel="3" x14ac:dyDescent="0.35">
      <c r="A3904" t="s">
        <v>32</v>
      </c>
      <c r="B3904">
        <v>1013075</v>
      </c>
      <c r="C3904">
        <v>7</v>
      </c>
      <c r="E3904" t="s">
        <v>57</v>
      </c>
      <c r="H3904" t="s">
        <v>104</v>
      </c>
      <c r="I3904">
        <v>1</v>
      </c>
      <c r="J3904">
        <v>2</v>
      </c>
      <c r="K3904">
        <v>2</v>
      </c>
      <c r="L3904">
        <v>3</v>
      </c>
      <c r="M3904">
        <v>1</v>
      </c>
      <c r="N3904">
        <v>19</v>
      </c>
      <c r="O3904">
        <v>4</v>
      </c>
      <c r="Q3904" t="s">
        <v>105</v>
      </c>
      <c r="R3904" t="s">
        <v>1608</v>
      </c>
      <c r="S3904" t="s">
        <v>1609</v>
      </c>
      <c r="U3904" t="s">
        <v>1610</v>
      </c>
      <c r="V3904" t="s">
        <v>1611</v>
      </c>
      <c r="W3904" t="s">
        <v>41</v>
      </c>
      <c r="X3904" t="s">
        <v>42</v>
      </c>
      <c r="Y3904" t="s">
        <v>1612</v>
      </c>
      <c r="Z3904" t="s">
        <v>1613</v>
      </c>
      <c r="AA3904" t="s">
        <v>1613</v>
      </c>
      <c r="AB3904" s="1"/>
      <c r="AD3904" t="s">
        <v>45</v>
      </c>
      <c r="AE3904" t="s">
        <v>1614</v>
      </c>
      <c r="AF3904" t="s">
        <v>47</v>
      </c>
    </row>
    <row r="3905" spans="1:32" hidden="1" outlineLevel="3" x14ac:dyDescent="0.35">
      <c r="A3905" t="s">
        <v>32</v>
      </c>
      <c r="B3905">
        <v>1013075</v>
      </c>
      <c r="C3905">
        <v>7</v>
      </c>
      <c r="E3905" t="s">
        <v>57</v>
      </c>
      <c r="H3905" t="s">
        <v>106</v>
      </c>
      <c r="I3905">
        <v>1</v>
      </c>
      <c r="J3905">
        <v>2</v>
      </c>
      <c r="K3905">
        <v>2</v>
      </c>
      <c r="L3905">
        <v>19</v>
      </c>
      <c r="M3905">
        <v>0</v>
      </c>
      <c r="N3905">
        <v>144</v>
      </c>
      <c r="O3905">
        <v>5</v>
      </c>
      <c r="Q3905" t="s">
        <v>107</v>
      </c>
      <c r="R3905" t="s">
        <v>1608</v>
      </c>
      <c r="S3905" t="s">
        <v>1609</v>
      </c>
      <c r="U3905" t="s">
        <v>1610</v>
      </c>
      <c r="V3905" t="s">
        <v>1611</v>
      </c>
      <c r="W3905" t="s">
        <v>41</v>
      </c>
      <c r="X3905" t="s">
        <v>42</v>
      </c>
      <c r="Y3905" t="s">
        <v>1612</v>
      </c>
      <c r="Z3905" t="s">
        <v>1613</v>
      </c>
      <c r="AA3905" t="s">
        <v>1613</v>
      </c>
      <c r="AB3905" s="1"/>
      <c r="AD3905" t="s">
        <v>45</v>
      </c>
      <c r="AE3905" t="s">
        <v>1614</v>
      </c>
      <c r="AF3905" t="s">
        <v>47</v>
      </c>
    </row>
    <row r="3906" spans="1:32" hidden="1" outlineLevel="3" x14ac:dyDescent="0.35">
      <c r="A3906" t="s">
        <v>32</v>
      </c>
      <c r="B3906">
        <v>1013075</v>
      </c>
      <c r="C3906">
        <v>7</v>
      </c>
      <c r="E3906" t="s">
        <v>57</v>
      </c>
      <c r="H3906" t="s">
        <v>108</v>
      </c>
      <c r="I3906">
        <v>1</v>
      </c>
      <c r="J3906">
        <v>2</v>
      </c>
      <c r="K3906">
        <v>2</v>
      </c>
      <c r="L3906">
        <v>19</v>
      </c>
      <c r="M3906">
        <v>0</v>
      </c>
      <c r="N3906">
        <v>144</v>
      </c>
      <c r="O3906">
        <v>1</v>
      </c>
      <c r="Q3906" t="s">
        <v>109</v>
      </c>
      <c r="R3906" t="s">
        <v>1608</v>
      </c>
      <c r="S3906" t="s">
        <v>1609</v>
      </c>
      <c r="U3906" t="s">
        <v>1610</v>
      </c>
      <c r="V3906" t="s">
        <v>1611</v>
      </c>
      <c r="W3906" t="s">
        <v>41</v>
      </c>
      <c r="X3906" t="s">
        <v>42</v>
      </c>
      <c r="Y3906" t="s">
        <v>1612</v>
      </c>
      <c r="Z3906" t="s">
        <v>1613</v>
      </c>
      <c r="AA3906" t="s">
        <v>1613</v>
      </c>
      <c r="AB3906" s="1"/>
      <c r="AD3906" t="s">
        <v>45</v>
      </c>
      <c r="AE3906" t="s">
        <v>1614</v>
      </c>
      <c r="AF3906" t="s">
        <v>47</v>
      </c>
    </row>
    <row r="3907" spans="1:32" hidden="1" outlineLevel="2" x14ac:dyDescent="0.35">
      <c r="A3907" t="s">
        <v>32</v>
      </c>
      <c r="B3907">
        <v>1013075</v>
      </c>
      <c r="C3907">
        <v>7</v>
      </c>
      <c r="E3907" t="s">
        <v>57</v>
      </c>
      <c r="H3907" t="s">
        <v>321</v>
      </c>
      <c r="I3907">
        <v>1</v>
      </c>
      <c r="J3907">
        <v>2</v>
      </c>
      <c r="K3907">
        <v>2</v>
      </c>
      <c r="L3907">
        <v>10</v>
      </c>
      <c r="M3907">
        <v>0</v>
      </c>
      <c r="N3907">
        <v>144</v>
      </c>
      <c r="O3907">
        <v>4</v>
      </c>
      <c r="Q3907" t="s">
        <v>322</v>
      </c>
      <c r="R3907" t="s">
        <v>1608</v>
      </c>
      <c r="S3907" t="s">
        <v>1609</v>
      </c>
      <c r="U3907" t="s">
        <v>1610</v>
      </c>
      <c r="V3907" t="s">
        <v>1611</v>
      </c>
      <c r="W3907" t="s">
        <v>41</v>
      </c>
      <c r="X3907" t="s">
        <v>42</v>
      </c>
      <c r="Y3907" t="s">
        <v>1612</v>
      </c>
      <c r="Z3907" t="s">
        <v>1613</v>
      </c>
      <c r="AA3907" t="s">
        <v>1613</v>
      </c>
      <c r="AB3907" s="1"/>
      <c r="AD3907" t="s">
        <v>45</v>
      </c>
      <c r="AE3907" t="s">
        <v>1614</v>
      </c>
      <c r="AF3907" t="s">
        <v>47</v>
      </c>
    </row>
    <row r="3908" spans="1:32" hidden="1" collapsed="1" x14ac:dyDescent="0.35"/>
    <row r="3909" spans="1:32" hidden="1" x14ac:dyDescent="0.35">
      <c r="A3909" t="s">
        <v>1664</v>
      </c>
      <c r="B3909">
        <v>1000757</v>
      </c>
      <c r="C3909" t="s">
        <v>48</v>
      </c>
      <c r="H3909" t="s">
        <v>49</v>
      </c>
      <c r="I3909">
        <v>330</v>
      </c>
      <c r="J3909" t="s">
        <v>35</v>
      </c>
      <c r="K3909" t="s">
        <v>35</v>
      </c>
      <c r="L3909" t="s">
        <v>35</v>
      </c>
      <c r="M3909" t="s">
        <v>35</v>
      </c>
      <c r="N3909" t="s">
        <v>35</v>
      </c>
      <c r="O3909" t="s">
        <v>35</v>
      </c>
      <c r="Q3909" t="s">
        <v>50</v>
      </c>
      <c r="R3909" t="s">
        <v>1665</v>
      </c>
      <c r="S3909" t="s">
        <v>1666</v>
      </c>
      <c r="U3909" t="s">
        <v>1667</v>
      </c>
      <c r="V3909" t="s">
        <v>889</v>
      </c>
      <c r="W3909" t="s">
        <v>41</v>
      </c>
      <c r="X3909" t="s">
        <v>117</v>
      </c>
      <c r="Y3909" t="s">
        <v>285</v>
      </c>
      <c r="Z3909" t="s">
        <v>285</v>
      </c>
      <c r="AA3909" t="s">
        <v>285</v>
      </c>
      <c r="AB3909" s="1"/>
      <c r="AD3909" t="s">
        <v>45</v>
      </c>
      <c r="AE3909" t="s">
        <v>614</v>
      </c>
      <c r="AF3909" t="s">
        <v>47</v>
      </c>
    </row>
    <row r="3910" spans="1:32" hidden="1" outlineLevel="2" x14ac:dyDescent="0.35">
      <c r="A3910" t="s">
        <v>1664</v>
      </c>
      <c r="B3910">
        <v>1000757</v>
      </c>
      <c r="C3910">
        <v>0</v>
      </c>
      <c r="H3910" t="s">
        <v>1668</v>
      </c>
      <c r="I3910">
        <v>100</v>
      </c>
      <c r="J3910" t="s">
        <v>35</v>
      </c>
      <c r="K3910" t="s">
        <v>35</v>
      </c>
      <c r="L3910" t="s">
        <v>35</v>
      </c>
      <c r="M3910" t="s">
        <v>35</v>
      </c>
      <c r="N3910" t="s">
        <v>35</v>
      </c>
      <c r="O3910" t="s">
        <v>35</v>
      </c>
      <c r="P3910" t="s">
        <v>52</v>
      </c>
      <c r="Q3910" t="s">
        <v>1669</v>
      </c>
      <c r="R3910" t="s">
        <v>1665</v>
      </c>
      <c r="S3910" t="s">
        <v>1666</v>
      </c>
      <c r="U3910" t="s">
        <v>1667</v>
      </c>
      <c r="V3910" t="s">
        <v>889</v>
      </c>
      <c r="W3910" t="s">
        <v>41</v>
      </c>
      <c r="X3910" t="s">
        <v>117</v>
      </c>
      <c r="Y3910" t="s">
        <v>285</v>
      </c>
      <c r="Z3910" t="s">
        <v>285</v>
      </c>
      <c r="AA3910" t="s">
        <v>285</v>
      </c>
      <c r="AB3910" s="1"/>
      <c r="AD3910" t="s">
        <v>45</v>
      </c>
      <c r="AE3910" t="s">
        <v>614</v>
      </c>
      <c r="AF3910" t="s">
        <v>47</v>
      </c>
    </row>
    <row r="3911" spans="1:32" hidden="1" outlineLevel="2" x14ac:dyDescent="0.35">
      <c r="A3911" t="s">
        <v>1664</v>
      </c>
      <c r="B3911">
        <v>1000757</v>
      </c>
      <c r="C3911">
        <v>0</v>
      </c>
      <c r="H3911" t="s">
        <v>1670</v>
      </c>
      <c r="I3911">
        <v>50</v>
      </c>
      <c r="J3911" t="s">
        <v>35</v>
      </c>
      <c r="K3911" t="s">
        <v>35</v>
      </c>
      <c r="L3911" t="s">
        <v>35</v>
      </c>
      <c r="M3911" t="s">
        <v>35</v>
      </c>
      <c r="N3911" t="s">
        <v>35</v>
      </c>
      <c r="O3911" t="s">
        <v>35</v>
      </c>
      <c r="P3911" t="s">
        <v>52</v>
      </c>
      <c r="Q3911" t="s">
        <v>1671</v>
      </c>
      <c r="R3911" t="s">
        <v>1665</v>
      </c>
      <c r="S3911" t="s">
        <v>1666</v>
      </c>
      <c r="U3911" t="s">
        <v>1667</v>
      </c>
      <c r="V3911" t="s">
        <v>889</v>
      </c>
      <c r="W3911" t="s">
        <v>41</v>
      </c>
      <c r="X3911" t="s">
        <v>117</v>
      </c>
      <c r="Y3911" t="s">
        <v>285</v>
      </c>
      <c r="Z3911" t="s">
        <v>285</v>
      </c>
      <c r="AA3911" t="s">
        <v>285</v>
      </c>
      <c r="AB3911" s="1"/>
      <c r="AD3911" t="s">
        <v>45</v>
      </c>
      <c r="AE3911" t="s">
        <v>614</v>
      </c>
      <c r="AF3911" t="s">
        <v>47</v>
      </c>
    </row>
    <row r="3912" spans="1:32" hidden="1" outlineLevel="2" x14ac:dyDescent="0.35">
      <c r="A3912" t="s">
        <v>1664</v>
      </c>
      <c r="B3912">
        <v>1000757</v>
      </c>
      <c r="C3912">
        <v>0</v>
      </c>
      <c r="H3912" t="s">
        <v>1672</v>
      </c>
      <c r="I3912">
        <v>10</v>
      </c>
      <c r="J3912" t="s">
        <v>35</v>
      </c>
      <c r="K3912" t="s">
        <v>35</v>
      </c>
      <c r="L3912" t="s">
        <v>35</v>
      </c>
      <c r="M3912" t="s">
        <v>35</v>
      </c>
      <c r="N3912" t="s">
        <v>35</v>
      </c>
      <c r="O3912" t="s">
        <v>35</v>
      </c>
      <c r="P3912" t="s">
        <v>52</v>
      </c>
      <c r="Q3912" t="s">
        <v>1673</v>
      </c>
      <c r="R3912" t="s">
        <v>1665</v>
      </c>
      <c r="S3912" t="s">
        <v>1666</v>
      </c>
      <c r="U3912" t="s">
        <v>1667</v>
      </c>
      <c r="V3912" t="s">
        <v>889</v>
      </c>
      <c r="W3912" t="s">
        <v>41</v>
      </c>
      <c r="X3912" t="s">
        <v>117</v>
      </c>
      <c r="Y3912" t="s">
        <v>285</v>
      </c>
      <c r="Z3912" t="s">
        <v>285</v>
      </c>
      <c r="AA3912" t="s">
        <v>285</v>
      </c>
      <c r="AB3912" s="1"/>
      <c r="AD3912" t="s">
        <v>45</v>
      </c>
      <c r="AE3912" t="s">
        <v>614</v>
      </c>
      <c r="AF3912" t="s">
        <v>47</v>
      </c>
    </row>
    <row r="3913" spans="1:32" hidden="1" outlineLevel="2" x14ac:dyDescent="0.35">
      <c r="A3913" t="s">
        <v>1664</v>
      </c>
      <c r="B3913">
        <v>1000757</v>
      </c>
      <c r="C3913">
        <v>0</v>
      </c>
      <c r="H3913" t="s">
        <v>1674</v>
      </c>
      <c r="I3913">
        <v>60</v>
      </c>
      <c r="J3913" t="s">
        <v>35</v>
      </c>
      <c r="K3913" t="s">
        <v>35</v>
      </c>
      <c r="L3913" t="s">
        <v>35</v>
      </c>
      <c r="M3913" t="s">
        <v>35</v>
      </c>
      <c r="N3913" t="s">
        <v>35</v>
      </c>
      <c r="O3913" t="s">
        <v>35</v>
      </c>
      <c r="P3913" t="s">
        <v>52</v>
      </c>
      <c r="Q3913" t="s">
        <v>1675</v>
      </c>
      <c r="R3913" t="s">
        <v>1665</v>
      </c>
      <c r="S3913" t="s">
        <v>1666</v>
      </c>
      <c r="U3913" t="s">
        <v>1667</v>
      </c>
      <c r="V3913" t="s">
        <v>889</v>
      </c>
      <c r="W3913" t="s">
        <v>41</v>
      </c>
      <c r="X3913" t="s">
        <v>117</v>
      </c>
      <c r="Y3913" t="s">
        <v>285</v>
      </c>
      <c r="Z3913" t="s">
        <v>285</v>
      </c>
      <c r="AA3913" t="s">
        <v>285</v>
      </c>
      <c r="AB3913" s="1"/>
      <c r="AD3913" t="s">
        <v>45</v>
      </c>
      <c r="AE3913" t="s">
        <v>614</v>
      </c>
      <c r="AF3913" t="s">
        <v>47</v>
      </c>
    </row>
    <row r="3914" spans="1:32" hidden="1" outlineLevel="2" x14ac:dyDescent="0.35">
      <c r="A3914" t="s">
        <v>1664</v>
      </c>
      <c r="B3914">
        <v>1000757</v>
      </c>
      <c r="C3914">
        <v>0</v>
      </c>
      <c r="H3914" t="s">
        <v>1676</v>
      </c>
      <c r="I3914">
        <v>30</v>
      </c>
      <c r="J3914" t="s">
        <v>35</v>
      </c>
      <c r="K3914" t="s">
        <v>35</v>
      </c>
      <c r="L3914" t="s">
        <v>35</v>
      </c>
      <c r="M3914" t="s">
        <v>35</v>
      </c>
      <c r="N3914" t="s">
        <v>35</v>
      </c>
      <c r="O3914" t="s">
        <v>35</v>
      </c>
      <c r="P3914" t="s">
        <v>52</v>
      </c>
      <c r="Q3914" t="s">
        <v>1677</v>
      </c>
      <c r="R3914" t="s">
        <v>1665</v>
      </c>
      <c r="S3914" t="s">
        <v>1666</v>
      </c>
      <c r="U3914" t="s">
        <v>1667</v>
      </c>
      <c r="V3914" t="s">
        <v>889</v>
      </c>
      <c r="W3914" t="s">
        <v>41</v>
      </c>
      <c r="X3914" t="s">
        <v>117</v>
      </c>
      <c r="Y3914" t="s">
        <v>285</v>
      </c>
      <c r="Z3914" t="s">
        <v>285</v>
      </c>
      <c r="AA3914" t="s">
        <v>285</v>
      </c>
      <c r="AB3914" s="1"/>
      <c r="AD3914" t="s">
        <v>45</v>
      </c>
      <c r="AE3914" t="s">
        <v>614</v>
      </c>
      <c r="AF3914" t="s">
        <v>47</v>
      </c>
    </row>
    <row r="3915" spans="1:32" hidden="1" outlineLevel="2" x14ac:dyDescent="0.35">
      <c r="A3915" t="s">
        <v>1664</v>
      </c>
      <c r="B3915">
        <v>1000757</v>
      </c>
      <c r="C3915">
        <v>0</v>
      </c>
      <c r="H3915" t="s">
        <v>1678</v>
      </c>
      <c r="I3915">
        <v>40</v>
      </c>
      <c r="J3915" t="s">
        <v>35</v>
      </c>
      <c r="K3915" t="s">
        <v>35</v>
      </c>
      <c r="L3915" t="s">
        <v>35</v>
      </c>
      <c r="M3915" t="s">
        <v>35</v>
      </c>
      <c r="N3915" t="s">
        <v>35</v>
      </c>
      <c r="O3915" t="s">
        <v>35</v>
      </c>
      <c r="P3915" t="s">
        <v>52</v>
      </c>
      <c r="Q3915" t="s">
        <v>1679</v>
      </c>
      <c r="R3915" t="s">
        <v>1665</v>
      </c>
      <c r="S3915" t="s">
        <v>1666</v>
      </c>
      <c r="U3915" t="s">
        <v>1667</v>
      </c>
      <c r="V3915" t="s">
        <v>889</v>
      </c>
      <c r="W3915" t="s">
        <v>41</v>
      </c>
      <c r="X3915" t="s">
        <v>117</v>
      </c>
      <c r="Y3915" t="s">
        <v>285</v>
      </c>
      <c r="Z3915" t="s">
        <v>285</v>
      </c>
      <c r="AA3915" t="s">
        <v>285</v>
      </c>
      <c r="AB3915" s="1"/>
      <c r="AD3915" t="s">
        <v>45</v>
      </c>
      <c r="AE3915" t="s">
        <v>614</v>
      </c>
      <c r="AF3915" t="s">
        <v>47</v>
      </c>
    </row>
    <row r="3916" spans="1:32" hidden="1" outlineLevel="2" x14ac:dyDescent="0.35">
      <c r="A3916" t="s">
        <v>1664</v>
      </c>
      <c r="B3916">
        <v>1000757</v>
      </c>
      <c r="C3916">
        <v>0</v>
      </c>
      <c r="H3916" t="s">
        <v>1680</v>
      </c>
      <c r="I3916">
        <v>40</v>
      </c>
      <c r="J3916" t="s">
        <v>35</v>
      </c>
      <c r="K3916" t="s">
        <v>35</v>
      </c>
      <c r="L3916" t="s">
        <v>35</v>
      </c>
      <c r="M3916" t="s">
        <v>35</v>
      </c>
      <c r="N3916" t="s">
        <v>35</v>
      </c>
      <c r="O3916" t="s">
        <v>35</v>
      </c>
      <c r="P3916" t="s">
        <v>52</v>
      </c>
      <c r="Q3916" t="s">
        <v>1681</v>
      </c>
      <c r="R3916" t="s">
        <v>1665</v>
      </c>
      <c r="S3916" t="s">
        <v>1666</v>
      </c>
      <c r="U3916" t="s">
        <v>1667</v>
      </c>
      <c r="V3916" t="s">
        <v>889</v>
      </c>
      <c r="W3916" t="s">
        <v>41</v>
      </c>
      <c r="X3916" t="s">
        <v>117</v>
      </c>
      <c r="Y3916" t="s">
        <v>285</v>
      </c>
      <c r="Z3916" t="s">
        <v>285</v>
      </c>
      <c r="AA3916" t="s">
        <v>285</v>
      </c>
      <c r="AB3916" s="1"/>
      <c r="AD3916" t="s">
        <v>45</v>
      </c>
      <c r="AE3916" t="s">
        <v>614</v>
      </c>
      <c r="AF3916" t="s">
        <v>47</v>
      </c>
    </row>
    <row r="3917" spans="1:32" hidden="1" collapsed="1" x14ac:dyDescent="0.35"/>
    <row r="3918" spans="1:32" hidden="1" x14ac:dyDescent="0.35">
      <c r="A3918" t="s">
        <v>1664</v>
      </c>
      <c r="B3918">
        <v>1000756</v>
      </c>
      <c r="C3918" t="s">
        <v>33</v>
      </c>
      <c r="H3918" t="s">
        <v>34</v>
      </c>
      <c r="I3918">
        <v>8</v>
      </c>
      <c r="J3918" t="s">
        <v>35</v>
      </c>
      <c r="K3918">
        <v>52</v>
      </c>
      <c r="L3918" t="s">
        <v>35</v>
      </c>
      <c r="M3918" t="s">
        <v>35</v>
      </c>
      <c r="N3918" t="s">
        <v>35</v>
      </c>
      <c r="O3918">
        <v>283</v>
      </c>
      <c r="Q3918" t="s">
        <v>36</v>
      </c>
      <c r="R3918" t="s">
        <v>1665</v>
      </c>
      <c r="S3918" t="s">
        <v>1666</v>
      </c>
      <c r="U3918" t="s">
        <v>1667</v>
      </c>
      <c r="V3918" t="s">
        <v>889</v>
      </c>
      <c r="W3918" t="s">
        <v>41</v>
      </c>
      <c r="X3918" t="s">
        <v>117</v>
      </c>
      <c r="Y3918" t="s">
        <v>285</v>
      </c>
      <c r="Z3918" t="s">
        <v>285</v>
      </c>
      <c r="AA3918" t="s">
        <v>285</v>
      </c>
      <c r="AB3918" s="1"/>
      <c r="AD3918" t="s">
        <v>45</v>
      </c>
      <c r="AE3918" t="s">
        <v>614</v>
      </c>
      <c r="AF3918" t="s">
        <v>47</v>
      </c>
    </row>
    <row r="3919" spans="1:32" hidden="1" outlineLevel="1" x14ac:dyDescent="0.35">
      <c r="A3919" t="s">
        <v>1664</v>
      </c>
      <c r="B3919">
        <v>1000756</v>
      </c>
      <c r="C3919" t="s">
        <v>48</v>
      </c>
      <c r="H3919" t="s">
        <v>49</v>
      </c>
      <c r="I3919">
        <v>120</v>
      </c>
      <c r="J3919" t="s">
        <v>35</v>
      </c>
      <c r="K3919" t="s">
        <v>35</v>
      </c>
      <c r="L3919" t="s">
        <v>35</v>
      </c>
      <c r="M3919" t="s">
        <v>35</v>
      </c>
      <c r="N3919" t="s">
        <v>35</v>
      </c>
      <c r="O3919" t="s">
        <v>35</v>
      </c>
      <c r="Q3919" t="s">
        <v>50</v>
      </c>
      <c r="R3919" t="s">
        <v>1665</v>
      </c>
      <c r="S3919" t="s">
        <v>1666</v>
      </c>
      <c r="U3919" t="s">
        <v>1667</v>
      </c>
      <c r="V3919" t="s">
        <v>889</v>
      </c>
      <c r="W3919" t="s">
        <v>41</v>
      </c>
      <c r="X3919" t="s">
        <v>117</v>
      </c>
      <c r="Y3919" t="s">
        <v>285</v>
      </c>
      <c r="Z3919" t="s">
        <v>285</v>
      </c>
      <c r="AA3919" t="s">
        <v>285</v>
      </c>
      <c r="AB3919" s="1"/>
      <c r="AD3919" t="s">
        <v>45</v>
      </c>
      <c r="AE3919" t="s">
        <v>614</v>
      </c>
      <c r="AF3919" t="s">
        <v>47</v>
      </c>
    </row>
    <row r="3920" spans="1:32" hidden="1" outlineLevel="2" x14ac:dyDescent="0.35">
      <c r="A3920" t="s">
        <v>1664</v>
      </c>
      <c r="B3920">
        <v>1000756</v>
      </c>
      <c r="C3920">
        <v>0</v>
      </c>
      <c r="H3920" t="s">
        <v>1682</v>
      </c>
      <c r="I3920">
        <v>40</v>
      </c>
      <c r="J3920" t="s">
        <v>35</v>
      </c>
      <c r="K3920" t="s">
        <v>35</v>
      </c>
      <c r="L3920" t="s">
        <v>35</v>
      </c>
      <c r="M3920" t="s">
        <v>35</v>
      </c>
      <c r="N3920" t="s">
        <v>35</v>
      </c>
      <c r="O3920" t="s">
        <v>35</v>
      </c>
      <c r="P3920" t="s">
        <v>52</v>
      </c>
      <c r="Q3920" t="s">
        <v>1683</v>
      </c>
      <c r="R3920" t="s">
        <v>1665</v>
      </c>
      <c r="S3920" t="s">
        <v>1666</v>
      </c>
      <c r="U3920" t="s">
        <v>1667</v>
      </c>
      <c r="V3920" t="s">
        <v>889</v>
      </c>
      <c r="W3920" t="s">
        <v>41</v>
      </c>
      <c r="X3920" t="s">
        <v>117</v>
      </c>
      <c r="Y3920" t="s">
        <v>285</v>
      </c>
      <c r="Z3920" t="s">
        <v>285</v>
      </c>
      <c r="AA3920" t="s">
        <v>285</v>
      </c>
      <c r="AB3920" s="1"/>
      <c r="AD3920" t="s">
        <v>45</v>
      </c>
      <c r="AE3920" t="s">
        <v>614</v>
      </c>
      <c r="AF3920" t="s">
        <v>47</v>
      </c>
    </row>
    <row r="3921" spans="1:32" hidden="1" outlineLevel="2" x14ac:dyDescent="0.35">
      <c r="A3921" t="s">
        <v>1664</v>
      </c>
      <c r="B3921">
        <v>1000756</v>
      </c>
      <c r="C3921">
        <v>0</v>
      </c>
      <c r="H3921" t="s">
        <v>1684</v>
      </c>
      <c r="I3921">
        <v>20</v>
      </c>
      <c r="J3921" t="s">
        <v>35</v>
      </c>
      <c r="K3921" t="s">
        <v>35</v>
      </c>
      <c r="L3921" t="s">
        <v>35</v>
      </c>
      <c r="M3921" t="s">
        <v>35</v>
      </c>
      <c r="N3921" t="s">
        <v>35</v>
      </c>
      <c r="O3921" t="s">
        <v>35</v>
      </c>
      <c r="P3921" t="s">
        <v>52</v>
      </c>
      <c r="Q3921" t="s">
        <v>1685</v>
      </c>
      <c r="R3921" t="s">
        <v>1665</v>
      </c>
      <c r="S3921" t="s">
        <v>1666</v>
      </c>
      <c r="U3921" t="s">
        <v>1667</v>
      </c>
      <c r="V3921" t="s">
        <v>889</v>
      </c>
      <c r="W3921" t="s">
        <v>41</v>
      </c>
      <c r="X3921" t="s">
        <v>117</v>
      </c>
      <c r="Y3921" t="s">
        <v>285</v>
      </c>
      <c r="Z3921" t="s">
        <v>285</v>
      </c>
      <c r="AA3921" t="s">
        <v>285</v>
      </c>
      <c r="AB3921" s="1"/>
      <c r="AD3921" t="s">
        <v>45</v>
      </c>
      <c r="AE3921" t="s">
        <v>614</v>
      </c>
      <c r="AF3921" t="s">
        <v>47</v>
      </c>
    </row>
    <row r="3922" spans="1:32" hidden="1" outlineLevel="2" x14ac:dyDescent="0.35">
      <c r="A3922" t="s">
        <v>1664</v>
      </c>
      <c r="B3922">
        <v>1000756</v>
      </c>
      <c r="C3922">
        <v>0</v>
      </c>
      <c r="H3922" t="s">
        <v>1686</v>
      </c>
      <c r="I3922">
        <v>20</v>
      </c>
      <c r="J3922" t="s">
        <v>35</v>
      </c>
      <c r="K3922" t="s">
        <v>35</v>
      </c>
      <c r="L3922" t="s">
        <v>35</v>
      </c>
      <c r="M3922" t="s">
        <v>35</v>
      </c>
      <c r="N3922" t="s">
        <v>35</v>
      </c>
      <c r="O3922" t="s">
        <v>35</v>
      </c>
      <c r="P3922" t="s">
        <v>52</v>
      </c>
      <c r="Q3922" t="s">
        <v>1687</v>
      </c>
      <c r="R3922" t="s">
        <v>1665</v>
      </c>
      <c r="S3922" t="s">
        <v>1666</v>
      </c>
      <c r="U3922" t="s">
        <v>1667</v>
      </c>
      <c r="V3922" t="s">
        <v>889</v>
      </c>
      <c r="W3922" t="s">
        <v>41</v>
      </c>
      <c r="X3922" t="s">
        <v>117</v>
      </c>
      <c r="Y3922" t="s">
        <v>285</v>
      </c>
      <c r="Z3922" t="s">
        <v>285</v>
      </c>
      <c r="AA3922" t="s">
        <v>285</v>
      </c>
      <c r="AB3922" s="1"/>
      <c r="AD3922" t="s">
        <v>45</v>
      </c>
      <c r="AE3922" t="s">
        <v>614</v>
      </c>
      <c r="AF3922" t="s">
        <v>47</v>
      </c>
    </row>
    <row r="3923" spans="1:32" hidden="1" outlineLevel="2" x14ac:dyDescent="0.35">
      <c r="A3923" t="s">
        <v>1664</v>
      </c>
      <c r="B3923">
        <v>1000756</v>
      </c>
      <c r="C3923">
        <v>0</v>
      </c>
      <c r="H3923" t="s">
        <v>1688</v>
      </c>
      <c r="I3923">
        <v>20</v>
      </c>
      <c r="J3923" t="s">
        <v>35</v>
      </c>
      <c r="K3923" t="s">
        <v>35</v>
      </c>
      <c r="L3923" t="s">
        <v>35</v>
      </c>
      <c r="M3923" t="s">
        <v>35</v>
      </c>
      <c r="N3923" t="s">
        <v>35</v>
      </c>
      <c r="O3923" t="s">
        <v>35</v>
      </c>
      <c r="P3923" t="s">
        <v>52</v>
      </c>
      <c r="Q3923" t="s">
        <v>1689</v>
      </c>
      <c r="R3923" t="s">
        <v>1665</v>
      </c>
      <c r="S3923" t="s">
        <v>1666</v>
      </c>
      <c r="U3923" t="s">
        <v>1667</v>
      </c>
      <c r="V3923" t="s">
        <v>889</v>
      </c>
      <c r="W3923" t="s">
        <v>41</v>
      </c>
      <c r="X3923" t="s">
        <v>117</v>
      </c>
      <c r="Y3923" t="s">
        <v>285</v>
      </c>
      <c r="Z3923" t="s">
        <v>285</v>
      </c>
      <c r="AA3923" t="s">
        <v>285</v>
      </c>
      <c r="AB3923" s="1"/>
      <c r="AD3923" t="s">
        <v>45</v>
      </c>
      <c r="AE3923" t="s">
        <v>614</v>
      </c>
      <c r="AF3923" t="s">
        <v>47</v>
      </c>
    </row>
    <row r="3924" spans="1:32" hidden="1" outlineLevel="2" x14ac:dyDescent="0.35">
      <c r="A3924" t="s">
        <v>1664</v>
      </c>
      <c r="B3924">
        <v>1000756</v>
      </c>
      <c r="C3924">
        <v>0</v>
      </c>
      <c r="H3924" t="s">
        <v>1690</v>
      </c>
      <c r="I3924">
        <v>20</v>
      </c>
      <c r="J3924" t="s">
        <v>35</v>
      </c>
      <c r="K3924" t="s">
        <v>35</v>
      </c>
      <c r="L3924" t="s">
        <v>35</v>
      </c>
      <c r="M3924" t="s">
        <v>35</v>
      </c>
      <c r="N3924" t="s">
        <v>35</v>
      </c>
      <c r="O3924" t="s">
        <v>35</v>
      </c>
      <c r="P3924" t="s">
        <v>52</v>
      </c>
      <c r="Q3924" t="s">
        <v>1691</v>
      </c>
      <c r="R3924" t="s">
        <v>1665</v>
      </c>
      <c r="S3924" t="s">
        <v>1666</v>
      </c>
      <c r="U3924" t="s">
        <v>1667</v>
      </c>
      <c r="V3924" t="s">
        <v>889</v>
      </c>
      <c r="W3924" t="s">
        <v>41</v>
      </c>
      <c r="X3924" t="s">
        <v>117</v>
      </c>
      <c r="Y3924" t="s">
        <v>285</v>
      </c>
      <c r="Z3924" t="s">
        <v>285</v>
      </c>
      <c r="AA3924" t="s">
        <v>285</v>
      </c>
      <c r="AB3924" s="1"/>
      <c r="AD3924" t="s">
        <v>45</v>
      </c>
      <c r="AE3924" t="s">
        <v>614</v>
      </c>
      <c r="AF3924" t="s">
        <v>47</v>
      </c>
    </row>
    <row r="3925" spans="1:32" hidden="1" outlineLevel="1" x14ac:dyDescent="0.35">
      <c r="A3925" t="s">
        <v>1664</v>
      </c>
      <c r="B3925">
        <v>1000756</v>
      </c>
      <c r="C3925" t="s">
        <v>56</v>
      </c>
      <c r="E3925" t="s">
        <v>182</v>
      </c>
      <c r="H3925" t="s">
        <v>58</v>
      </c>
      <c r="I3925">
        <v>8</v>
      </c>
      <c r="J3925" t="s">
        <v>35</v>
      </c>
      <c r="K3925">
        <v>52</v>
      </c>
      <c r="L3925">
        <v>7</v>
      </c>
      <c r="M3925">
        <v>8</v>
      </c>
      <c r="N3925">
        <v>289</v>
      </c>
      <c r="O3925">
        <v>283</v>
      </c>
      <c r="Q3925" t="s">
        <v>59</v>
      </c>
      <c r="R3925" t="s">
        <v>1665</v>
      </c>
      <c r="S3925" t="s">
        <v>1666</v>
      </c>
      <c r="U3925" t="s">
        <v>1667</v>
      </c>
      <c r="V3925" t="s">
        <v>889</v>
      </c>
      <c r="W3925" t="s">
        <v>41</v>
      </c>
      <c r="X3925" t="s">
        <v>117</v>
      </c>
      <c r="Y3925" t="s">
        <v>285</v>
      </c>
      <c r="Z3925" t="s">
        <v>285</v>
      </c>
      <c r="AA3925" t="s">
        <v>285</v>
      </c>
      <c r="AB3925" s="1"/>
      <c r="AD3925" t="s">
        <v>45</v>
      </c>
      <c r="AE3925" t="s">
        <v>614</v>
      </c>
      <c r="AF3925" t="s">
        <v>47</v>
      </c>
    </row>
    <row r="3926" spans="1:32" hidden="1" outlineLevel="2" x14ac:dyDescent="0.35">
      <c r="A3926" t="s">
        <v>1664</v>
      </c>
      <c r="B3926">
        <v>1000756</v>
      </c>
      <c r="C3926">
        <v>1</v>
      </c>
      <c r="E3926" t="s">
        <v>182</v>
      </c>
      <c r="H3926" t="s">
        <v>845</v>
      </c>
      <c r="I3926">
        <v>2</v>
      </c>
      <c r="J3926">
        <v>12</v>
      </c>
      <c r="K3926">
        <v>24</v>
      </c>
      <c r="L3926">
        <v>3</v>
      </c>
      <c r="M3926">
        <v>5</v>
      </c>
      <c r="N3926">
        <v>289</v>
      </c>
      <c r="O3926">
        <v>115</v>
      </c>
      <c r="P3926" t="s">
        <v>132</v>
      </c>
      <c r="Q3926" t="s">
        <v>846</v>
      </c>
      <c r="R3926" t="s">
        <v>1665</v>
      </c>
      <c r="S3926" t="s">
        <v>1666</v>
      </c>
      <c r="U3926" t="s">
        <v>1667</v>
      </c>
      <c r="V3926" t="s">
        <v>889</v>
      </c>
      <c r="W3926" t="s">
        <v>41</v>
      </c>
      <c r="X3926" t="s">
        <v>117</v>
      </c>
      <c r="Y3926" t="s">
        <v>285</v>
      </c>
      <c r="Z3926" t="s">
        <v>285</v>
      </c>
      <c r="AA3926" t="s">
        <v>285</v>
      </c>
      <c r="AB3926" s="1"/>
      <c r="AD3926" t="s">
        <v>45</v>
      </c>
      <c r="AE3926" t="s">
        <v>614</v>
      </c>
      <c r="AF3926" t="s">
        <v>47</v>
      </c>
    </row>
    <row r="3927" spans="1:32" hidden="1" outlineLevel="3" x14ac:dyDescent="0.35">
      <c r="A3927" t="s">
        <v>1664</v>
      </c>
      <c r="B3927">
        <v>1000756</v>
      </c>
      <c r="C3927">
        <v>1</v>
      </c>
      <c r="E3927" t="s">
        <v>182</v>
      </c>
      <c r="H3927" t="s">
        <v>138</v>
      </c>
      <c r="I3927">
        <v>1</v>
      </c>
      <c r="J3927">
        <v>8</v>
      </c>
      <c r="K3927">
        <v>8</v>
      </c>
      <c r="L3927">
        <v>3</v>
      </c>
      <c r="M3927">
        <v>0</v>
      </c>
      <c r="N3927">
        <v>288</v>
      </c>
      <c r="O3927">
        <v>24</v>
      </c>
      <c r="Q3927" t="s">
        <v>101</v>
      </c>
      <c r="R3927" t="s">
        <v>1665</v>
      </c>
      <c r="S3927" t="s">
        <v>1666</v>
      </c>
      <c r="U3927" t="s">
        <v>1667</v>
      </c>
      <c r="V3927" t="s">
        <v>889</v>
      </c>
      <c r="W3927" t="s">
        <v>41</v>
      </c>
      <c r="X3927" t="s">
        <v>117</v>
      </c>
      <c r="Y3927" t="s">
        <v>285</v>
      </c>
      <c r="Z3927" t="s">
        <v>285</v>
      </c>
      <c r="AA3927" t="s">
        <v>285</v>
      </c>
      <c r="AB3927" s="1"/>
      <c r="AD3927" t="s">
        <v>45</v>
      </c>
      <c r="AE3927" t="s">
        <v>614</v>
      </c>
      <c r="AF3927" t="s">
        <v>47</v>
      </c>
    </row>
    <row r="3928" spans="1:32" hidden="1" outlineLevel="3" x14ac:dyDescent="0.35">
      <c r="A3928" t="s">
        <v>1664</v>
      </c>
      <c r="B3928">
        <v>1000756</v>
      </c>
      <c r="C3928">
        <v>1</v>
      </c>
      <c r="E3928" t="s">
        <v>182</v>
      </c>
      <c r="H3928" t="s">
        <v>139</v>
      </c>
      <c r="I3928">
        <v>1</v>
      </c>
      <c r="J3928">
        <v>4</v>
      </c>
      <c r="K3928">
        <v>4</v>
      </c>
      <c r="L3928">
        <v>4</v>
      </c>
      <c r="M3928">
        <v>1</v>
      </c>
      <c r="N3928">
        <v>38</v>
      </c>
      <c r="O3928">
        <v>4</v>
      </c>
      <c r="Q3928" t="s">
        <v>103</v>
      </c>
      <c r="R3928" t="s">
        <v>1665</v>
      </c>
      <c r="S3928" t="s">
        <v>1666</v>
      </c>
      <c r="U3928" t="s">
        <v>1667</v>
      </c>
      <c r="V3928" t="s">
        <v>889</v>
      </c>
      <c r="W3928" t="s">
        <v>41</v>
      </c>
      <c r="X3928" t="s">
        <v>117</v>
      </c>
      <c r="Y3928" t="s">
        <v>285</v>
      </c>
      <c r="Z3928" t="s">
        <v>285</v>
      </c>
      <c r="AA3928" t="s">
        <v>285</v>
      </c>
      <c r="AB3928" s="1"/>
      <c r="AD3928" t="s">
        <v>45</v>
      </c>
      <c r="AE3928" t="s">
        <v>614</v>
      </c>
      <c r="AF3928" t="s">
        <v>47</v>
      </c>
    </row>
    <row r="3929" spans="1:32" hidden="1" outlineLevel="3" x14ac:dyDescent="0.35">
      <c r="A3929" t="s">
        <v>1664</v>
      </c>
      <c r="B3929">
        <v>1000756</v>
      </c>
      <c r="C3929">
        <v>1</v>
      </c>
      <c r="E3929" t="s">
        <v>182</v>
      </c>
      <c r="H3929" t="s">
        <v>140</v>
      </c>
      <c r="I3929">
        <v>1</v>
      </c>
      <c r="J3929">
        <v>4</v>
      </c>
      <c r="K3929">
        <v>4</v>
      </c>
      <c r="L3929">
        <v>3</v>
      </c>
      <c r="M3929">
        <v>1</v>
      </c>
      <c r="N3929">
        <v>38</v>
      </c>
      <c r="O3929">
        <v>8</v>
      </c>
      <c r="Q3929" t="s">
        <v>105</v>
      </c>
      <c r="R3929" t="s">
        <v>1665</v>
      </c>
      <c r="S3929" t="s">
        <v>1666</v>
      </c>
      <c r="U3929" t="s">
        <v>1667</v>
      </c>
      <c r="V3929" t="s">
        <v>889</v>
      </c>
      <c r="W3929" t="s">
        <v>41</v>
      </c>
      <c r="X3929" t="s">
        <v>117</v>
      </c>
      <c r="Y3929" t="s">
        <v>285</v>
      </c>
      <c r="Z3929" t="s">
        <v>285</v>
      </c>
      <c r="AA3929" t="s">
        <v>285</v>
      </c>
      <c r="AB3929" s="1"/>
      <c r="AD3929" t="s">
        <v>45</v>
      </c>
      <c r="AE3929" t="s">
        <v>614</v>
      </c>
      <c r="AF3929" t="s">
        <v>47</v>
      </c>
    </row>
    <row r="3930" spans="1:32" hidden="1" outlineLevel="3" x14ac:dyDescent="0.35">
      <c r="A3930" t="s">
        <v>1664</v>
      </c>
      <c r="B3930">
        <v>1000756</v>
      </c>
      <c r="C3930">
        <v>1</v>
      </c>
      <c r="E3930" t="s">
        <v>182</v>
      </c>
      <c r="H3930" t="s">
        <v>141</v>
      </c>
      <c r="I3930">
        <v>1</v>
      </c>
      <c r="J3930">
        <v>4</v>
      </c>
      <c r="K3930">
        <v>4</v>
      </c>
      <c r="L3930">
        <v>19</v>
      </c>
      <c r="M3930">
        <v>0</v>
      </c>
      <c r="N3930">
        <v>288</v>
      </c>
      <c r="O3930">
        <v>10</v>
      </c>
      <c r="Q3930" t="s">
        <v>107</v>
      </c>
      <c r="R3930" t="s">
        <v>1665</v>
      </c>
      <c r="S3930" t="s">
        <v>1666</v>
      </c>
      <c r="U3930" t="s">
        <v>1667</v>
      </c>
      <c r="V3930" t="s">
        <v>889</v>
      </c>
      <c r="W3930" t="s">
        <v>41</v>
      </c>
      <c r="X3930" t="s">
        <v>117</v>
      </c>
      <c r="Y3930" t="s">
        <v>285</v>
      </c>
      <c r="Z3930" t="s">
        <v>285</v>
      </c>
      <c r="AA3930" t="s">
        <v>285</v>
      </c>
      <c r="AB3930" s="1"/>
      <c r="AD3930" t="s">
        <v>45</v>
      </c>
      <c r="AE3930" t="s">
        <v>614</v>
      </c>
      <c r="AF3930" t="s">
        <v>47</v>
      </c>
    </row>
    <row r="3931" spans="1:32" hidden="1" outlineLevel="3" x14ac:dyDescent="0.35">
      <c r="A3931" t="s">
        <v>1664</v>
      </c>
      <c r="B3931">
        <v>1000756</v>
      </c>
      <c r="C3931">
        <v>1</v>
      </c>
      <c r="E3931" t="s">
        <v>182</v>
      </c>
      <c r="H3931" t="s">
        <v>142</v>
      </c>
      <c r="I3931">
        <v>1</v>
      </c>
      <c r="J3931">
        <v>4</v>
      </c>
      <c r="K3931">
        <v>4</v>
      </c>
      <c r="L3931">
        <v>19</v>
      </c>
      <c r="M3931">
        <v>0</v>
      </c>
      <c r="N3931">
        <v>288</v>
      </c>
      <c r="O3931">
        <v>2</v>
      </c>
      <c r="Q3931" t="s">
        <v>109</v>
      </c>
      <c r="R3931" t="s">
        <v>1665</v>
      </c>
      <c r="S3931" t="s">
        <v>1666</v>
      </c>
      <c r="U3931" t="s">
        <v>1667</v>
      </c>
      <c r="V3931" t="s">
        <v>889</v>
      </c>
      <c r="W3931" t="s">
        <v>41</v>
      </c>
      <c r="X3931" t="s">
        <v>117</v>
      </c>
      <c r="Y3931" t="s">
        <v>285</v>
      </c>
      <c r="Z3931" t="s">
        <v>285</v>
      </c>
      <c r="AA3931" t="s">
        <v>285</v>
      </c>
      <c r="AB3931" s="1"/>
      <c r="AD3931" t="s">
        <v>45</v>
      </c>
      <c r="AE3931" t="s">
        <v>614</v>
      </c>
      <c r="AF3931" t="s">
        <v>47</v>
      </c>
    </row>
    <row r="3932" spans="1:32" hidden="1" outlineLevel="2" x14ac:dyDescent="0.35">
      <c r="A3932" t="s">
        <v>1664</v>
      </c>
      <c r="B3932">
        <v>1000756</v>
      </c>
      <c r="C3932">
        <v>1</v>
      </c>
      <c r="E3932" t="s">
        <v>182</v>
      </c>
      <c r="H3932" t="s">
        <v>237</v>
      </c>
      <c r="I3932">
        <v>1</v>
      </c>
      <c r="J3932">
        <v>4</v>
      </c>
      <c r="K3932">
        <v>4</v>
      </c>
      <c r="L3932">
        <v>8</v>
      </c>
      <c r="M3932">
        <v>0</v>
      </c>
      <c r="N3932">
        <v>288</v>
      </c>
      <c r="O3932">
        <v>4</v>
      </c>
      <c r="Q3932" t="s">
        <v>111</v>
      </c>
      <c r="R3932" t="s">
        <v>1665</v>
      </c>
      <c r="S3932" t="s">
        <v>1666</v>
      </c>
      <c r="U3932" t="s">
        <v>1667</v>
      </c>
      <c r="V3932" t="s">
        <v>889</v>
      </c>
      <c r="W3932" t="s">
        <v>41</v>
      </c>
      <c r="X3932" t="s">
        <v>117</v>
      </c>
      <c r="Y3932" t="s">
        <v>285</v>
      </c>
      <c r="Z3932" t="s">
        <v>285</v>
      </c>
      <c r="AA3932" t="s">
        <v>285</v>
      </c>
      <c r="AB3932" s="1"/>
      <c r="AD3932" t="s">
        <v>45</v>
      </c>
      <c r="AE3932" t="s">
        <v>614</v>
      </c>
      <c r="AF3932" t="s">
        <v>47</v>
      </c>
    </row>
    <row r="3933" spans="1:32" hidden="1" collapsed="1" x14ac:dyDescent="0.35"/>
    <row r="3934" spans="1:32" hidden="1" x14ac:dyDescent="0.35">
      <c r="A3934" t="s">
        <v>1664</v>
      </c>
      <c r="B3934">
        <v>1000755</v>
      </c>
      <c r="C3934" t="s">
        <v>48</v>
      </c>
      <c r="H3934" t="s">
        <v>49</v>
      </c>
      <c r="I3934">
        <v>7</v>
      </c>
      <c r="J3934" t="s">
        <v>35</v>
      </c>
      <c r="K3934" t="s">
        <v>35</v>
      </c>
      <c r="L3934" t="s">
        <v>35</v>
      </c>
      <c r="M3934" t="s">
        <v>35</v>
      </c>
      <c r="N3934" t="s">
        <v>35</v>
      </c>
      <c r="O3934" t="s">
        <v>35</v>
      </c>
      <c r="Q3934" t="s">
        <v>50</v>
      </c>
      <c r="R3934" t="s">
        <v>1692</v>
      </c>
      <c r="S3934" t="s">
        <v>1693</v>
      </c>
      <c r="U3934" t="s">
        <v>1111</v>
      </c>
      <c r="V3934" t="s">
        <v>613</v>
      </c>
      <c r="W3934" t="s">
        <v>125</v>
      </c>
      <c r="X3934" t="s">
        <v>117</v>
      </c>
      <c r="Y3934" t="s">
        <v>327</v>
      </c>
      <c r="Z3934" t="s">
        <v>362</v>
      </c>
      <c r="AA3934" t="s">
        <v>362</v>
      </c>
      <c r="AB3934" s="1"/>
      <c r="AD3934" t="s">
        <v>45</v>
      </c>
      <c r="AE3934" t="s">
        <v>286</v>
      </c>
      <c r="AF3934" t="s">
        <v>47</v>
      </c>
    </row>
    <row r="3935" spans="1:32" hidden="1" outlineLevel="2" x14ac:dyDescent="0.35">
      <c r="A3935" t="s">
        <v>1664</v>
      </c>
      <c r="B3935">
        <v>1000755</v>
      </c>
      <c r="C3935">
        <v>0</v>
      </c>
      <c r="H3935" t="s">
        <v>1694</v>
      </c>
      <c r="I3935">
        <v>1</v>
      </c>
      <c r="J3935" t="s">
        <v>35</v>
      </c>
      <c r="K3935" t="s">
        <v>35</v>
      </c>
      <c r="L3935" t="s">
        <v>35</v>
      </c>
      <c r="M3935" t="s">
        <v>35</v>
      </c>
      <c r="N3935" t="s">
        <v>35</v>
      </c>
      <c r="O3935" t="s">
        <v>35</v>
      </c>
      <c r="P3935" t="s">
        <v>52</v>
      </c>
      <c r="Q3935" t="s">
        <v>1695</v>
      </c>
      <c r="R3935" t="s">
        <v>1692</v>
      </c>
      <c r="S3935" t="s">
        <v>1693</v>
      </c>
      <c r="U3935" t="s">
        <v>1111</v>
      </c>
      <c r="V3935" t="s">
        <v>613</v>
      </c>
      <c r="W3935" t="s">
        <v>125</v>
      </c>
      <c r="X3935" t="s">
        <v>117</v>
      </c>
      <c r="Y3935" t="s">
        <v>327</v>
      </c>
      <c r="Z3935" t="s">
        <v>362</v>
      </c>
      <c r="AA3935" t="s">
        <v>362</v>
      </c>
      <c r="AB3935" s="1"/>
      <c r="AD3935" t="s">
        <v>45</v>
      </c>
      <c r="AE3935" t="s">
        <v>286</v>
      </c>
      <c r="AF3935" t="s">
        <v>47</v>
      </c>
    </row>
    <row r="3936" spans="1:32" hidden="1" outlineLevel="2" x14ac:dyDescent="0.35">
      <c r="A3936" t="s">
        <v>1664</v>
      </c>
      <c r="B3936">
        <v>1000755</v>
      </c>
      <c r="C3936">
        <v>0</v>
      </c>
      <c r="H3936" t="s">
        <v>1696</v>
      </c>
      <c r="I3936">
        <v>1</v>
      </c>
      <c r="J3936" t="s">
        <v>35</v>
      </c>
      <c r="K3936" t="s">
        <v>35</v>
      </c>
      <c r="L3936" t="s">
        <v>35</v>
      </c>
      <c r="M3936" t="s">
        <v>35</v>
      </c>
      <c r="N3936" t="s">
        <v>35</v>
      </c>
      <c r="O3936" t="s">
        <v>35</v>
      </c>
      <c r="P3936" t="s">
        <v>52</v>
      </c>
      <c r="Q3936" t="s">
        <v>1697</v>
      </c>
      <c r="R3936" t="s">
        <v>1692</v>
      </c>
      <c r="S3936" t="s">
        <v>1693</v>
      </c>
      <c r="U3936" t="s">
        <v>1111</v>
      </c>
      <c r="V3936" t="s">
        <v>613</v>
      </c>
      <c r="W3936" t="s">
        <v>125</v>
      </c>
      <c r="X3936" t="s">
        <v>117</v>
      </c>
      <c r="Y3936" t="s">
        <v>327</v>
      </c>
      <c r="Z3936" t="s">
        <v>362</v>
      </c>
      <c r="AA3936" t="s">
        <v>362</v>
      </c>
      <c r="AB3936" s="1"/>
      <c r="AD3936" t="s">
        <v>45</v>
      </c>
      <c r="AE3936" t="s">
        <v>286</v>
      </c>
      <c r="AF3936" t="s">
        <v>47</v>
      </c>
    </row>
    <row r="3937" spans="1:32" hidden="1" outlineLevel="2" x14ac:dyDescent="0.35">
      <c r="A3937" t="s">
        <v>1664</v>
      </c>
      <c r="B3937">
        <v>1000755</v>
      </c>
      <c r="C3937">
        <v>0</v>
      </c>
      <c r="H3937" t="s">
        <v>1698</v>
      </c>
      <c r="I3937">
        <v>1</v>
      </c>
      <c r="J3937" t="s">
        <v>35</v>
      </c>
      <c r="K3937" t="s">
        <v>35</v>
      </c>
      <c r="L3937" t="s">
        <v>35</v>
      </c>
      <c r="M3937" t="s">
        <v>35</v>
      </c>
      <c r="N3937" t="s">
        <v>35</v>
      </c>
      <c r="O3937" t="s">
        <v>35</v>
      </c>
      <c r="P3937" t="s">
        <v>52</v>
      </c>
      <c r="Q3937" t="s">
        <v>1699</v>
      </c>
      <c r="R3937" t="s">
        <v>1692</v>
      </c>
      <c r="S3937" t="s">
        <v>1693</v>
      </c>
      <c r="U3937" t="s">
        <v>1111</v>
      </c>
      <c r="V3937" t="s">
        <v>613</v>
      </c>
      <c r="W3937" t="s">
        <v>125</v>
      </c>
      <c r="X3937" t="s">
        <v>117</v>
      </c>
      <c r="Y3937" t="s">
        <v>327</v>
      </c>
      <c r="Z3937" t="s">
        <v>362</v>
      </c>
      <c r="AA3937" t="s">
        <v>362</v>
      </c>
      <c r="AB3937" s="1"/>
      <c r="AD3937" t="s">
        <v>45</v>
      </c>
      <c r="AE3937" t="s">
        <v>286</v>
      </c>
      <c r="AF3937" t="s">
        <v>47</v>
      </c>
    </row>
    <row r="3938" spans="1:32" hidden="1" outlineLevel="2" x14ac:dyDescent="0.35">
      <c r="A3938" t="s">
        <v>1664</v>
      </c>
      <c r="B3938">
        <v>1000755</v>
      </c>
      <c r="C3938">
        <v>0</v>
      </c>
      <c r="H3938" t="s">
        <v>1700</v>
      </c>
      <c r="I3938">
        <v>1</v>
      </c>
      <c r="J3938" t="s">
        <v>35</v>
      </c>
      <c r="K3938" t="s">
        <v>35</v>
      </c>
      <c r="L3938" t="s">
        <v>35</v>
      </c>
      <c r="M3938" t="s">
        <v>35</v>
      </c>
      <c r="N3938" t="s">
        <v>35</v>
      </c>
      <c r="O3938" t="s">
        <v>35</v>
      </c>
      <c r="P3938" t="s">
        <v>52</v>
      </c>
      <c r="Q3938" t="s">
        <v>1701</v>
      </c>
      <c r="R3938" t="s">
        <v>1692</v>
      </c>
      <c r="S3938" t="s">
        <v>1693</v>
      </c>
      <c r="U3938" t="s">
        <v>1111</v>
      </c>
      <c r="V3938" t="s">
        <v>613</v>
      </c>
      <c r="W3938" t="s">
        <v>125</v>
      </c>
      <c r="X3938" t="s">
        <v>117</v>
      </c>
      <c r="Y3938" t="s">
        <v>327</v>
      </c>
      <c r="Z3938" t="s">
        <v>362</v>
      </c>
      <c r="AA3938" t="s">
        <v>362</v>
      </c>
      <c r="AB3938" s="1"/>
      <c r="AD3938" t="s">
        <v>45</v>
      </c>
      <c r="AE3938" t="s">
        <v>286</v>
      </c>
      <c r="AF3938" t="s">
        <v>47</v>
      </c>
    </row>
    <row r="3939" spans="1:32" hidden="1" outlineLevel="2" x14ac:dyDescent="0.35">
      <c r="A3939" t="s">
        <v>1664</v>
      </c>
      <c r="B3939">
        <v>1000755</v>
      </c>
      <c r="C3939">
        <v>0</v>
      </c>
      <c r="H3939" t="s">
        <v>1702</v>
      </c>
      <c r="I3939">
        <v>2</v>
      </c>
      <c r="J3939" t="s">
        <v>35</v>
      </c>
      <c r="K3939" t="s">
        <v>35</v>
      </c>
      <c r="L3939" t="s">
        <v>35</v>
      </c>
      <c r="M3939" t="s">
        <v>35</v>
      </c>
      <c r="N3939" t="s">
        <v>35</v>
      </c>
      <c r="O3939" t="s">
        <v>35</v>
      </c>
      <c r="P3939" t="s">
        <v>52</v>
      </c>
      <c r="Q3939" t="s">
        <v>1703</v>
      </c>
      <c r="R3939" t="s">
        <v>1692</v>
      </c>
      <c r="S3939" t="s">
        <v>1693</v>
      </c>
      <c r="U3939" t="s">
        <v>1111</v>
      </c>
      <c r="V3939" t="s">
        <v>613</v>
      </c>
      <c r="W3939" t="s">
        <v>125</v>
      </c>
      <c r="X3939" t="s">
        <v>117</v>
      </c>
      <c r="Y3939" t="s">
        <v>327</v>
      </c>
      <c r="Z3939" t="s">
        <v>362</v>
      </c>
      <c r="AA3939" t="s">
        <v>362</v>
      </c>
      <c r="AB3939" s="1"/>
      <c r="AD3939" t="s">
        <v>45</v>
      </c>
      <c r="AE3939" t="s">
        <v>286</v>
      </c>
      <c r="AF3939" t="s">
        <v>47</v>
      </c>
    </row>
    <row r="3940" spans="1:32" hidden="1" outlineLevel="2" x14ac:dyDescent="0.35">
      <c r="A3940" t="s">
        <v>1664</v>
      </c>
      <c r="B3940">
        <v>1000755</v>
      </c>
      <c r="C3940">
        <v>0</v>
      </c>
      <c r="H3940" t="s">
        <v>1704</v>
      </c>
      <c r="I3940">
        <v>1</v>
      </c>
      <c r="J3940" t="s">
        <v>35</v>
      </c>
      <c r="K3940" t="s">
        <v>35</v>
      </c>
      <c r="L3940" t="s">
        <v>35</v>
      </c>
      <c r="M3940" t="s">
        <v>35</v>
      </c>
      <c r="N3940" t="s">
        <v>35</v>
      </c>
      <c r="O3940" t="s">
        <v>35</v>
      </c>
      <c r="P3940" t="s">
        <v>52</v>
      </c>
      <c r="Q3940" t="s">
        <v>1705</v>
      </c>
      <c r="R3940" t="s">
        <v>1692</v>
      </c>
      <c r="S3940" t="s">
        <v>1693</v>
      </c>
      <c r="U3940" t="s">
        <v>1111</v>
      </c>
      <c r="V3940" t="s">
        <v>613</v>
      </c>
      <c r="W3940" t="s">
        <v>125</v>
      </c>
      <c r="X3940" t="s">
        <v>117</v>
      </c>
      <c r="Y3940" t="s">
        <v>327</v>
      </c>
      <c r="Z3940" t="s">
        <v>362</v>
      </c>
      <c r="AA3940" t="s">
        <v>362</v>
      </c>
      <c r="AB3940" s="1"/>
      <c r="AD3940" t="s">
        <v>45</v>
      </c>
      <c r="AE3940" t="s">
        <v>286</v>
      </c>
      <c r="AF3940" t="s">
        <v>47</v>
      </c>
    </row>
    <row r="3941" spans="1:32" hidden="1" collapsed="1" x14ac:dyDescent="0.35"/>
    <row r="3942" spans="1:32" hidden="1" x14ac:dyDescent="0.35">
      <c r="A3942" t="s">
        <v>1664</v>
      </c>
      <c r="B3942">
        <v>1000754</v>
      </c>
      <c r="C3942" t="s">
        <v>48</v>
      </c>
      <c r="H3942" t="s">
        <v>49</v>
      </c>
      <c r="I3942">
        <v>2</v>
      </c>
      <c r="J3942" t="s">
        <v>35</v>
      </c>
      <c r="K3942" t="s">
        <v>35</v>
      </c>
      <c r="L3942" t="s">
        <v>35</v>
      </c>
      <c r="M3942" t="s">
        <v>35</v>
      </c>
      <c r="N3942" t="s">
        <v>35</v>
      </c>
      <c r="O3942" t="s">
        <v>35</v>
      </c>
      <c r="Q3942" t="s">
        <v>50</v>
      </c>
      <c r="R3942" t="s">
        <v>1692</v>
      </c>
      <c r="S3942" t="s">
        <v>1693</v>
      </c>
      <c r="U3942" t="s">
        <v>1111</v>
      </c>
      <c r="V3942" t="s">
        <v>613</v>
      </c>
      <c r="W3942" t="s">
        <v>125</v>
      </c>
      <c r="X3942" t="s">
        <v>42</v>
      </c>
      <c r="Y3942" t="s">
        <v>327</v>
      </c>
      <c r="Z3942" t="s">
        <v>614</v>
      </c>
      <c r="AA3942" t="s">
        <v>614</v>
      </c>
      <c r="AB3942" s="1"/>
      <c r="AD3942" t="s">
        <v>45</v>
      </c>
      <c r="AE3942" t="s">
        <v>362</v>
      </c>
      <c r="AF3942" t="s">
        <v>47</v>
      </c>
    </row>
    <row r="3943" spans="1:32" hidden="1" outlineLevel="2" x14ac:dyDescent="0.35">
      <c r="A3943" t="s">
        <v>1664</v>
      </c>
      <c r="B3943">
        <v>1000754</v>
      </c>
      <c r="C3943">
        <v>0</v>
      </c>
      <c r="H3943" t="s">
        <v>1706</v>
      </c>
      <c r="I3943">
        <v>2</v>
      </c>
      <c r="J3943" t="s">
        <v>35</v>
      </c>
      <c r="K3943" t="s">
        <v>35</v>
      </c>
      <c r="L3943" t="s">
        <v>35</v>
      </c>
      <c r="M3943" t="s">
        <v>35</v>
      </c>
      <c r="N3943" t="s">
        <v>35</v>
      </c>
      <c r="O3943" t="s">
        <v>35</v>
      </c>
      <c r="P3943" t="s">
        <v>52</v>
      </c>
      <c r="Q3943" t="s">
        <v>1707</v>
      </c>
      <c r="R3943" t="s">
        <v>1692</v>
      </c>
      <c r="S3943" t="s">
        <v>1693</v>
      </c>
      <c r="U3943" t="s">
        <v>1111</v>
      </c>
      <c r="V3943" t="s">
        <v>613</v>
      </c>
      <c r="W3943" t="s">
        <v>125</v>
      </c>
      <c r="X3943" t="s">
        <v>42</v>
      </c>
      <c r="Y3943" t="s">
        <v>327</v>
      </c>
      <c r="Z3943" t="s">
        <v>614</v>
      </c>
      <c r="AA3943" t="s">
        <v>614</v>
      </c>
      <c r="AB3943" s="1"/>
      <c r="AD3943" t="s">
        <v>45</v>
      </c>
      <c r="AE3943" t="s">
        <v>362</v>
      </c>
      <c r="AF3943" t="s">
        <v>47</v>
      </c>
    </row>
    <row r="3944" spans="1:32" hidden="1" collapsed="1" x14ac:dyDescent="0.35"/>
    <row r="3945" spans="1:32" hidden="1" x14ac:dyDescent="0.35">
      <c r="A3945" t="s">
        <v>1664</v>
      </c>
      <c r="B3945">
        <v>1000753</v>
      </c>
      <c r="C3945" t="s">
        <v>48</v>
      </c>
      <c r="H3945" t="s">
        <v>49</v>
      </c>
      <c r="I3945">
        <v>1</v>
      </c>
      <c r="J3945" t="s">
        <v>35</v>
      </c>
      <c r="K3945" t="s">
        <v>35</v>
      </c>
      <c r="L3945" t="s">
        <v>35</v>
      </c>
      <c r="M3945" t="s">
        <v>35</v>
      </c>
      <c r="N3945" t="s">
        <v>35</v>
      </c>
      <c r="O3945" t="s">
        <v>35</v>
      </c>
      <c r="Q3945" t="s">
        <v>50</v>
      </c>
      <c r="R3945" t="s">
        <v>1692</v>
      </c>
      <c r="S3945" t="s">
        <v>1693</v>
      </c>
      <c r="U3945" t="s">
        <v>1111</v>
      </c>
      <c r="V3945" t="s">
        <v>613</v>
      </c>
      <c r="W3945" t="s">
        <v>125</v>
      </c>
      <c r="X3945" t="s">
        <v>42</v>
      </c>
      <c r="Y3945" t="s">
        <v>686</v>
      </c>
      <c r="Z3945" t="s">
        <v>614</v>
      </c>
      <c r="AA3945" t="s">
        <v>614</v>
      </c>
      <c r="AB3945" s="1"/>
      <c r="AD3945" t="s">
        <v>45</v>
      </c>
      <c r="AE3945" t="s">
        <v>362</v>
      </c>
      <c r="AF3945" t="s">
        <v>47</v>
      </c>
    </row>
    <row r="3946" spans="1:32" hidden="1" outlineLevel="2" x14ac:dyDescent="0.35">
      <c r="A3946" t="s">
        <v>1664</v>
      </c>
      <c r="B3946">
        <v>1000753</v>
      </c>
      <c r="C3946">
        <v>0</v>
      </c>
      <c r="H3946" t="s">
        <v>1708</v>
      </c>
      <c r="I3946">
        <v>1</v>
      </c>
      <c r="J3946" t="s">
        <v>35</v>
      </c>
      <c r="K3946" t="s">
        <v>35</v>
      </c>
      <c r="L3946" t="s">
        <v>35</v>
      </c>
      <c r="M3946" t="s">
        <v>35</v>
      </c>
      <c r="N3946" t="s">
        <v>35</v>
      </c>
      <c r="O3946" t="s">
        <v>35</v>
      </c>
      <c r="P3946" t="s">
        <v>52</v>
      </c>
      <c r="Q3946" t="s">
        <v>1709</v>
      </c>
      <c r="R3946" t="s">
        <v>1692</v>
      </c>
      <c r="S3946" t="s">
        <v>1693</v>
      </c>
      <c r="U3946" t="s">
        <v>1111</v>
      </c>
      <c r="V3946" t="s">
        <v>613</v>
      </c>
      <c r="W3946" t="s">
        <v>125</v>
      </c>
      <c r="X3946" t="s">
        <v>42</v>
      </c>
      <c r="Y3946" t="s">
        <v>686</v>
      </c>
      <c r="Z3946" t="s">
        <v>614</v>
      </c>
      <c r="AA3946" t="s">
        <v>614</v>
      </c>
      <c r="AB3946" s="1"/>
      <c r="AD3946" t="s">
        <v>45</v>
      </c>
      <c r="AE3946" t="s">
        <v>362</v>
      </c>
      <c r="AF3946" t="s">
        <v>47</v>
      </c>
    </row>
    <row r="3947" spans="1:32" hidden="1" collapsed="1" x14ac:dyDescent="0.35"/>
    <row r="3948" spans="1:32" hidden="1" x14ac:dyDescent="0.35">
      <c r="A3948" t="s">
        <v>1664</v>
      </c>
      <c r="B3948">
        <v>1000752</v>
      </c>
      <c r="C3948" t="s">
        <v>48</v>
      </c>
      <c r="H3948" t="s">
        <v>49</v>
      </c>
      <c r="I3948">
        <v>1</v>
      </c>
      <c r="J3948" t="s">
        <v>35</v>
      </c>
      <c r="K3948" t="s">
        <v>35</v>
      </c>
      <c r="L3948" t="s">
        <v>35</v>
      </c>
      <c r="M3948" t="s">
        <v>35</v>
      </c>
      <c r="N3948" t="s">
        <v>35</v>
      </c>
      <c r="O3948" t="s">
        <v>35</v>
      </c>
      <c r="Q3948" t="s">
        <v>50</v>
      </c>
      <c r="R3948" t="s">
        <v>1692</v>
      </c>
      <c r="S3948" t="s">
        <v>1693</v>
      </c>
      <c r="U3948" t="s">
        <v>1111</v>
      </c>
      <c r="V3948" t="s">
        <v>613</v>
      </c>
      <c r="W3948" t="s">
        <v>125</v>
      </c>
      <c r="X3948" t="s">
        <v>42</v>
      </c>
      <c r="Y3948" t="s">
        <v>686</v>
      </c>
      <c r="Z3948" t="s">
        <v>327</v>
      </c>
      <c r="AA3948" t="s">
        <v>327</v>
      </c>
      <c r="AB3948" s="1"/>
      <c r="AD3948" t="s">
        <v>45</v>
      </c>
      <c r="AE3948" t="s">
        <v>614</v>
      </c>
      <c r="AF3948" t="s">
        <v>47</v>
      </c>
    </row>
    <row r="3949" spans="1:32" hidden="1" outlineLevel="2" x14ac:dyDescent="0.35">
      <c r="A3949" t="s">
        <v>1664</v>
      </c>
      <c r="B3949">
        <v>1000752</v>
      </c>
      <c r="C3949">
        <v>0</v>
      </c>
      <c r="H3949" t="s">
        <v>1710</v>
      </c>
      <c r="I3949">
        <v>1</v>
      </c>
      <c r="J3949" t="s">
        <v>35</v>
      </c>
      <c r="K3949" t="s">
        <v>35</v>
      </c>
      <c r="L3949" t="s">
        <v>35</v>
      </c>
      <c r="M3949" t="s">
        <v>35</v>
      </c>
      <c r="N3949" t="s">
        <v>35</v>
      </c>
      <c r="O3949" t="s">
        <v>35</v>
      </c>
      <c r="P3949" t="s">
        <v>52</v>
      </c>
      <c r="Q3949" t="s">
        <v>1711</v>
      </c>
      <c r="R3949" t="s">
        <v>1692</v>
      </c>
      <c r="S3949" t="s">
        <v>1693</v>
      </c>
      <c r="U3949" t="s">
        <v>1111</v>
      </c>
      <c r="V3949" t="s">
        <v>613</v>
      </c>
      <c r="W3949" t="s">
        <v>125</v>
      </c>
      <c r="X3949" t="s">
        <v>42</v>
      </c>
      <c r="Y3949" t="s">
        <v>686</v>
      </c>
      <c r="Z3949" t="s">
        <v>327</v>
      </c>
      <c r="AA3949" t="s">
        <v>327</v>
      </c>
      <c r="AB3949" s="1"/>
      <c r="AD3949" t="s">
        <v>45</v>
      </c>
      <c r="AE3949" t="s">
        <v>614</v>
      </c>
      <c r="AF3949" t="s">
        <v>47</v>
      </c>
    </row>
    <row r="3950" spans="1:32" hidden="1" collapsed="1" x14ac:dyDescent="0.35"/>
    <row r="3951" spans="1:32" hidden="1" x14ac:dyDescent="0.35">
      <c r="A3951" t="s">
        <v>1664</v>
      </c>
      <c r="B3951">
        <v>1000751</v>
      </c>
      <c r="C3951" t="s">
        <v>48</v>
      </c>
      <c r="H3951" t="s">
        <v>49</v>
      </c>
      <c r="I3951">
        <v>3</v>
      </c>
      <c r="J3951" t="s">
        <v>35</v>
      </c>
      <c r="K3951" t="s">
        <v>35</v>
      </c>
      <c r="L3951" t="s">
        <v>35</v>
      </c>
      <c r="M3951" t="s">
        <v>35</v>
      </c>
      <c r="N3951" t="s">
        <v>35</v>
      </c>
      <c r="O3951" t="s">
        <v>35</v>
      </c>
      <c r="Q3951" t="s">
        <v>50</v>
      </c>
      <c r="R3951" t="s">
        <v>1692</v>
      </c>
      <c r="S3951" t="s">
        <v>1693</v>
      </c>
      <c r="U3951" t="s">
        <v>1111</v>
      </c>
      <c r="V3951" t="s">
        <v>613</v>
      </c>
      <c r="W3951" t="s">
        <v>125</v>
      </c>
      <c r="X3951" t="s">
        <v>42</v>
      </c>
      <c r="Y3951" t="s">
        <v>326</v>
      </c>
      <c r="Z3951" t="s">
        <v>327</v>
      </c>
      <c r="AA3951" t="s">
        <v>327</v>
      </c>
      <c r="AB3951" s="1"/>
      <c r="AD3951" t="s">
        <v>45</v>
      </c>
      <c r="AE3951" t="s">
        <v>614</v>
      </c>
      <c r="AF3951" t="s">
        <v>47</v>
      </c>
    </row>
    <row r="3952" spans="1:32" hidden="1" outlineLevel="2" x14ac:dyDescent="0.35">
      <c r="A3952" t="s">
        <v>1664</v>
      </c>
      <c r="B3952">
        <v>1000751</v>
      </c>
      <c r="C3952">
        <v>0</v>
      </c>
      <c r="H3952" t="s">
        <v>1712</v>
      </c>
      <c r="I3952">
        <v>1</v>
      </c>
      <c r="J3952" t="s">
        <v>35</v>
      </c>
      <c r="K3952" t="s">
        <v>35</v>
      </c>
      <c r="L3952" t="s">
        <v>35</v>
      </c>
      <c r="M3952" t="s">
        <v>35</v>
      </c>
      <c r="N3952" t="s">
        <v>35</v>
      </c>
      <c r="O3952" t="s">
        <v>35</v>
      </c>
      <c r="P3952" t="s">
        <v>52</v>
      </c>
      <c r="Q3952" t="s">
        <v>1713</v>
      </c>
      <c r="R3952" t="s">
        <v>1692</v>
      </c>
      <c r="S3952" t="s">
        <v>1693</v>
      </c>
      <c r="U3952" t="s">
        <v>1111</v>
      </c>
      <c r="V3952" t="s">
        <v>613</v>
      </c>
      <c r="W3952" t="s">
        <v>125</v>
      </c>
      <c r="X3952" t="s">
        <v>42</v>
      </c>
      <c r="Y3952" t="s">
        <v>326</v>
      </c>
      <c r="Z3952" t="s">
        <v>327</v>
      </c>
      <c r="AA3952" t="s">
        <v>327</v>
      </c>
      <c r="AB3952" s="1"/>
      <c r="AD3952" t="s">
        <v>45</v>
      </c>
      <c r="AE3952" t="s">
        <v>614</v>
      </c>
      <c r="AF3952" t="s">
        <v>47</v>
      </c>
    </row>
    <row r="3953" spans="1:32" hidden="1" outlineLevel="2" x14ac:dyDescent="0.35">
      <c r="A3953" t="s">
        <v>1664</v>
      </c>
      <c r="B3953">
        <v>1000751</v>
      </c>
      <c r="C3953">
        <v>0</v>
      </c>
      <c r="H3953" t="s">
        <v>1714</v>
      </c>
      <c r="I3953">
        <v>1</v>
      </c>
      <c r="J3953" t="s">
        <v>35</v>
      </c>
      <c r="K3953" t="s">
        <v>35</v>
      </c>
      <c r="L3953" t="s">
        <v>35</v>
      </c>
      <c r="M3953" t="s">
        <v>35</v>
      </c>
      <c r="N3953" t="s">
        <v>35</v>
      </c>
      <c r="O3953" t="s">
        <v>35</v>
      </c>
      <c r="P3953" t="s">
        <v>52</v>
      </c>
      <c r="Q3953" t="s">
        <v>1715</v>
      </c>
      <c r="R3953" t="s">
        <v>1692</v>
      </c>
      <c r="S3953" t="s">
        <v>1693</v>
      </c>
      <c r="U3953" t="s">
        <v>1111</v>
      </c>
      <c r="V3953" t="s">
        <v>613</v>
      </c>
      <c r="W3953" t="s">
        <v>125</v>
      </c>
      <c r="X3953" t="s">
        <v>42</v>
      </c>
      <c r="Y3953" t="s">
        <v>326</v>
      </c>
      <c r="Z3953" t="s">
        <v>327</v>
      </c>
      <c r="AA3953" t="s">
        <v>327</v>
      </c>
      <c r="AB3953" s="1"/>
      <c r="AD3953" t="s">
        <v>45</v>
      </c>
      <c r="AE3953" t="s">
        <v>614</v>
      </c>
      <c r="AF3953" t="s">
        <v>47</v>
      </c>
    </row>
    <row r="3954" spans="1:32" hidden="1" outlineLevel="2" x14ac:dyDescent="0.35">
      <c r="A3954" t="s">
        <v>1664</v>
      </c>
      <c r="B3954">
        <v>1000751</v>
      </c>
      <c r="C3954">
        <v>0</v>
      </c>
      <c r="H3954" t="s">
        <v>1716</v>
      </c>
      <c r="I3954">
        <v>1</v>
      </c>
      <c r="J3954" t="s">
        <v>35</v>
      </c>
      <c r="K3954" t="s">
        <v>35</v>
      </c>
      <c r="L3954" t="s">
        <v>35</v>
      </c>
      <c r="M3954" t="s">
        <v>35</v>
      </c>
      <c r="N3954" t="s">
        <v>35</v>
      </c>
      <c r="O3954" t="s">
        <v>35</v>
      </c>
      <c r="P3954" t="s">
        <v>52</v>
      </c>
      <c r="Q3954" t="s">
        <v>1717</v>
      </c>
      <c r="R3954" t="s">
        <v>1692</v>
      </c>
      <c r="S3954" t="s">
        <v>1693</v>
      </c>
      <c r="U3954" t="s">
        <v>1111</v>
      </c>
      <c r="V3954" t="s">
        <v>613</v>
      </c>
      <c r="W3954" t="s">
        <v>125</v>
      </c>
      <c r="X3954" t="s">
        <v>42</v>
      </c>
      <c r="Y3954" t="s">
        <v>326</v>
      </c>
      <c r="Z3954" t="s">
        <v>327</v>
      </c>
      <c r="AA3954" t="s">
        <v>327</v>
      </c>
      <c r="AB3954" s="1"/>
      <c r="AD3954" t="s">
        <v>45</v>
      </c>
      <c r="AE3954" t="s">
        <v>614</v>
      </c>
      <c r="AF3954" t="s">
        <v>47</v>
      </c>
    </row>
    <row r="3955" spans="1:32" hidden="1" collapsed="1" x14ac:dyDescent="0.35"/>
    <row r="3956" spans="1:32" hidden="1" x14ac:dyDescent="0.35">
      <c r="A3956" t="s">
        <v>1664</v>
      </c>
      <c r="B3956">
        <v>1000746</v>
      </c>
      <c r="C3956" t="s">
        <v>48</v>
      </c>
      <c r="H3956" t="s">
        <v>49</v>
      </c>
      <c r="I3956">
        <v>11</v>
      </c>
      <c r="J3956" t="s">
        <v>35</v>
      </c>
      <c r="K3956" t="s">
        <v>35</v>
      </c>
      <c r="L3956" t="s">
        <v>35</v>
      </c>
      <c r="M3956" t="s">
        <v>35</v>
      </c>
      <c r="N3956" t="s">
        <v>35</v>
      </c>
      <c r="O3956" t="s">
        <v>35</v>
      </c>
      <c r="Q3956" t="s">
        <v>50</v>
      </c>
      <c r="R3956" t="s">
        <v>1692</v>
      </c>
      <c r="S3956" t="s">
        <v>1693</v>
      </c>
      <c r="U3956" t="s">
        <v>1111</v>
      </c>
      <c r="V3956" t="s">
        <v>613</v>
      </c>
      <c r="W3956" t="s">
        <v>125</v>
      </c>
      <c r="X3956" t="s">
        <v>42</v>
      </c>
      <c r="Y3956" t="s">
        <v>376</v>
      </c>
      <c r="Z3956" t="s">
        <v>686</v>
      </c>
      <c r="AA3956" t="s">
        <v>686</v>
      </c>
      <c r="AB3956" s="1"/>
      <c r="AD3956" t="s">
        <v>45</v>
      </c>
      <c r="AE3956" t="s">
        <v>327</v>
      </c>
      <c r="AF3956" t="s">
        <v>47</v>
      </c>
    </row>
    <row r="3957" spans="1:32" hidden="1" outlineLevel="2" x14ac:dyDescent="0.35">
      <c r="A3957" t="s">
        <v>1664</v>
      </c>
      <c r="B3957">
        <v>1000746</v>
      </c>
      <c r="C3957">
        <v>0</v>
      </c>
      <c r="H3957" t="s">
        <v>1718</v>
      </c>
      <c r="I3957">
        <v>1</v>
      </c>
      <c r="J3957" t="s">
        <v>35</v>
      </c>
      <c r="K3957" t="s">
        <v>35</v>
      </c>
      <c r="L3957" t="s">
        <v>35</v>
      </c>
      <c r="M3957" t="s">
        <v>35</v>
      </c>
      <c r="N3957" t="s">
        <v>35</v>
      </c>
      <c r="O3957" t="s">
        <v>35</v>
      </c>
      <c r="P3957" t="s">
        <v>52</v>
      </c>
      <c r="Q3957" t="s">
        <v>1719</v>
      </c>
      <c r="R3957" t="s">
        <v>1692</v>
      </c>
      <c r="S3957" t="s">
        <v>1693</v>
      </c>
      <c r="U3957" t="s">
        <v>1111</v>
      </c>
      <c r="V3957" t="s">
        <v>613</v>
      </c>
      <c r="W3957" t="s">
        <v>125</v>
      </c>
      <c r="X3957" t="s">
        <v>42</v>
      </c>
      <c r="Y3957" t="s">
        <v>376</v>
      </c>
      <c r="Z3957" t="s">
        <v>686</v>
      </c>
      <c r="AA3957" t="s">
        <v>686</v>
      </c>
      <c r="AB3957" s="1"/>
      <c r="AD3957" t="s">
        <v>45</v>
      </c>
      <c r="AE3957" t="s">
        <v>327</v>
      </c>
      <c r="AF3957" t="s">
        <v>47</v>
      </c>
    </row>
    <row r="3958" spans="1:32" hidden="1" outlineLevel="2" x14ac:dyDescent="0.35">
      <c r="A3958" t="s">
        <v>1664</v>
      </c>
      <c r="B3958">
        <v>1000746</v>
      </c>
      <c r="C3958">
        <v>0</v>
      </c>
      <c r="H3958" t="s">
        <v>1720</v>
      </c>
      <c r="I3958">
        <v>1</v>
      </c>
      <c r="J3958" t="s">
        <v>35</v>
      </c>
      <c r="K3958" t="s">
        <v>35</v>
      </c>
      <c r="L3958" t="s">
        <v>35</v>
      </c>
      <c r="M3958" t="s">
        <v>35</v>
      </c>
      <c r="N3958" t="s">
        <v>35</v>
      </c>
      <c r="O3958" t="s">
        <v>35</v>
      </c>
      <c r="P3958" t="s">
        <v>52</v>
      </c>
      <c r="Q3958" t="s">
        <v>1721</v>
      </c>
      <c r="R3958" t="s">
        <v>1692</v>
      </c>
      <c r="S3958" t="s">
        <v>1693</v>
      </c>
      <c r="U3958" t="s">
        <v>1111</v>
      </c>
      <c r="V3958" t="s">
        <v>613</v>
      </c>
      <c r="W3958" t="s">
        <v>125</v>
      </c>
      <c r="X3958" t="s">
        <v>42</v>
      </c>
      <c r="Y3958" t="s">
        <v>376</v>
      </c>
      <c r="Z3958" t="s">
        <v>686</v>
      </c>
      <c r="AA3958" t="s">
        <v>686</v>
      </c>
      <c r="AB3958" s="1"/>
      <c r="AD3958" t="s">
        <v>45</v>
      </c>
      <c r="AE3958" t="s">
        <v>327</v>
      </c>
      <c r="AF3958" t="s">
        <v>47</v>
      </c>
    </row>
    <row r="3959" spans="1:32" hidden="1" outlineLevel="2" x14ac:dyDescent="0.35">
      <c r="A3959" t="s">
        <v>1664</v>
      </c>
      <c r="B3959">
        <v>1000746</v>
      </c>
      <c r="C3959">
        <v>0</v>
      </c>
      <c r="H3959" t="s">
        <v>1722</v>
      </c>
      <c r="I3959">
        <v>2</v>
      </c>
      <c r="J3959" t="s">
        <v>35</v>
      </c>
      <c r="K3959" t="s">
        <v>35</v>
      </c>
      <c r="L3959" t="s">
        <v>35</v>
      </c>
      <c r="M3959" t="s">
        <v>35</v>
      </c>
      <c r="N3959" t="s">
        <v>35</v>
      </c>
      <c r="O3959" t="s">
        <v>35</v>
      </c>
      <c r="P3959" t="s">
        <v>52</v>
      </c>
      <c r="Q3959" t="s">
        <v>1723</v>
      </c>
      <c r="R3959" t="s">
        <v>1692</v>
      </c>
      <c r="S3959" t="s">
        <v>1693</v>
      </c>
      <c r="U3959" t="s">
        <v>1111</v>
      </c>
      <c r="V3959" t="s">
        <v>613</v>
      </c>
      <c r="W3959" t="s">
        <v>125</v>
      </c>
      <c r="X3959" t="s">
        <v>42</v>
      </c>
      <c r="Y3959" t="s">
        <v>376</v>
      </c>
      <c r="Z3959" t="s">
        <v>686</v>
      </c>
      <c r="AA3959" t="s">
        <v>686</v>
      </c>
      <c r="AB3959" s="1"/>
      <c r="AD3959" t="s">
        <v>45</v>
      </c>
      <c r="AE3959" t="s">
        <v>327</v>
      </c>
      <c r="AF3959" t="s">
        <v>47</v>
      </c>
    </row>
    <row r="3960" spans="1:32" hidden="1" outlineLevel="2" x14ac:dyDescent="0.35">
      <c r="A3960" t="s">
        <v>1664</v>
      </c>
      <c r="B3960">
        <v>1000746</v>
      </c>
      <c r="C3960">
        <v>0</v>
      </c>
      <c r="H3960" t="s">
        <v>1724</v>
      </c>
      <c r="I3960">
        <v>2</v>
      </c>
      <c r="J3960" t="s">
        <v>35</v>
      </c>
      <c r="K3960" t="s">
        <v>35</v>
      </c>
      <c r="L3960" t="s">
        <v>35</v>
      </c>
      <c r="M3960" t="s">
        <v>35</v>
      </c>
      <c r="N3960" t="s">
        <v>35</v>
      </c>
      <c r="O3960" t="s">
        <v>35</v>
      </c>
      <c r="P3960" t="s">
        <v>52</v>
      </c>
      <c r="Q3960" t="s">
        <v>1725</v>
      </c>
      <c r="R3960" t="s">
        <v>1692</v>
      </c>
      <c r="S3960" t="s">
        <v>1693</v>
      </c>
      <c r="U3960" t="s">
        <v>1111</v>
      </c>
      <c r="V3960" t="s">
        <v>613</v>
      </c>
      <c r="W3960" t="s">
        <v>125</v>
      </c>
      <c r="X3960" t="s">
        <v>42</v>
      </c>
      <c r="Y3960" t="s">
        <v>376</v>
      </c>
      <c r="Z3960" t="s">
        <v>686</v>
      </c>
      <c r="AA3960" t="s">
        <v>686</v>
      </c>
      <c r="AB3960" s="1"/>
      <c r="AD3960" t="s">
        <v>45</v>
      </c>
      <c r="AE3960" t="s">
        <v>327</v>
      </c>
      <c r="AF3960" t="s">
        <v>47</v>
      </c>
    </row>
    <row r="3961" spans="1:32" hidden="1" outlineLevel="2" x14ac:dyDescent="0.35">
      <c r="A3961" t="s">
        <v>1664</v>
      </c>
      <c r="B3961">
        <v>1000746</v>
      </c>
      <c r="C3961">
        <v>0</v>
      </c>
      <c r="H3961" t="s">
        <v>1726</v>
      </c>
      <c r="I3961">
        <v>1</v>
      </c>
      <c r="J3961" t="s">
        <v>35</v>
      </c>
      <c r="K3961" t="s">
        <v>35</v>
      </c>
      <c r="L3961" t="s">
        <v>35</v>
      </c>
      <c r="M3961" t="s">
        <v>35</v>
      </c>
      <c r="N3961" t="s">
        <v>35</v>
      </c>
      <c r="O3961" t="s">
        <v>35</v>
      </c>
      <c r="P3961" t="s">
        <v>52</v>
      </c>
      <c r="Q3961" t="s">
        <v>1727</v>
      </c>
      <c r="R3961" t="s">
        <v>1692</v>
      </c>
      <c r="S3961" t="s">
        <v>1693</v>
      </c>
      <c r="U3961" t="s">
        <v>1111</v>
      </c>
      <c r="V3961" t="s">
        <v>613</v>
      </c>
      <c r="W3961" t="s">
        <v>125</v>
      </c>
      <c r="X3961" t="s">
        <v>42</v>
      </c>
      <c r="Y3961" t="s">
        <v>376</v>
      </c>
      <c r="Z3961" t="s">
        <v>686</v>
      </c>
      <c r="AA3961" t="s">
        <v>686</v>
      </c>
      <c r="AB3961" s="1"/>
      <c r="AD3961" t="s">
        <v>45</v>
      </c>
      <c r="AE3961" t="s">
        <v>327</v>
      </c>
      <c r="AF3961" t="s">
        <v>47</v>
      </c>
    </row>
    <row r="3962" spans="1:32" hidden="1" outlineLevel="2" x14ac:dyDescent="0.35">
      <c r="A3962" t="s">
        <v>1664</v>
      </c>
      <c r="B3962">
        <v>1000746</v>
      </c>
      <c r="C3962">
        <v>0</v>
      </c>
      <c r="H3962" t="s">
        <v>1728</v>
      </c>
      <c r="I3962">
        <v>2</v>
      </c>
      <c r="J3962" t="s">
        <v>35</v>
      </c>
      <c r="K3962" t="s">
        <v>35</v>
      </c>
      <c r="L3962" t="s">
        <v>35</v>
      </c>
      <c r="M3962" t="s">
        <v>35</v>
      </c>
      <c r="N3962" t="s">
        <v>35</v>
      </c>
      <c r="O3962" t="s">
        <v>35</v>
      </c>
      <c r="P3962" t="s">
        <v>52</v>
      </c>
      <c r="Q3962" t="s">
        <v>1729</v>
      </c>
      <c r="R3962" t="s">
        <v>1692</v>
      </c>
      <c r="S3962" t="s">
        <v>1693</v>
      </c>
      <c r="U3962" t="s">
        <v>1111</v>
      </c>
      <c r="V3962" t="s">
        <v>613</v>
      </c>
      <c r="W3962" t="s">
        <v>125</v>
      </c>
      <c r="X3962" t="s">
        <v>42</v>
      </c>
      <c r="Y3962" t="s">
        <v>376</v>
      </c>
      <c r="Z3962" t="s">
        <v>686</v>
      </c>
      <c r="AA3962" t="s">
        <v>686</v>
      </c>
      <c r="AB3962" s="1"/>
      <c r="AD3962" t="s">
        <v>45</v>
      </c>
      <c r="AE3962" t="s">
        <v>327</v>
      </c>
      <c r="AF3962" t="s">
        <v>47</v>
      </c>
    </row>
    <row r="3963" spans="1:32" hidden="1" outlineLevel="2" x14ac:dyDescent="0.35">
      <c r="A3963" t="s">
        <v>1664</v>
      </c>
      <c r="B3963">
        <v>1000746</v>
      </c>
      <c r="C3963">
        <v>0</v>
      </c>
      <c r="H3963" t="s">
        <v>1730</v>
      </c>
      <c r="I3963">
        <v>2</v>
      </c>
      <c r="J3963" t="s">
        <v>35</v>
      </c>
      <c r="K3963" t="s">
        <v>35</v>
      </c>
      <c r="L3963" t="s">
        <v>35</v>
      </c>
      <c r="M3963" t="s">
        <v>35</v>
      </c>
      <c r="N3963" t="s">
        <v>35</v>
      </c>
      <c r="O3963" t="s">
        <v>35</v>
      </c>
      <c r="P3963" t="s">
        <v>52</v>
      </c>
      <c r="Q3963" t="s">
        <v>1731</v>
      </c>
      <c r="R3963" t="s">
        <v>1692</v>
      </c>
      <c r="S3963" t="s">
        <v>1693</v>
      </c>
      <c r="U3963" t="s">
        <v>1111</v>
      </c>
      <c r="V3963" t="s">
        <v>613</v>
      </c>
      <c r="W3963" t="s">
        <v>125</v>
      </c>
      <c r="X3963" t="s">
        <v>42</v>
      </c>
      <c r="Y3963" t="s">
        <v>376</v>
      </c>
      <c r="Z3963" t="s">
        <v>686</v>
      </c>
      <c r="AA3963" t="s">
        <v>686</v>
      </c>
      <c r="AB3963" s="1"/>
      <c r="AD3963" t="s">
        <v>45</v>
      </c>
      <c r="AE3963" t="s">
        <v>327</v>
      </c>
      <c r="AF3963" t="s">
        <v>47</v>
      </c>
    </row>
    <row r="3964" spans="1:32" hidden="1" collapsed="1" x14ac:dyDescent="0.35"/>
    <row r="3965" spans="1:32" hidden="1" x14ac:dyDescent="0.35">
      <c r="A3965" t="s">
        <v>1664</v>
      </c>
      <c r="B3965">
        <v>1000758</v>
      </c>
      <c r="C3965" t="s">
        <v>48</v>
      </c>
      <c r="H3965" t="s">
        <v>49</v>
      </c>
      <c r="I3965">
        <v>1</v>
      </c>
      <c r="J3965" t="s">
        <v>35</v>
      </c>
      <c r="K3965" t="s">
        <v>35</v>
      </c>
      <c r="L3965" t="s">
        <v>35</v>
      </c>
      <c r="M3965" t="s">
        <v>35</v>
      </c>
      <c r="N3965" t="s">
        <v>35</v>
      </c>
      <c r="O3965" t="s">
        <v>35</v>
      </c>
      <c r="Q3965" t="s">
        <v>50</v>
      </c>
      <c r="R3965" t="s">
        <v>1692</v>
      </c>
      <c r="S3965" t="s">
        <v>1693</v>
      </c>
      <c r="U3965" t="s">
        <v>1111</v>
      </c>
      <c r="V3965" t="s">
        <v>613</v>
      </c>
      <c r="W3965" t="s">
        <v>125</v>
      </c>
      <c r="X3965" t="s">
        <v>117</v>
      </c>
      <c r="Y3965" t="s">
        <v>614</v>
      </c>
      <c r="Z3965" t="s">
        <v>286</v>
      </c>
      <c r="AA3965" t="s">
        <v>286</v>
      </c>
      <c r="AB3965" s="1"/>
      <c r="AD3965" t="s">
        <v>45</v>
      </c>
      <c r="AE3965" t="s">
        <v>286</v>
      </c>
      <c r="AF3965" t="s">
        <v>47</v>
      </c>
    </row>
    <row r="3966" spans="1:32" hidden="1" outlineLevel="2" x14ac:dyDescent="0.35">
      <c r="A3966" t="s">
        <v>1664</v>
      </c>
      <c r="B3966">
        <v>1000758</v>
      </c>
      <c r="C3966">
        <v>0</v>
      </c>
      <c r="H3966" t="s">
        <v>1732</v>
      </c>
      <c r="I3966">
        <v>1</v>
      </c>
      <c r="J3966" t="s">
        <v>35</v>
      </c>
      <c r="K3966" t="s">
        <v>35</v>
      </c>
      <c r="L3966" t="s">
        <v>35</v>
      </c>
      <c r="M3966" t="s">
        <v>35</v>
      </c>
      <c r="N3966" t="s">
        <v>35</v>
      </c>
      <c r="O3966" t="s">
        <v>35</v>
      </c>
      <c r="P3966" t="s">
        <v>52</v>
      </c>
      <c r="Q3966" t="s">
        <v>1733</v>
      </c>
      <c r="R3966" t="s">
        <v>1692</v>
      </c>
      <c r="S3966" t="s">
        <v>1693</v>
      </c>
      <c r="U3966" t="s">
        <v>1111</v>
      </c>
      <c r="V3966" t="s">
        <v>613</v>
      </c>
      <c r="W3966" t="s">
        <v>125</v>
      </c>
      <c r="X3966" t="s">
        <v>117</v>
      </c>
      <c r="Y3966" t="s">
        <v>614</v>
      </c>
      <c r="Z3966" t="s">
        <v>286</v>
      </c>
      <c r="AA3966" t="s">
        <v>286</v>
      </c>
      <c r="AB3966" s="1"/>
      <c r="AD3966" t="s">
        <v>45</v>
      </c>
      <c r="AE3966" t="s">
        <v>286</v>
      </c>
      <c r="AF3966" t="s">
        <v>47</v>
      </c>
    </row>
    <row r="3967" spans="1:32" hidden="1" collapsed="1" x14ac:dyDescent="0.35"/>
    <row r="3968" spans="1:32" hidden="1" x14ac:dyDescent="0.35">
      <c r="A3968" t="s">
        <v>32</v>
      </c>
      <c r="B3968">
        <v>1014474</v>
      </c>
      <c r="C3968" t="s">
        <v>33</v>
      </c>
      <c r="H3968" t="s">
        <v>34</v>
      </c>
      <c r="I3968">
        <v>11</v>
      </c>
      <c r="J3968" t="s">
        <v>35</v>
      </c>
      <c r="K3968">
        <v>41</v>
      </c>
      <c r="L3968" t="s">
        <v>35</v>
      </c>
      <c r="M3968" t="s">
        <v>35</v>
      </c>
      <c r="N3968" t="s">
        <v>35</v>
      </c>
      <c r="O3968">
        <v>192</v>
      </c>
      <c r="Q3968" t="s">
        <v>36</v>
      </c>
      <c r="R3968" t="s">
        <v>1734</v>
      </c>
      <c r="S3968" t="s">
        <v>1735</v>
      </c>
      <c r="T3968" t="s">
        <v>1736</v>
      </c>
      <c r="U3968" t="s">
        <v>1737</v>
      </c>
      <c r="V3968" t="s">
        <v>963</v>
      </c>
      <c r="W3968" t="s">
        <v>41</v>
      </c>
      <c r="X3968" t="s">
        <v>42</v>
      </c>
      <c r="Y3968" t="s">
        <v>614</v>
      </c>
      <c r="Z3968" t="s">
        <v>328</v>
      </c>
      <c r="AA3968" t="s">
        <v>328</v>
      </c>
      <c r="AB3968" s="1"/>
      <c r="AD3968" t="s">
        <v>45</v>
      </c>
      <c r="AE3968" t="s">
        <v>286</v>
      </c>
      <c r="AF3968" t="s">
        <v>47</v>
      </c>
    </row>
    <row r="3969" spans="1:32" hidden="1" outlineLevel="1" x14ac:dyDescent="0.35">
      <c r="A3969" t="s">
        <v>32</v>
      </c>
      <c r="B3969">
        <v>1014474</v>
      </c>
      <c r="C3969" t="s">
        <v>56</v>
      </c>
      <c r="E3969" t="s">
        <v>182</v>
      </c>
      <c r="H3969" t="s">
        <v>58</v>
      </c>
      <c r="I3969">
        <v>11</v>
      </c>
      <c r="J3969" t="s">
        <v>35</v>
      </c>
      <c r="K3969">
        <v>41</v>
      </c>
      <c r="L3969">
        <v>9</v>
      </c>
      <c r="M3969">
        <v>10</v>
      </c>
      <c r="N3969">
        <v>145</v>
      </c>
      <c r="O3969">
        <v>192</v>
      </c>
      <c r="Q3969" t="s">
        <v>59</v>
      </c>
      <c r="R3969" t="s">
        <v>1734</v>
      </c>
      <c r="S3969" t="s">
        <v>1735</v>
      </c>
      <c r="T3969" t="s">
        <v>1736</v>
      </c>
      <c r="U3969" t="s">
        <v>1737</v>
      </c>
      <c r="V3969" t="s">
        <v>963</v>
      </c>
      <c r="W3969" t="s">
        <v>41</v>
      </c>
      <c r="X3969" t="s">
        <v>42</v>
      </c>
      <c r="Y3969" t="s">
        <v>614</v>
      </c>
      <c r="Z3969" t="s">
        <v>328</v>
      </c>
      <c r="AA3969" t="s">
        <v>328</v>
      </c>
      <c r="AB3969" s="1"/>
      <c r="AD3969" t="s">
        <v>45</v>
      </c>
      <c r="AE3969" t="s">
        <v>286</v>
      </c>
      <c r="AF3969" t="s">
        <v>47</v>
      </c>
    </row>
    <row r="3970" spans="1:32" hidden="1" outlineLevel="2" x14ac:dyDescent="0.35">
      <c r="A3970" t="s">
        <v>32</v>
      </c>
      <c r="B3970">
        <v>1014474</v>
      </c>
      <c r="C3970">
        <v>1</v>
      </c>
      <c r="E3970" t="s">
        <v>182</v>
      </c>
      <c r="H3970" t="s">
        <v>1738</v>
      </c>
      <c r="I3970">
        <v>3</v>
      </c>
      <c r="J3970">
        <v>8</v>
      </c>
      <c r="K3970">
        <v>24</v>
      </c>
      <c r="L3970">
        <v>2</v>
      </c>
      <c r="M3970">
        <v>7</v>
      </c>
      <c r="N3970">
        <v>145</v>
      </c>
      <c r="O3970">
        <v>53</v>
      </c>
      <c r="P3970" t="s">
        <v>136</v>
      </c>
      <c r="Q3970" t="s">
        <v>1739</v>
      </c>
      <c r="R3970" t="s">
        <v>1734</v>
      </c>
      <c r="S3970" t="s">
        <v>1735</v>
      </c>
      <c r="T3970" t="s">
        <v>1736</v>
      </c>
      <c r="U3970" t="s">
        <v>1737</v>
      </c>
      <c r="V3970" t="s">
        <v>963</v>
      </c>
      <c r="W3970" t="s">
        <v>41</v>
      </c>
      <c r="X3970" t="s">
        <v>42</v>
      </c>
      <c r="Y3970" t="s">
        <v>614</v>
      </c>
      <c r="Z3970" t="s">
        <v>328</v>
      </c>
      <c r="AA3970" t="s">
        <v>328</v>
      </c>
      <c r="AB3970" s="1"/>
      <c r="AD3970" t="s">
        <v>45</v>
      </c>
      <c r="AE3970" t="s">
        <v>286</v>
      </c>
      <c r="AF3970" t="s">
        <v>47</v>
      </c>
    </row>
    <row r="3971" spans="1:32" hidden="1" outlineLevel="2" x14ac:dyDescent="0.35">
      <c r="A3971" t="s">
        <v>32</v>
      </c>
      <c r="B3971">
        <v>1014474</v>
      </c>
      <c r="C3971">
        <v>1</v>
      </c>
      <c r="E3971" t="s">
        <v>182</v>
      </c>
      <c r="H3971" t="s">
        <v>98</v>
      </c>
      <c r="I3971">
        <v>1</v>
      </c>
      <c r="J3971">
        <v>1</v>
      </c>
      <c r="K3971">
        <v>1</v>
      </c>
      <c r="L3971">
        <v>2</v>
      </c>
      <c r="M3971">
        <v>6</v>
      </c>
      <c r="N3971">
        <v>144</v>
      </c>
      <c r="O3971">
        <v>5</v>
      </c>
      <c r="Q3971" t="s">
        <v>99</v>
      </c>
      <c r="R3971" t="s">
        <v>1734</v>
      </c>
      <c r="S3971" t="s">
        <v>1735</v>
      </c>
      <c r="T3971" t="s">
        <v>1736</v>
      </c>
      <c r="U3971" t="s">
        <v>1737</v>
      </c>
      <c r="V3971" t="s">
        <v>963</v>
      </c>
      <c r="W3971" t="s">
        <v>41</v>
      </c>
      <c r="X3971" t="s">
        <v>42</v>
      </c>
      <c r="Y3971" t="s">
        <v>614</v>
      </c>
      <c r="Z3971" t="s">
        <v>328</v>
      </c>
      <c r="AA3971" t="s">
        <v>328</v>
      </c>
      <c r="AB3971" s="1"/>
      <c r="AD3971" t="s">
        <v>45</v>
      </c>
      <c r="AE3971" t="s">
        <v>286</v>
      </c>
      <c r="AF3971" t="s">
        <v>47</v>
      </c>
    </row>
    <row r="3972" spans="1:32" hidden="1" outlineLevel="3" x14ac:dyDescent="0.35">
      <c r="A3972" t="s">
        <v>32</v>
      </c>
      <c r="B3972">
        <v>1014474</v>
      </c>
      <c r="C3972">
        <v>1</v>
      </c>
      <c r="E3972" t="s">
        <v>182</v>
      </c>
      <c r="H3972" t="s">
        <v>100</v>
      </c>
      <c r="I3972">
        <v>1</v>
      </c>
      <c r="J3972">
        <v>4</v>
      </c>
      <c r="K3972">
        <v>4</v>
      </c>
      <c r="L3972">
        <v>3</v>
      </c>
      <c r="M3972">
        <v>0</v>
      </c>
      <c r="N3972">
        <v>144</v>
      </c>
      <c r="O3972">
        <v>12</v>
      </c>
      <c r="Q3972" t="s">
        <v>101</v>
      </c>
      <c r="R3972" t="s">
        <v>1734</v>
      </c>
      <c r="S3972" t="s">
        <v>1735</v>
      </c>
      <c r="T3972" t="s">
        <v>1736</v>
      </c>
      <c r="U3972" t="s">
        <v>1737</v>
      </c>
      <c r="V3972" t="s">
        <v>963</v>
      </c>
      <c r="W3972" t="s">
        <v>41</v>
      </c>
      <c r="X3972" t="s">
        <v>42</v>
      </c>
      <c r="Y3972" t="s">
        <v>614</v>
      </c>
      <c r="Z3972" t="s">
        <v>328</v>
      </c>
      <c r="AA3972" t="s">
        <v>328</v>
      </c>
      <c r="AB3972" s="1"/>
      <c r="AD3972" t="s">
        <v>45</v>
      </c>
      <c r="AE3972" t="s">
        <v>286</v>
      </c>
      <c r="AF3972" t="s">
        <v>47</v>
      </c>
    </row>
    <row r="3973" spans="1:32" hidden="1" outlineLevel="3" x14ac:dyDescent="0.35">
      <c r="A3973" t="s">
        <v>32</v>
      </c>
      <c r="B3973">
        <v>1014474</v>
      </c>
      <c r="C3973">
        <v>1</v>
      </c>
      <c r="E3973" t="s">
        <v>182</v>
      </c>
      <c r="H3973" t="s">
        <v>102</v>
      </c>
      <c r="I3973">
        <v>1</v>
      </c>
      <c r="J3973">
        <v>2</v>
      </c>
      <c r="K3973">
        <v>2</v>
      </c>
      <c r="L3973">
        <v>4</v>
      </c>
      <c r="M3973">
        <v>1</v>
      </c>
      <c r="N3973">
        <v>19</v>
      </c>
      <c r="O3973">
        <v>2</v>
      </c>
      <c r="Q3973" t="s">
        <v>103</v>
      </c>
      <c r="R3973" t="s">
        <v>1734</v>
      </c>
      <c r="S3973" t="s">
        <v>1735</v>
      </c>
      <c r="T3973" t="s">
        <v>1736</v>
      </c>
      <c r="U3973" t="s">
        <v>1737</v>
      </c>
      <c r="V3973" t="s">
        <v>963</v>
      </c>
      <c r="W3973" t="s">
        <v>41</v>
      </c>
      <c r="X3973" t="s">
        <v>42</v>
      </c>
      <c r="Y3973" t="s">
        <v>614</v>
      </c>
      <c r="Z3973" t="s">
        <v>328</v>
      </c>
      <c r="AA3973" t="s">
        <v>328</v>
      </c>
      <c r="AB3973" s="1"/>
      <c r="AD3973" t="s">
        <v>45</v>
      </c>
      <c r="AE3973" t="s">
        <v>286</v>
      </c>
      <c r="AF3973" t="s">
        <v>47</v>
      </c>
    </row>
    <row r="3974" spans="1:32" hidden="1" outlineLevel="3" x14ac:dyDescent="0.35">
      <c r="A3974" t="s">
        <v>32</v>
      </c>
      <c r="B3974">
        <v>1014474</v>
      </c>
      <c r="C3974">
        <v>1</v>
      </c>
      <c r="E3974" t="s">
        <v>182</v>
      </c>
      <c r="H3974" t="s">
        <v>104</v>
      </c>
      <c r="I3974">
        <v>1</v>
      </c>
      <c r="J3974">
        <v>2</v>
      </c>
      <c r="K3974">
        <v>2</v>
      </c>
      <c r="L3974">
        <v>3</v>
      </c>
      <c r="M3974">
        <v>1</v>
      </c>
      <c r="N3974">
        <v>19</v>
      </c>
      <c r="O3974">
        <v>4</v>
      </c>
      <c r="Q3974" t="s">
        <v>105</v>
      </c>
      <c r="R3974" t="s">
        <v>1734</v>
      </c>
      <c r="S3974" t="s">
        <v>1735</v>
      </c>
      <c r="T3974" t="s">
        <v>1736</v>
      </c>
      <c r="U3974" t="s">
        <v>1737</v>
      </c>
      <c r="V3974" t="s">
        <v>963</v>
      </c>
      <c r="W3974" t="s">
        <v>41</v>
      </c>
      <c r="X3974" t="s">
        <v>42</v>
      </c>
      <c r="Y3974" t="s">
        <v>614</v>
      </c>
      <c r="Z3974" t="s">
        <v>328</v>
      </c>
      <c r="AA3974" t="s">
        <v>328</v>
      </c>
      <c r="AB3974" s="1"/>
      <c r="AD3974" t="s">
        <v>45</v>
      </c>
      <c r="AE3974" t="s">
        <v>286</v>
      </c>
      <c r="AF3974" t="s">
        <v>47</v>
      </c>
    </row>
    <row r="3975" spans="1:32" hidden="1" outlineLevel="3" x14ac:dyDescent="0.35">
      <c r="A3975" t="s">
        <v>32</v>
      </c>
      <c r="B3975">
        <v>1014474</v>
      </c>
      <c r="C3975">
        <v>1</v>
      </c>
      <c r="E3975" t="s">
        <v>182</v>
      </c>
      <c r="H3975" t="s">
        <v>106</v>
      </c>
      <c r="I3975">
        <v>1</v>
      </c>
      <c r="J3975">
        <v>2</v>
      </c>
      <c r="K3975">
        <v>2</v>
      </c>
      <c r="L3975">
        <v>19</v>
      </c>
      <c r="M3975">
        <v>0</v>
      </c>
      <c r="N3975">
        <v>144</v>
      </c>
      <c r="O3975">
        <v>5</v>
      </c>
      <c r="Q3975" t="s">
        <v>107</v>
      </c>
      <c r="R3975" t="s">
        <v>1734</v>
      </c>
      <c r="S3975" t="s">
        <v>1735</v>
      </c>
      <c r="T3975" t="s">
        <v>1736</v>
      </c>
      <c r="U3975" t="s">
        <v>1737</v>
      </c>
      <c r="V3975" t="s">
        <v>963</v>
      </c>
      <c r="W3975" t="s">
        <v>41</v>
      </c>
      <c r="X3975" t="s">
        <v>42</v>
      </c>
      <c r="Y3975" t="s">
        <v>614</v>
      </c>
      <c r="Z3975" t="s">
        <v>328</v>
      </c>
      <c r="AA3975" t="s">
        <v>328</v>
      </c>
      <c r="AB3975" s="1"/>
      <c r="AD3975" t="s">
        <v>45</v>
      </c>
      <c r="AE3975" t="s">
        <v>286</v>
      </c>
      <c r="AF3975" t="s">
        <v>47</v>
      </c>
    </row>
    <row r="3976" spans="1:32" hidden="1" outlineLevel="3" x14ac:dyDescent="0.35">
      <c r="A3976" t="s">
        <v>32</v>
      </c>
      <c r="B3976">
        <v>1014474</v>
      </c>
      <c r="C3976">
        <v>1</v>
      </c>
      <c r="E3976" t="s">
        <v>182</v>
      </c>
      <c r="H3976" t="s">
        <v>108</v>
      </c>
      <c r="I3976">
        <v>1</v>
      </c>
      <c r="J3976">
        <v>2</v>
      </c>
      <c r="K3976">
        <v>2</v>
      </c>
      <c r="L3976">
        <v>19</v>
      </c>
      <c r="M3976">
        <v>0</v>
      </c>
      <c r="N3976">
        <v>144</v>
      </c>
      <c r="O3976">
        <v>1</v>
      </c>
      <c r="Q3976" t="s">
        <v>109</v>
      </c>
      <c r="R3976" t="s">
        <v>1734</v>
      </c>
      <c r="S3976" t="s">
        <v>1735</v>
      </c>
      <c r="T3976" t="s">
        <v>1736</v>
      </c>
      <c r="U3976" t="s">
        <v>1737</v>
      </c>
      <c r="V3976" t="s">
        <v>963</v>
      </c>
      <c r="W3976" t="s">
        <v>41</v>
      </c>
      <c r="X3976" t="s">
        <v>42</v>
      </c>
      <c r="Y3976" t="s">
        <v>614</v>
      </c>
      <c r="Z3976" t="s">
        <v>328</v>
      </c>
      <c r="AA3976" t="s">
        <v>328</v>
      </c>
      <c r="AB3976" s="1"/>
      <c r="AD3976" t="s">
        <v>45</v>
      </c>
      <c r="AE3976" t="s">
        <v>286</v>
      </c>
      <c r="AF3976" t="s">
        <v>47</v>
      </c>
    </row>
    <row r="3977" spans="1:32" hidden="1" outlineLevel="2" x14ac:dyDescent="0.35">
      <c r="A3977" t="s">
        <v>32</v>
      </c>
      <c r="B3977">
        <v>1014474</v>
      </c>
      <c r="C3977">
        <v>1</v>
      </c>
      <c r="E3977" t="s">
        <v>182</v>
      </c>
      <c r="H3977" t="s">
        <v>110</v>
      </c>
      <c r="I3977">
        <v>2</v>
      </c>
      <c r="J3977">
        <v>2</v>
      </c>
      <c r="K3977">
        <v>4</v>
      </c>
      <c r="L3977">
        <v>8</v>
      </c>
      <c r="M3977">
        <v>0</v>
      </c>
      <c r="N3977">
        <v>144</v>
      </c>
      <c r="O3977">
        <v>2</v>
      </c>
      <c r="Q3977" t="s">
        <v>111</v>
      </c>
      <c r="R3977" t="s">
        <v>1734</v>
      </c>
      <c r="S3977" t="s">
        <v>1735</v>
      </c>
      <c r="T3977" t="s">
        <v>1736</v>
      </c>
      <c r="U3977" t="s">
        <v>1737</v>
      </c>
      <c r="V3977" t="s">
        <v>963</v>
      </c>
      <c r="W3977" t="s">
        <v>41</v>
      </c>
      <c r="X3977" t="s">
        <v>42</v>
      </c>
      <c r="Y3977" t="s">
        <v>614</v>
      </c>
      <c r="Z3977" t="s">
        <v>328</v>
      </c>
      <c r="AA3977" t="s">
        <v>328</v>
      </c>
      <c r="AB3977" s="1"/>
      <c r="AD3977" t="s">
        <v>45</v>
      </c>
      <c r="AE3977" t="s">
        <v>286</v>
      </c>
      <c r="AF3977" t="s">
        <v>47</v>
      </c>
    </row>
    <row r="3978" spans="1:32" hidden="1" collapsed="1" x14ac:dyDescent="0.35"/>
    <row r="3979" spans="1:32" hidden="1" x14ac:dyDescent="0.35">
      <c r="A3979" t="s">
        <v>32</v>
      </c>
      <c r="B3979">
        <v>1014218</v>
      </c>
      <c r="C3979" t="s">
        <v>33</v>
      </c>
      <c r="H3979" t="s">
        <v>34</v>
      </c>
      <c r="I3979">
        <v>15</v>
      </c>
      <c r="J3979" t="s">
        <v>35</v>
      </c>
      <c r="K3979">
        <v>83</v>
      </c>
      <c r="L3979" t="s">
        <v>35</v>
      </c>
      <c r="M3979" t="s">
        <v>35</v>
      </c>
      <c r="N3979" t="s">
        <v>35</v>
      </c>
      <c r="O3979">
        <v>136</v>
      </c>
      <c r="Q3979" t="s">
        <v>36</v>
      </c>
      <c r="R3979" t="s">
        <v>1740</v>
      </c>
      <c r="S3979" t="s">
        <v>1741</v>
      </c>
      <c r="U3979" t="s">
        <v>1742</v>
      </c>
      <c r="V3979" t="s">
        <v>863</v>
      </c>
      <c r="W3979" t="s">
        <v>41</v>
      </c>
      <c r="X3979" t="s">
        <v>42</v>
      </c>
      <c r="Y3979" t="s">
        <v>296</v>
      </c>
      <c r="Z3979" t="s">
        <v>285</v>
      </c>
      <c r="AA3979" t="s">
        <v>285</v>
      </c>
      <c r="AB3979" s="1"/>
      <c r="AD3979" t="s">
        <v>45</v>
      </c>
      <c r="AE3979" t="s">
        <v>362</v>
      </c>
      <c r="AF3979" t="s">
        <v>47</v>
      </c>
    </row>
    <row r="3980" spans="1:32" hidden="1" outlineLevel="1" x14ac:dyDescent="0.35">
      <c r="A3980" t="s">
        <v>32</v>
      </c>
      <c r="B3980">
        <v>1014218</v>
      </c>
      <c r="C3980" t="s">
        <v>56</v>
      </c>
      <c r="E3980" t="s">
        <v>57</v>
      </c>
      <c r="H3980" t="s">
        <v>58</v>
      </c>
      <c r="I3980">
        <v>15</v>
      </c>
      <c r="J3980" t="s">
        <v>35</v>
      </c>
      <c r="K3980">
        <v>83</v>
      </c>
      <c r="L3980">
        <v>9</v>
      </c>
      <c r="M3980">
        <v>6</v>
      </c>
      <c r="N3980">
        <v>145</v>
      </c>
      <c r="O3980">
        <v>136</v>
      </c>
      <c r="Q3980" t="s">
        <v>59</v>
      </c>
      <c r="R3980" t="s">
        <v>1740</v>
      </c>
      <c r="S3980" t="s">
        <v>1741</v>
      </c>
      <c r="U3980" t="s">
        <v>1742</v>
      </c>
      <c r="V3980" t="s">
        <v>863</v>
      </c>
      <c r="W3980" t="s">
        <v>41</v>
      </c>
      <c r="X3980" t="s">
        <v>42</v>
      </c>
      <c r="Y3980" t="s">
        <v>296</v>
      </c>
      <c r="Z3980" t="s">
        <v>285</v>
      </c>
      <c r="AA3980" t="s">
        <v>285</v>
      </c>
      <c r="AB3980" s="1"/>
      <c r="AD3980" t="s">
        <v>45</v>
      </c>
      <c r="AE3980" t="s">
        <v>362</v>
      </c>
      <c r="AF3980" t="s">
        <v>47</v>
      </c>
    </row>
    <row r="3981" spans="1:32" hidden="1" outlineLevel="2" x14ac:dyDescent="0.35">
      <c r="A3981" t="s">
        <v>32</v>
      </c>
      <c r="B3981">
        <v>1014218</v>
      </c>
      <c r="C3981">
        <v>1</v>
      </c>
      <c r="E3981" t="s">
        <v>57</v>
      </c>
      <c r="H3981" t="s">
        <v>1743</v>
      </c>
      <c r="I3981">
        <v>1</v>
      </c>
      <c r="J3981">
        <v>1</v>
      </c>
      <c r="K3981">
        <v>1</v>
      </c>
      <c r="L3981">
        <v>0</v>
      </c>
      <c r="M3981">
        <v>3</v>
      </c>
      <c r="N3981">
        <v>145</v>
      </c>
      <c r="O3981">
        <v>1</v>
      </c>
      <c r="P3981" t="s">
        <v>52</v>
      </c>
      <c r="Q3981" t="s">
        <v>1744</v>
      </c>
      <c r="R3981" t="s">
        <v>1740</v>
      </c>
      <c r="S3981" t="s">
        <v>1741</v>
      </c>
      <c r="U3981" t="s">
        <v>1742</v>
      </c>
      <c r="V3981" t="s">
        <v>863</v>
      </c>
      <c r="W3981" t="s">
        <v>41</v>
      </c>
      <c r="X3981" t="s">
        <v>42</v>
      </c>
      <c r="Y3981" t="s">
        <v>296</v>
      </c>
      <c r="Z3981" t="s">
        <v>285</v>
      </c>
      <c r="AA3981" t="s">
        <v>285</v>
      </c>
      <c r="AB3981" s="1"/>
      <c r="AD3981" t="s">
        <v>45</v>
      </c>
      <c r="AE3981" t="s">
        <v>362</v>
      </c>
      <c r="AF3981" t="s">
        <v>47</v>
      </c>
    </row>
    <row r="3982" spans="1:32" hidden="1" outlineLevel="2" x14ac:dyDescent="0.35">
      <c r="A3982" t="s">
        <v>32</v>
      </c>
      <c r="B3982">
        <v>1014218</v>
      </c>
      <c r="C3982">
        <v>1</v>
      </c>
      <c r="E3982" t="s">
        <v>57</v>
      </c>
      <c r="H3982" t="s">
        <v>1745</v>
      </c>
      <c r="I3982">
        <v>1</v>
      </c>
      <c r="J3982">
        <v>20</v>
      </c>
      <c r="K3982">
        <v>20</v>
      </c>
      <c r="L3982">
        <v>1</v>
      </c>
      <c r="M3982">
        <v>3</v>
      </c>
      <c r="N3982">
        <v>145</v>
      </c>
      <c r="O3982">
        <v>24</v>
      </c>
      <c r="P3982" t="s">
        <v>52</v>
      </c>
      <c r="Q3982" t="s">
        <v>1744</v>
      </c>
      <c r="R3982" t="s">
        <v>1740</v>
      </c>
      <c r="S3982" t="s">
        <v>1741</v>
      </c>
      <c r="U3982" t="s">
        <v>1742</v>
      </c>
      <c r="V3982" t="s">
        <v>863</v>
      </c>
      <c r="W3982" t="s">
        <v>41</v>
      </c>
      <c r="X3982" t="s">
        <v>42</v>
      </c>
      <c r="Y3982" t="s">
        <v>296</v>
      </c>
      <c r="Z3982" t="s">
        <v>285</v>
      </c>
      <c r="AA3982" t="s">
        <v>285</v>
      </c>
      <c r="AB3982" s="1"/>
      <c r="AD3982" t="s">
        <v>45</v>
      </c>
      <c r="AE3982" t="s">
        <v>362</v>
      </c>
      <c r="AF3982" t="s">
        <v>47</v>
      </c>
    </row>
    <row r="3983" spans="1:32" hidden="1" outlineLevel="2" x14ac:dyDescent="0.35">
      <c r="A3983" t="s">
        <v>32</v>
      </c>
      <c r="B3983">
        <v>1014218</v>
      </c>
      <c r="C3983">
        <v>1</v>
      </c>
      <c r="E3983" t="s">
        <v>57</v>
      </c>
      <c r="H3983" t="s">
        <v>1746</v>
      </c>
      <c r="I3983">
        <v>1</v>
      </c>
      <c r="J3983">
        <v>9</v>
      </c>
      <c r="K3983">
        <v>9</v>
      </c>
      <c r="L3983">
        <v>1</v>
      </c>
      <c r="M3983">
        <v>3</v>
      </c>
      <c r="N3983">
        <v>145</v>
      </c>
      <c r="O3983">
        <v>21</v>
      </c>
      <c r="P3983" t="s">
        <v>52</v>
      </c>
      <c r="Q3983" t="s">
        <v>1747</v>
      </c>
      <c r="R3983" t="s">
        <v>1740</v>
      </c>
      <c r="S3983" t="s">
        <v>1741</v>
      </c>
      <c r="U3983" t="s">
        <v>1742</v>
      </c>
      <c r="V3983" t="s">
        <v>863</v>
      </c>
      <c r="W3983" t="s">
        <v>41</v>
      </c>
      <c r="X3983" t="s">
        <v>42</v>
      </c>
      <c r="Y3983" t="s">
        <v>296</v>
      </c>
      <c r="Z3983" t="s">
        <v>285</v>
      </c>
      <c r="AA3983" t="s">
        <v>285</v>
      </c>
      <c r="AB3983" s="1"/>
      <c r="AD3983" t="s">
        <v>45</v>
      </c>
      <c r="AE3983" t="s">
        <v>362</v>
      </c>
      <c r="AF3983" t="s">
        <v>47</v>
      </c>
    </row>
    <row r="3984" spans="1:32" hidden="1" outlineLevel="2" x14ac:dyDescent="0.35">
      <c r="A3984" t="s">
        <v>32</v>
      </c>
      <c r="B3984">
        <v>1014218</v>
      </c>
      <c r="C3984">
        <v>1</v>
      </c>
      <c r="E3984" t="s">
        <v>57</v>
      </c>
      <c r="H3984" t="s">
        <v>1748</v>
      </c>
      <c r="I3984">
        <v>1</v>
      </c>
      <c r="J3984">
        <v>10</v>
      </c>
      <c r="K3984">
        <v>10</v>
      </c>
      <c r="L3984">
        <v>1</v>
      </c>
      <c r="M3984">
        <v>3</v>
      </c>
      <c r="N3984">
        <v>145</v>
      </c>
      <c r="O3984">
        <v>23</v>
      </c>
      <c r="P3984" t="s">
        <v>52</v>
      </c>
      <c r="Q3984" t="s">
        <v>1747</v>
      </c>
      <c r="R3984" t="s">
        <v>1740</v>
      </c>
      <c r="S3984" t="s">
        <v>1741</v>
      </c>
      <c r="U3984" t="s">
        <v>1742</v>
      </c>
      <c r="V3984" t="s">
        <v>863</v>
      </c>
      <c r="W3984" t="s">
        <v>41</v>
      </c>
      <c r="X3984" t="s">
        <v>42</v>
      </c>
      <c r="Y3984" t="s">
        <v>296</v>
      </c>
      <c r="Z3984" t="s">
        <v>285</v>
      </c>
      <c r="AA3984" t="s">
        <v>285</v>
      </c>
      <c r="AB3984" s="1"/>
      <c r="AD3984" t="s">
        <v>45</v>
      </c>
      <c r="AE3984" t="s">
        <v>362</v>
      </c>
      <c r="AF3984" t="s">
        <v>47</v>
      </c>
    </row>
    <row r="3985" spans="1:32" hidden="1" outlineLevel="2" x14ac:dyDescent="0.35">
      <c r="A3985" t="s">
        <v>32</v>
      </c>
      <c r="B3985">
        <v>1014218</v>
      </c>
      <c r="C3985">
        <v>1</v>
      </c>
      <c r="E3985" t="s">
        <v>57</v>
      </c>
      <c r="H3985" t="s">
        <v>221</v>
      </c>
      <c r="I3985">
        <v>1</v>
      </c>
      <c r="J3985">
        <v>3</v>
      </c>
      <c r="K3985">
        <v>3</v>
      </c>
      <c r="L3985">
        <v>1</v>
      </c>
      <c r="M3985">
        <v>3</v>
      </c>
      <c r="N3985">
        <v>145</v>
      </c>
      <c r="O3985">
        <v>7</v>
      </c>
      <c r="P3985" t="s">
        <v>52</v>
      </c>
      <c r="Q3985" t="s">
        <v>222</v>
      </c>
      <c r="R3985" t="s">
        <v>1740</v>
      </c>
      <c r="S3985" t="s">
        <v>1741</v>
      </c>
      <c r="U3985" t="s">
        <v>1742</v>
      </c>
      <c r="V3985" t="s">
        <v>863</v>
      </c>
      <c r="W3985" t="s">
        <v>41</v>
      </c>
      <c r="X3985" t="s">
        <v>42</v>
      </c>
      <c r="Y3985" t="s">
        <v>296</v>
      </c>
      <c r="Z3985" t="s">
        <v>285</v>
      </c>
      <c r="AA3985" t="s">
        <v>285</v>
      </c>
      <c r="AB3985" s="1"/>
      <c r="AD3985" t="s">
        <v>45</v>
      </c>
      <c r="AE3985" t="s">
        <v>362</v>
      </c>
      <c r="AF3985" t="s">
        <v>47</v>
      </c>
    </row>
    <row r="3986" spans="1:32" hidden="1" outlineLevel="2" x14ac:dyDescent="0.35">
      <c r="A3986" t="s">
        <v>32</v>
      </c>
      <c r="B3986">
        <v>1014218</v>
      </c>
      <c r="C3986">
        <v>1</v>
      </c>
      <c r="E3986" t="s">
        <v>57</v>
      </c>
      <c r="H3986" t="s">
        <v>1749</v>
      </c>
      <c r="I3986">
        <v>1</v>
      </c>
      <c r="J3986">
        <v>3</v>
      </c>
      <c r="K3986">
        <v>3</v>
      </c>
      <c r="L3986">
        <v>0</v>
      </c>
      <c r="M3986">
        <v>3</v>
      </c>
      <c r="N3986">
        <v>145</v>
      </c>
      <c r="O3986">
        <v>5</v>
      </c>
      <c r="P3986" t="s">
        <v>52</v>
      </c>
      <c r="Q3986" t="s">
        <v>1750</v>
      </c>
      <c r="R3986" t="s">
        <v>1740</v>
      </c>
      <c r="S3986" t="s">
        <v>1741</v>
      </c>
      <c r="U3986" t="s">
        <v>1742</v>
      </c>
      <c r="V3986" t="s">
        <v>863</v>
      </c>
      <c r="W3986" t="s">
        <v>41</v>
      </c>
      <c r="X3986" t="s">
        <v>42</v>
      </c>
      <c r="Y3986" t="s">
        <v>296</v>
      </c>
      <c r="Z3986" t="s">
        <v>285</v>
      </c>
      <c r="AA3986" t="s">
        <v>285</v>
      </c>
      <c r="AB3986" s="1"/>
      <c r="AD3986" t="s">
        <v>45</v>
      </c>
      <c r="AE3986" t="s">
        <v>362</v>
      </c>
      <c r="AF3986" t="s">
        <v>47</v>
      </c>
    </row>
    <row r="3987" spans="1:32" hidden="1" outlineLevel="2" x14ac:dyDescent="0.35">
      <c r="A3987" t="s">
        <v>32</v>
      </c>
      <c r="B3987">
        <v>1014218</v>
      </c>
      <c r="C3987">
        <v>1</v>
      </c>
      <c r="E3987" t="s">
        <v>57</v>
      </c>
      <c r="H3987" t="s">
        <v>1751</v>
      </c>
      <c r="I3987">
        <v>1</v>
      </c>
      <c r="J3987">
        <v>2</v>
      </c>
      <c r="K3987">
        <v>2</v>
      </c>
      <c r="L3987">
        <v>1</v>
      </c>
      <c r="M3987">
        <v>2</v>
      </c>
      <c r="N3987">
        <v>145</v>
      </c>
      <c r="O3987">
        <v>9</v>
      </c>
      <c r="P3987" t="s">
        <v>52</v>
      </c>
      <c r="Q3987" t="s">
        <v>1752</v>
      </c>
      <c r="R3987" t="s">
        <v>1740</v>
      </c>
      <c r="S3987" t="s">
        <v>1741</v>
      </c>
      <c r="U3987" t="s">
        <v>1742</v>
      </c>
      <c r="V3987" t="s">
        <v>863</v>
      </c>
      <c r="W3987" t="s">
        <v>41</v>
      </c>
      <c r="X3987" t="s">
        <v>42</v>
      </c>
      <c r="Y3987" t="s">
        <v>296</v>
      </c>
      <c r="Z3987" t="s">
        <v>285</v>
      </c>
      <c r="AA3987" t="s">
        <v>285</v>
      </c>
      <c r="AB3987" s="1"/>
      <c r="AD3987" t="s">
        <v>45</v>
      </c>
      <c r="AE3987" t="s">
        <v>362</v>
      </c>
      <c r="AF3987" t="s">
        <v>47</v>
      </c>
    </row>
    <row r="3988" spans="1:32" hidden="1" outlineLevel="2" x14ac:dyDescent="0.35">
      <c r="A3988" t="s">
        <v>32</v>
      </c>
      <c r="B3988">
        <v>1014218</v>
      </c>
      <c r="C3988">
        <v>1</v>
      </c>
      <c r="E3988" t="s">
        <v>57</v>
      </c>
      <c r="H3988" t="s">
        <v>1753</v>
      </c>
      <c r="I3988">
        <v>1</v>
      </c>
      <c r="J3988">
        <v>1</v>
      </c>
      <c r="K3988">
        <v>1</v>
      </c>
      <c r="L3988">
        <v>0</v>
      </c>
      <c r="M3988">
        <v>2</v>
      </c>
      <c r="N3988">
        <v>145</v>
      </c>
      <c r="O3988">
        <v>1</v>
      </c>
      <c r="P3988" t="s">
        <v>52</v>
      </c>
      <c r="Q3988" t="s">
        <v>1754</v>
      </c>
      <c r="R3988" t="s">
        <v>1740</v>
      </c>
      <c r="S3988" t="s">
        <v>1741</v>
      </c>
      <c r="U3988" t="s">
        <v>1742</v>
      </c>
      <c r="V3988" t="s">
        <v>863</v>
      </c>
      <c r="W3988" t="s">
        <v>41</v>
      </c>
      <c r="X3988" t="s">
        <v>42</v>
      </c>
      <c r="Y3988" t="s">
        <v>296</v>
      </c>
      <c r="Z3988" t="s">
        <v>285</v>
      </c>
      <c r="AA3988" t="s">
        <v>285</v>
      </c>
      <c r="AB3988" s="1"/>
      <c r="AD3988" t="s">
        <v>45</v>
      </c>
      <c r="AE3988" t="s">
        <v>362</v>
      </c>
      <c r="AF3988" t="s">
        <v>47</v>
      </c>
    </row>
    <row r="3989" spans="1:32" hidden="1" outlineLevel="2" x14ac:dyDescent="0.35">
      <c r="A3989" t="s">
        <v>32</v>
      </c>
      <c r="B3989">
        <v>1014218</v>
      </c>
      <c r="C3989">
        <v>1</v>
      </c>
      <c r="E3989" t="s">
        <v>57</v>
      </c>
      <c r="H3989" t="s">
        <v>1755</v>
      </c>
      <c r="I3989">
        <v>1</v>
      </c>
      <c r="J3989">
        <v>20</v>
      </c>
      <c r="K3989">
        <v>20</v>
      </c>
      <c r="L3989">
        <v>2</v>
      </c>
      <c r="M3989">
        <v>2</v>
      </c>
      <c r="N3989">
        <v>145</v>
      </c>
      <c r="O3989">
        <v>19</v>
      </c>
      <c r="P3989" t="s">
        <v>52</v>
      </c>
      <c r="Q3989" t="s">
        <v>1754</v>
      </c>
      <c r="R3989" t="s">
        <v>1740</v>
      </c>
      <c r="S3989" t="s">
        <v>1741</v>
      </c>
      <c r="U3989" t="s">
        <v>1742</v>
      </c>
      <c r="V3989" t="s">
        <v>863</v>
      </c>
      <c r="W3989" t="s">
        <v>41</v>
      </c>
      <c r="X3989" t="s">
        <v>42</v>
      </c>
      <c r="Y3989" t="s">
        <v>296</v>
      </c>
      <c r="Z3989" t="s">
        <v>285</v>
      </c>
      <c r="AA3989" t="s">
        <v>285</v>
      </c>
      <c r="AB3989" s="1"/>
      <c r="AD3989" t="s">
        <v>45</v>
      </c>
      <c r="AE3989" t="s">
        <v>362</v>
      </c>
      <c r="AF3989" t="s">
        <v>47</v>
      </c>
    </row>
    <row r="3990" spans="1:32" hidden="1" outlineLevel="3" x14ac:dyDescent="0.35">
      <c r="A3990" t="s">
        <v>32</v>
      </c>
      <c r="B3990">
        <v>1014218</v>
      </c>
      <c r="C3990">
        <v>1</v>
      </c>
      <c r="E3990" t="s">
        <v>57</v>
      </c>
      <c r="H3990" t="s">
        <v>100</v>
      </c>
      <c r="I3990">
        <v>1</v>
      </c>
      <c r="J3990">
        <v>4</v>
      </c>
      <c r="K3990">
        <v>4</v>
      </c>
      <c r="L3990">
        <v>3</v>
      </c>
      <c r="M3990">
        <v>0</v>
      </c>
      <c r="N3990">
        <v>144</v>
      </c>
      <c r="O3990">
        <v>12</v>
      </c>
      <c r="Q3990" t="s">
        <v>101</v>
      </c>
      <c r="R3990" t="s">
        <v>1740</v>
      </c>
      <c r="S3990" t="s">
        <v>1741</v>
      </c>
      <c r="U3990" t="s">
        <v>1742</v>
      </c>
      <c r="V3990" t="s">
        <v>863</v>
      </c>
      <c r="W3990" t="s">
        <v>41</v>
      </c>
      <c r="X3990" t="s">
        <v>42</v>
      </c>
      <c r="Y3990" t="s">
        <v>296</v>
      </c>
      <c r="Z3990" t="s">
        <v>285</v>
      </c>
      <c r="AA3990" t="s">
        <v>285</v>
      </c>
      <c r="AB3990" s="1"/>
      <c r="AD3990" t="s">
        <v>45</v>
      </c>
      <c r="AE3990" t="s">
        <v>362</v>
      </c>
      <c r="AF3990" t="s">
        <v>47</v>
      </c>
    </row>
    <row r="3991" spans="1:32" hidden="1" outlineLevel="3" x14ac:dyDescent="0.35">
      <c r="A3991" t="s">
        <v>32</v>
      </c>
      <c r="B3991">
        <v>1014218</v>
      </c>
      <c r="C3991">
        <v>1</v>
      </c>
      <c r="E3991" t="s">
        <v>57</v>
      </c>
      <c r="H3991" t="s">
        <v>102</v>
      </c>
      <c r="I3991">
        <v>1</v>
      </c>
      <c r="J3991">
        <v>2</v>
      </c>
      <c r="K3991">
        <v>2</v>
      </c>
      <c r="L3991">
        <v>4</v>
      </c>
      <c r="M3991">
        <v>1</v>
      </c>
      <c r="N3991">
        <v>19</v>
      </c>
      <c r="O3991">
        <v>2</v>
      </c>
      <c r="Q3991" t="s">
        <v>103</v>
      </c>
      <c r="R3991" t="s">
        <v>1740</v>
      </c>
      <c r="S3991" t="s">
        <v>1741</v>
      </c>
      <c r="U3991" t="s">
        <v>1742</v>
      </c>
      <c r="V3991" t="s">
        <v>863</v>
      </c>
      <c r="W3991" t="s">
        <v>41</v>
      </c>
      <c r="X3991" t="s">
        <v>42</v>
      </c>
      <c r="Y3991" t="s">
        <v>296</v>
      </c>
      <c r="Z3991" t="s">
        <v>285</v>
      </c>
      <c r="AA3991" t="s">
        <v>285</v>
      </c>
      <c r="AB3991" s="1"/>
      <c r="AD3991" t="s">
        <v>45</v>
      </c>
      <c r="AE3991" t="s">
        <v>362</v>
      </c>
      <c r="AF3991" t="s">
        <v>47</v>
      </c>
    </row>
    <row r="3992" spans="1:32" hidden="1" outlineLevel="3" x14ac:dyDescent="0.35">
      <c r="A3992" t="s">
        <v>32</v>
      </c>
      <c r="B3992">
        <v>1014218</v>
      </c>
      <c r="C3992">
        <v>1</v>
      </c>
      <c r="E3992" t="s">
        <v>57</v>
      </c>
      <c r="H3992" t="s">
        <v>104</v>
      </c>
      <c r="I3992">
        <v>1</v>
      </c>
      <c r="J3992">
        <v>2</v>
      </c>
      <c r="K3992">
        <v>2</v>
      </c>
      <c r="L3992">
        <v>3</v>
      </c>
      <c r="M3992">
        <v>1</v>
      </c>
      <c r="N3992">
        <v>19</v>
      </c>
      <c r="O3992">
        <v>4</v>
      </c>
      <c r="Q3992" t="s">
        <v>105</v>
      </c>
      <c r="R3992" t="s">
        <v>1740</v>
      </c>
      <c r="S3992" t="s">
        <v>1741</v>
      </c>
      <c r="U3992" t="s">
        <v>1742</v>
      </c>
      <c r="V3992" t="s">
        <v>863</v>
      </c>
      <c r="W3992" t="s">
        <v>41</v>
      </c>
      <c r="X3992" t="s">
        <v>42</v>
      </c>
      <c r="Y3992" t="s">
        <v>296</v>
      </c>
      <c r="Z3992" t="s">
        <v>285</v>
      </c>
      <c r="AA3992" t="s">
        <v>285</v>
      </c>
      <c r="AB3992" s="1"/>
      <c r="AD3992" t="s">
        <v>45</v>
      </c>
      <c r="AE3992" t="s">
        <v>362</v>
      </c>
      <c r="AF3992" t="s">
        <v>47</v>
      </c>
    </row>
    <row r="3993" spans="1:32" hidden="1" outlineLevel="3" x14ac:dyDescent="0.35">
      <c r="A3993" t="s">
        <v>32</v>
      </c>
      <c r="B3993">
        <v>1014218</v>
      </c>
      <c r="C3993">
        <v>1</v>
      </c>
      <c r="E3993" t="s">
        <v>57</v>
      </c>
      <c r="H3993" t="s">
        <v>106</v>
      </c>
      <c r="I3993">
        <v>1</v>
      </c>
      <c r="J3993">
        <v>2</v>
      </c>
      <c r="K3993">
        <v>2</v>
      </c>
      <c r="L3993">
        <v>19</v>
      </c>
      <c r="M3993">
        <v>0</v>
      </c>
      <c r="N3993">
        <v>144</v>
      </c>
      <c r="O3993">
        <v>5</v>
      </c>
      <c r="Q3993" t="s">
        <v>107</v>
      </c>
      <c r="R3993" t="s">
        <v>1740</v>
      </c>
      <c r="S3993" t="s">
        <v>1741</v>
      </c>
      <c r="U3993" t="s">
        <v>1742</v>
      </c>
      <c r="V3993" t="s">
        <v>863</v>
      </c>
      <c r="W3993" t="s">
        <v>41</v>
      </c>
      <c r="X3993" t="s">
        <v>42</v>
      </c>
      <c r="Y3993" t="s">
        <v>296</v>
      </c>
      <c r="Z3993" t="s">
        <v>285</v>
      </c>
      <c r="AA3993" t="s">
        <v>285</v>
      </c>
      <c r="AB3993" s="1"/>
      <c r="AD3993" t="s">
        <v>45</v>
      </c>
      <c r="AE3993" t="s">
        <v>362</v>
      </c>
      <c r="AF3993" t="s">
        <v>47</v>
      </c>
    </row>
    <row r="3994" spans="1:32" hidden="1" outlineLevel="3" x14ac:dyDescent="0.35">
      <c r="A3994" t="s">
        <v>32</v>
      </c>
      <c r="B3994">
        <v>1014218</v>
      </c>
      <c r="C3994">
        <v>1</v>
      </c>
      <c r="E3994" t="s">
        <v>57</v>
      </c>
      <c r="H3994" t="s">
        <v>108</v>
      </c>
      <c r="I3994">
        <v>1</v>
      </c>
      <c r="J3994">
        <v>2</v>
      </c>
      <c r="K3994">
        <v>2</v>
      </c>
      <c r="L3994">
        <v>19</v>
      </c>
      <c r="M3994">
        <v>0</v>
      </c>
      <c r="N3994">
        <v>144</v>
      </c>
      <c r="O3994">
        <v>1</v>
      </c>
      <c r="Q3994" t="s">
        <v>109</v>
      </c>
      <c r="R3994" t="s">
        <v>1740</v>
      </c>
      <c r="S3994" t="s">
        <v>1741</v>
      </c>
      <c r="U3994" t="s">
        <v>1742</v>
      </c>
      <c r="V3994" t="s">
        <v>863</v>
      </c>
      <c r="W3994" t="s">
        <v>41</v>
      </c>
      <c r="X3994" t="s">
        <v>42</v>
      </c>
      <c r="Y3994" t="s">
        <v>296</v>
      </c>
      <c r="Z3994" t="s">
        <v>285</v>
      </c>
      <c r="AA3994" t="s">
        <v>285</v>
      </c>
      <c r="AB3994" s="1"/>
      <c r="AD3994" t="s">
        <v>45</v>
      </c>
      <c r="AE3994" t="s">
        <v>362</v>
      </c>
      <c r="AF3994" t="s">
        <v>47</v>
      </c>
    </row>
    <row r="3995" spans="1:32" hidden="1" outlineLevel="2" x14ac:dyDescent="0.35">
      <c r="A3995" t="s">
        <v>32</v>
      </c>
      <c r="B3995">
        <v>1014218</v>
      </c>
      <c r="C3995">
        <v>1</v>
      </c>
      <c r="E3995" t="s">
        <v>57</v>
      </c>
      <c r="H3995" t="s">
        <v>110</v>
      </c>
      <c r="I3995">
        <v>1</v>
      </c>
      <c r="J3995">
        <v>2</v>
      </c>
      <c r="K3995">
        <v>2</v>
      </c>
      <c r="L3995">
        <v>8</v>
      </c>
      <c r="M3995">
        <v>0</v>
      </c>
      <c r="N3995">
        <v>144</v>
      </c>
      <c r="O3995">
        <v>2</v>
      </c>
      <c r="Q3995" t="s">
        <v>111</v>
      </c>
      <c r="R3995" t="s">
        <v>1740</v>
      </c>
      <c r="S3995" t="s">
        <v>1741</v>
      </c>
      <c r="U3995" t="s">
        <v>1742</v>
      </c>
      <c r="V3995" t="s">
        <v>863</v>
      </c>
      <c r="W3995" t="s">
        <v>41</v>
      </c>
      <c r="X3995" t="s">
        <v>42</v>
      </c>
      <c r="Y3995" t="s">
        <v>296</v>
      </c>
      <c r="Z3995" t="s">
        <v>285</v>
      </c>
      <c r="AA3995" t="s">
        <v>285</v>
      </c>
      <c r="AB3995" s="1"/>
      <c r="AD3995" t="s">
        <v>45</v>
      </c>
      <c r="AE3995" t="s">
        <v>362</v>
      </c>
      <c r="AF3995" t="s">
        <v>47</v>
      </c>
    </row>
    <row r="3996" spans="1:32" hidden="1" collapsed="1" x14ac:dyDescent="0.35"/>
    <row r="3997" spans="1:32" hidden="1" x14ac:dyDescent="0.35">
      <c r="A3997" t="s">
        <v>32</v>
      </c>
      <c r="B3997">
        <v>1014353</v>
      </c>
      <c r="C3997" t="s">
        <v>33</v>
      </c>
      <c r="H3997" t="s">
        <v>34</v>
      </c>
      <c r="I3997">
        <v>10</v>
      </c>
      <c r="J3997" t="s">
        <v>35</v>
      </c>
      <c r="K3997">
        <v>30</v>
      </c>
      <c r="L3997" t="s">
        <v>35</v>
      </c>
      <c r="M3997" t="s">
        <v>35</v>
      </c>
      <c r="N3997" t="s">
        <v>35</v>
      </c>
      <c r="O3997">
        <v>96</v>
      </c>
      <c r="Q3997" t="s">
        <v>36</v>
      </c>
      <c r="R3997" t="s">
        <v>1608</v>
      </c>
      <c r="S3997" t="s">
        <v>1609</v>
      </c>
      <c r="U3997" t="s">
        <v>1610</v>
      </c>
      <c r="V3997" t="s">
        <v>1611</v>
      </c>
      <c r="W3997" t="s">
        <v>41</v>
      </c>
      <c r="X3997" t="s">
        <v>42</v>
      </c>
      <c r="Y3997" t="s">
        <v>700</v>
      </c>
      <c r="Z3997" t="s">
        <v>700</v>
      </c>
      <c r="AA3997" t="s">
        <v>700</v>
      </c>
      <c r="AB3997" s="1"/>
      <c r="AD3997" t="s">
        <v>45</v>
      </c>
      <c r="AE3997" t="s">
        <v>44</v>
      </c>
      <c r="AF3997" t="s">
        <v>47</v>
      </c>
    </row>
    <row r="3998" spans="1:32" hidden="1" outlineLevel="1" x14ac:dyDescent="0.35">
      <c r="A3998" t="s">
        <v>32</v>
      </c>
      <c r="B3998">
        <v>1014353</v>
      </c>
      <c r="C3998" t="s">
        <v>56</v>
      </c>
      <c r="E3998" t="s">
        <v>182</v>
      </c>
      <c r="H3998" t="s">
        <v>58</v>
      </c>
      <c r="I3998">
        <v>10</v>
      </c>
      <c r="J3998" t="s">
        <v>35</v>
      </c>
      <c r="K3998">
        <v>30</v>
      </c>
      <c r="L3998">
        <v>9</v>
      </c>
      <c r="M3998">
        <v>6</v>
      </c>
      <c r="N3998">
        <v>145</v>
      </c>
      <c r="O3998">
        <v>96</v>
      </c>
      <c r="Q3998" t="s">
        <v>59</v>
      </c>
      <c r="R3998" t="s">
        <v>1608</v>
      </c>
      <c r="S3998" t="s">
        <v>1609</v>
      </c>
      <c r="U3998" t="s">
        <v>1610</v>
      </c>
      <c r="V3998" t="s">
        <v>1611</v>
      </c>
      <c r="W3998" t="s">
        <v>41</v>
      </c>
      <c r="X3998" t="s">
        <v>42</v>
      </c>
      <c r="Y3998" t="s">
        <v>700</v>
      </c>
      <c r="Z3998" t="s">
        <v>700</v>
      </c>
      <c r="AA3998" t="s">
        <v>700</v>
      </c>
      <c r="AB3998" s="1"/>
      <c r="AD3998" t="s">
        <v>45</v>
      </c>
      <c r="AE3998" t="s">
        <v>44</v>
      </c>
      <c r="AF3998" t="s">
        <v>47</v>
      </c>
    </row>
    <row r="3999" spans="1:32" hidden="1" outlineLevel="2" x14ac:dyDescent="0.35">
      <c r="A3999" t="s">
        <v>32</v>
      </c>
      <c r="B3999">
        <v>1014353</v>
      </c>
      <c r="C3999">
        <v>1</v>
      </c>
      <c r="E3999" t="s">
        <v>182</v>
      </c>
      <c r="H3999" t="s">
        <v>1638</v>
      </c>
      <c r="I3999">
        <v>4</v>
      </c>
      <c r="J3999">
        <v>4</v>
      </c>
      <c r="K3999">
        <v>16</v>
      </c>
      <c r="L3999">
        <v>2</v>
      </c>
      <c r="M3999">
        <v>3</v>
      </c>
      <c r="N3999">
        <v>145</v>
      </c>
      <c r="O3999">
        <v>17</v>
      </c>
      <c r="P3999" t="s">
        <v>52</v>
      </c>
      <c r="Q3999" t="s">
        <v>1633</v>
      </c>
      <c r="R3999" t="s">
        <v>1608</v>
      </c>
      <c r="S3999" t="s">
        <v>1609</v>
      </c>
      <c r="U3999" t="s">
        <v>1610</v>
      </c>
      <c r="V3999" t="s">
        <v>1611</v>
      </c>
      <c r="W3999" t="s">
        <v>41</v>
      </c>
      <c r="X3999" t="s">
        <v>42</v>
      </c>
      <c r="Y3999" t="s">
        <v>700</v>
      </c>
      <c r="Z3999" t="s">
        <v>700</v>
      </c>
      <c r="AA3999" t="s">
        <v>700</v>
      </c>
      <c r="AB3999" s="1"/>
      <c r="AD3999" t="s">
        <v>45</v>
      </c>
      <c r="AE3999" t="s">
        <v>44</v>
      </c>
      <c r="AF3999" t="s">
        <v>47</v>
      </c>
    </row>
    <row r="4000" spans="1:32" hidden="1" outlineLevel="3" x14ac:dyDescent="0.35">
      <c r="A4000" t="s">
        <v>32</v>
      </c>
      <c r="B4000">
        <v>1014353</v>
      </c>
      <c r="C4000">
        <v>1</v>
      </c>
      <c r="E4000" t="s">
        <v>182</v>
      </c>
      <c r="H4000" t="s">
        <v>100</v>
      </c>
      <c r="I4000">
        <v>1</v>
      </c>
      <c r="J4000">
        <v>4</v>
      </c>
      <c r="K4000">
        <v>4</v>
      </c>
      <c r="L4000">
        <v>3</v>
      </c>
      <c r="M4000">
        <v>0</v>
      </c>
      <c r="N4000">
        <v>144</v>
      </c>
      <c r="O4000">
        <v>12</v>
      </c>
      <c r="Q4000" t="s">
        <v>101</v>
      </c>
      <c r="R4000" t="s">
        <v>1608</v>
      </c>
      <c r="S4000" t="s">
        <v>1609</v>
      </c>
      <c r="U4000" t="s">
        <v>1610</v>
      </c>
      <c r="V4000" t="s">
        <v>1611</v>
      </c>
      <c r="W4000" t="s">
        <v>41</v>
      </c>
      <c r="X4000" t="s">
        <v>42</v>
      </c>
      <c r="Y4000" t="s">
        <v>700</v>
      </c>
      <c r="Z4000" t="s">
        <v>700</v>
      </c>
      <c r="AA4000" t="s">
        <v>700</v>
      </c>
      <c r="AB4000" s="1"/>
      <c r="AD4000" t="s">
        <v>45</v>
      </c>
      <c r="AE4000" t="s">
        <v>44</v>
      </c>
      <c r="AF4000" t="s">
        <v>47</v>
      </c>
    </row>
    <row r="4001" spans="1:32" hidden="1" outlineLevel="3" x14ac:dyDescent="0.35">
      <c r="A4001" t="s">
        <v>32</v>
      </c>
      <c r="B4001">
        <v>1014353</v>
      </c>
      <c r="C4001">
        <v>1</v>
      </c>
      <c r="E4001" t="s">
        <v>182</v>
      </c>
      <c r="H4001" t="s">
        <v>102</v>
      </c>
      <c r="I4001">
        <v>1</v>
      </c>
      <c r="J4001">
        <v>2</v>
      </c>
      <c r="K4001">
        <v>2</v>
      </c>
      <c r="L4001">
        <v>4</v>
      </c>
      <c r="M4001">
        <v>1</v>
      </c>
      <c r="N4001">
        <v>19</v>
      </c>
      <c r="O4001">
        <v>2</v>
      </c>
      <c r="Q4001" t="s">
        <v>103</v>
      </c>
      <c r="R4001" t="s">
        <v>1608</v>
      </c>
      <c r="S4001" t="s">
        <v>1609</v>
      </c>
      <c r="U4001" t="s">
        <v>1610</v>
      </c>
      <c r="V4001" t="s">
        <v>1611</v>
      </c>
      <c r="W4001" t="s">
        <v>41</v>
      </c>
      <c r="X4001" t="s">
        <v>42</v>
      </c>
      <c r="Y4001" t="s">
        <v>700</v>
      </c>
      <c r="Z4001" t="s">
        <v>700</v>
      </c>
      <c r="AA4001" t="s">
        <v>700</v>
      </c>
      <c r="AB4001" s="1"/>
      <c r="AD4001" t="s">
        <v>45</v>
      </c>
      <c r="AE4001" t="s">
        <v>44</v>
      </c>
      <c r="AF4001" t="s">
        <v>47</v>
      </c>
    </row>
    <row r="4002" spans="1:32" hidden="1" outlineLevel="3" x14ac:dyDescent="0.35">
      <c r="A4002" t="s">
        <v>32</v>
      </c>
      <c r="B4002">
        <v>1014353</v>
      </c>
      <c r="C4002">
        <v>1</v>
      </c>
      <c r="E4002" t="s">
        <v>182</v>
      </c>
      <c r="H4002" t="s">
        <v>104</v>
      </c>
      <c r="I4002">
        <v>1</v>
      </c>
      <c r="J4002">
        <v>2</v>
      </c>
      <c r="K4002">
        <v>2</v>
      </c>
      <c r="L4002">
        <v>3</v>
      </c>
      <c r="M4002">
        <v>1</v>
      </c>
      <c r="N4002">
        <v>19</v>
      </c>
      <c r="O4002">
        <v>4</v>
      </c>
      <c r="Q4002" t="s">
        <v>105</v>
      </c>
      <c r="R4002" t="s">
        <v>1608</v>
      </c>
      <c r="S4002" t="s">
        <v>1609</v>
      </c>
      <c r="U4002" t="s">
        <v>1610</v>
      </c>
      <c r="V4002" t="s">
        <v>1611</v>
      </c>
      <c r="W4002" t="s">
        <v>41</v>
      </c>
      <c r="X4002" t="s">
        <v>42</v>
      </c>
      <c r="Y4002" t="s">
        <v>700</v>
      </c>
      <c r="Z4002" t="s">
        <v>700</v>
      </c>
      <c r="AA4002" t="s">
        <v>700</v>
      </c>
      <c r="AB4002" s="1"/>
      <c r="AD4002" t="s">
        <v>45</v>
      </c>
      <c r="AE4002" t="s">
        <v>44</v>
      </c>
      <c r="AF4002" t="s">
        <v>47</v>
      </c>
    </row>
    <row r="4003" spans="1:32" hidden="1" outlineLevel="3" x14ac:dyDescent="0.35">
      <c r="A4003" t="s">
        <v>32</v>
      </c>
      <c r="B4003">
        <v>1014353</v>
      </c>
      <c r="C4003">
        <v>1</v>
      </c>
      <c r="E4003" t="s">
        <v>182</v>
      </c>
      <c r="H4003" t="s">
        <v>106</v>
      </c>
      <c r="I4003">
        <v>1</v>
      </c>
      <c r="J4003">
        <v>2</v>
      </c>
      <c r="K4003">
        <v>2</v>
      </c>
      <c r="L4003">
        <v>19</v>
      </c>
      <c r="M4003">
        <v>0</v>
      </c>
      <c r="N4003">
        <v>144</v>
      </c>
      <c r="O4003">
        <v>5</v>
      </c>
      <c r="Q4003" t="s">
        <v>107</v>
      </c>
      <c r="R4003" t="s">
        <v>1608</v>
      </c>
      <c r="S4003" t="s">
        <v>1609</v>
      </c>
      <c r="U4003" t="s">
        <v>1610</v>
      </c>
      <c r="V4003" t="s">
        <v>1611</v>
      </c>
      <c r="W4003" t="s">
        <v>41</v>
      </c>
      <c r="X4003" t="s">
        <v>42</v>
      </c>
      <c r="Y4003" t="s">
        <v>700</v>
      </c>
      <c r="Z4003" t="s">
        <v>700</v>
      </c>
      <c r="AA4003" t="s">
        <v>700</v>
      </c>
      <c r="AB4003" s="1"/>
      <c r="AD4003" t="s">
        <v>45</v>
      </c>
      <c r="AE4003" t="s">
        <v>44</v>
      </c>
      <c r="AF4003" t="s">
        <v>47</v>
      </c>
    </row>
    <row r="4004" spans="1:32" hidden="1" outlineLevel="3" x14ac:dyDescent="0.35">
      <c r="A4004" t="s">
        <v>32</v>
      </c>
      <c r="B4004">
        <v>1014353</v>
      </c>
      <c r="C4004">
        <v>1</v>
      </c>
      <c r="E4004" t="s">
        <v>182</v>
      </c>
      <c r="H4004" t="s">
        <v>108</v>
      </c>
      <c r="I4004">
        <v>1</v>
      </c>
      <c r="J4004">
        <v>2</v>
      </c>
      <c r="K4004">
        <v>2</v>
      </c>
      <c r="L4004">
        <v>19</v>
      </c>
      <c r="M4004">
        <v>0</v>
      </c>
      <c r="N4004">
        <v>144</v>
      </c>
      <c r="O4004">
        <v>1</v>
      </c>
      <c r="Q4004" t="s">
        <v>109</v>
      </c>
      <c r="R4004" t="s">
        <v>1608</v>
      </c>
      <c r="S4004" t="s">
        <v>1609</v>
      </c>
      <c r="U4004" t="s">
        <v>1610</v>
      </c>
      <c r="V4004" t="s">
        <v>1611</v>
      </c>
      <c r="W4004" t="s">
        <v>41</v>
      </c>
      <c r="X4004" t="s">
        <v>42</v>
      </c>
      <c r="Y4004" t="s">
        <v>700</v>
      </c>
      <c r="Z4004" t="s">
        <v>700</v>
      </c>
      <c r="AA4004" t="s">
        <v>700</v>
      </c>
      <c r="AB4004" s="1"/>
      <c r="AD4004" t="s">
        <v>45</v>
      </c>
      <c r="AE4004" t="s">
        <v>44</v>
      </c>
      <c r="AF4004" t="s">
        <v>47</v>
      </c>
    </row>
    <row r="4005" spans="1:32" hidden="1" outlineLevel="2" x14ac:dyDescent="0.35">
      <c r="A4005" t="s">
        <v>32</v>
      </c>
      <c r="B4005">
        <v>1014353</v>
      </c>
      <c r="C4005">
        <v>1</v>
      </c>
      <c r="E4005" t="s">
        <v>182</v>
      </c>
      <c r="H4005" t="s">
        <v>110</v>
      </c>
      <c r="I4005">
        <v>1</v>
      </c>
      <c r="J4005">
        <v>2</v>
      </c>
      <c r="K4005">
        <v>2</v>
      </c>
      <c r="L4005">
        <v>8</v>
      </c>
      <c r="M4005">
        <v>0</v>
      </c>
      <c r="N4005">
        <v>144</v>
      </c>
      <c r="O4005">
        <v>2</v>
      </c>
      <c r="Q4005" t="s">
        <v>111</v>
      </c>
      <c r="R4005" t="s">
        <v>1608</v>
      </c>
      <c r="S4005" t="s">
        <v>1609</v>
      </c>
      <c r="U4005" t="s">
        <v>1610</v>
      </c>
      <c r="V4005" t="s">
        <v>1611</v>
      </c>
      <c r="W4005" t="s">
        <v>41</v>
      </c>
      <c r="X4005" t="s">
        <v>42</v>
      </c>
      <c r="Y4005" t="s">
        <v>700</v>
      </c>
      <c r="Z4005" t="s">
        <v>700</v>
      </c>
      <c r="AA4005" t="s">
        <v>700</v>
      </c>
      <c r="AB4005" s="1"/>
      <c r="AD4005" t="s">
        <v>45</v>
      </c>
      <c r="AE4005" t="s">
        <v>44</v>
      </c>
      <c r="AF4005" t="s">
        <v>47</v>
      </c>
    </row>
    <row r="4006" spans="1:32" hidden="1" collapsed="1" x14ac:dyDescent="0.35"/>
    <row r="4007" spans="1:32" hidden="1" x14ac:dyDescent="0.35">
      <c r="A4007" t="s">
        <v>32</v>
      </c>
      <c r="B4007">
        <v>1014453</v>
      </c>
      <c r="C4007" t="s">
        <v>33</v>
      </c>
      <c r="H4007" t="s">
        <v>34</v>
      </c>
      <c r="I4007">
        <v>8</v>
      </c>
      <c r="J4007" t="s">
        <v>35</v>
      </c>
      <c r="K4007">
        <v>53</v>
      </c>
      <c r="L4007" t="s">
        <v>35</v>
      </c>
      <c r="M4007" t="s">
        <v>35</v>
      </c>
      <c r="N4007" t="s">
        <v>35</v>
      </c>
      <c r="O4007">
        <v>75</v>
      </c>
      <c r="Q4007" t="s">
        <v>36</v>
      </c>
      <c r="R4007" t="s">
        <v>1374</v>
      </c>
      <c r="S4007" t="s">
        <v>1375</v>
      </c>
      <c r="U4007" t="s">
        <v>1376</v>
      </c>
      <c r="V4007" t="s">
        <v>40</v>
      </c>
      <c r="W4007" t="s">
        <v>41</v>
      </c>
      <c r="X4007" t="s">
        <v>42</v>
      </c>
      <c r="Y4007" t="s">
        <v>285</v>
      </c>
      <c r="Z4007" t="s">
        <v>285</v>
      </c>
      <c r="AA4007" t="s">
        <v>285</v>
      </c>
      <c r="AB4007" s="1"/>
      <c r="AD4007" t="s">
        <v>45</v>
      </c>
      <c r="AE4007" t="s">
        <v>328</v>
      </c>
      <c r="AF4007" t="s">
        <v>47</v>
      </c>
    </row>
    <row r="4008" spans="1:32" hidden="1" outlineLevel="1" x14ac:dyDescent="0.35">
      <c r="A4008" t="s">
        <v>32</v>
      </c>
      <c r="B4008">
        <v>1014453</v>
      </c>
      <c r="C4008" t="s">
        <v>56</v>
      </c>
      <c r="E4008" t="s">
        <v>182</v>
      </c>
      <c r="H4008" t="s">
        <v>58</v>
      </c>
      <c r="I4008">
        <v>8</v>
      </c>
      <c r="J4008" t="s">
        <v>35</v>
      </c>
      <c r="K4008">
        <v>53</v>
      </c>
      <c r="L4008">
        <v>4</v>
      </c>
      <c r="M4008">
        <v>7</v>
      </c>
      <c r="N4008">
        <v>145</v>
      </c>
      <c r="O4008">
        <v>75</v>
      </c>
      <c r="Q4008" t="s">
        <v>59</v>
      </c>
      <c r="R4008" t="s">
        <v>1374</v>
      </c>
      <c r="S4008" t="s">
        <v>1375</v>
      </c>
      <c r="U4008" t="s">
        <v>1376</v>
      </c>
      <c r="V4008" t="s">
        <v>40</v>
      </c>
      <c r="W4008" t="s">
        <v>41</v>
      </c>
      <c r="X4008" t="s">
        <v>42</v>
      </c>
      <c r="Y4008" t="s">
        <v>285</v>
      </c>
      <c r="Z4008" t="s">
        <v>285</v>
      </c>
      <c r="AA4008" t="s">
        <v>285</v>
      </c>
      <c r="AB4008" s="1"/>
      <c r="AD4008" t="s">
        <v>45</v>
      </c>
      <c r="AE4008" t="s">
        <v>328</v>
      </c>
      <c r="AF4008" t="s">
        <v>47</v>
      </c>
    </row>
    <row r="4009" spans="1:32" hidden="1" outlineLevel="2" x14ac:dyDescent="0.35">
      <c r="A4009" t="s">
        <v>32</v>
      </c>
      <c r="B4009">
        <v>1014453</v>
      </c>
      <c r="C4009">
        <v>1</v>
      </c>
      <c r="E4009" t="s">
        <v>182</v>
      </c>
      <c r="H4009" t="s">
        <v>1756</v>
      </c>
      <c r="I4009">
        <v>1</v>
      </c>
      <c r="J4009">
        <v>20</v>
      </c>
      <c r="K4009">
        <v>20</v>
      </c>
      <c r="L4009">
        <v>3</v>
      </c>
      <c r="M4009">
        <v>1</v>
      </c>
      <c r="N4009">
        <v>145</v>
      </c>
      <c r="O4009">
        <v>24</v>
      </c>
      <c r="P4009" t="s">
        <v>52</v>
      </c>
      <c r="Q4009" t="s">
        <v>220</v>
      </c>
      <c r="R4009" t="s">
        <v>1374</v>
      </c>
      <c r="S4009" t="s">
        <v>1375</v>
      </c>
      <c r="U4009" t="s">
        <v>1376</v>
      </c>
      <c r="V4009" t="s">
        <v>40</v>
      </c>
      <c r="W4009" t="s">
        <v>41</v>
      </c>
      <c r="X4009" t="s">
        <v>42</v>
      </c>
      <c r="Y4009" t="s">
        <v>285</v>
      </c>
      <c r="Z4009" t="s">
        <v>285</v>
      </c>
      <c r="AA4009" t="s">
        <v>285</v>
      </c>
      <c r="AB4009" s="1"/>
      <c r="AD4009" t="s">
        <v>45</v>
      </c>
      <c r="AE4009" t="s">
        <v>328</v>
      </c>
      <c r="AF4009" t="s">
        <v>47</v>
      </c>
    </row>
    <row r="4010" spans="1:32" hidden="1" outlineLevel="2" x14ac:dyDescent="0.35">
      <c r="A4010" t="s">
        <v>32</v>
      </c>
      <c r="B4010">
        <v>1014453</v>
      </c>
      <c r="C4010">
        <v>1</v>
      </c>
      <c r="E4010" t="s">
        <v>182</v>
      </c>
      <c r="H4010" t="s">
        <v>1507</v>
      </c>
      <c r="I4010">
        <v>1</v>
      </c>
      <c r="J4010">
        <v>20</v>
      </c>
      <c r="K4010">
        <v>20</v>
      </c>
      <c r="L4010">
        <v>2</v>
      </c>
      <c r="M4010">
        <v>1</v>
      </c>
      <c r="N4010">
        <v>145</v>
      </c>
      <c r="O4010">
        <v>21</v>
      </c>
      <c r="P4010" t="s">
        <v>52</v>
      </c>
      <c r="Q4010" t="s">
        <v>226</v>
      </c>
      <c r="R4010" t="s">
        <v>1374</v>
      </c>
      <c r="S4010" t="s">
        <v>1375</v>
      </c>
      <c r="U4010" t="s">
        <v>1376</v>
      </c>
      <c r="V4010" t="s">
        <v>40</v>
      </c>
      <c r="W4010" t="s">
        <v>41</v>
      </c>
      <c r="X4010" t="s">
        <v>42</v>
      </c>
      <c r="Y4010" t="s">
        <v>285</v>
      </c>
      <c r="Z4010" t="s">
        <v>285</v>
      </c>
      <c r="AA4010" t="s">
        <v>285</v>
      </c>
      <c r="AB4010" s="1"/>
      <c r="AD4010" t="s">
        <v>45</v>
      </c>
      <c r="AE4010" t="s">
        <v>328</v>
      </c>
      <c r="AF4010" t="s">
        <v>47</v>
      </c>
    </row>
    <row r="4011" spans="1:32" hidden="1" outlineLevel="3" x14ac:dyDescent="0.35">
      <c r="A4011" t="s">
        <v>32</v>
      </c>
      <c r="B4011">
        <v>1014453</v>
      </c>
      <c r="C4011">
        <v>1</v>
      </c>
      <c r="E4011" t="s">
        <v>182</v>
      </c>
      <c r="H4011" t="s">
        <v>100</v>
      </c>
      <c r="I4011">
        <v>1</v>
      </c>
      <c r="J4011">
        <v>4</v>
      </c>
      <c r="K4011">
        <v>4</v>
      </c>
      <c r="L4011">
        <v>3</v>
      </c>
      <c r="M4011">
        <v>0</v>
      </c>
      <c r="N4011">
        <v>144</v>
      </c>
      <c r="O4011">
        <v>12</v>
      </c>
      <c r="Q4011" t="s">
        <v>101</v>
      </c>
      <c r="R4011" t="s">
        <v>1374</v>
      </c>
      <c r="S4011" t="s">
        <v>1375</v>
      </c>
      <c r="U4011" t="s">
        <v>1376</v>
      </c>
      <c r="V4011" t="s">
        <v>40</v>
      </c>
      <c r="W4011" t="s">
        <v>41</v>
      </c>
      <c r="X4011" t="s">
        <v>42</v>
      </c>
      <c r="Y4011" t="s">
        <v>285</v>
      </c>
      <c r="Z4011" t="s">
        <v>285</v>
      </c>
      <c r="AA4011" t="s">
        <v>285</v>
      </c>
      <c r="AB4011" s="1"/>
      <c r="AD4011" t="s">
        <v>45</v>
      </c>
      <c r="AE4011" t="s">
        <v>328</v>
      </c>
      <c r="AF4011" t="s">
        <v>47</v>
      </c>
    </row>
    <row r="4012" spans="1:32" hidden="1" outlineLevel="3" x14ac:dyDescent="0.35">
      <c r="A4012" t="s">
        <v>32</v>
      </c>
      <c r="B4012">
        <v>1014453</v>
      </c>
      <c r="C4012">
        <v>1</v>
      </c>
      <c r="E4012" t="s">
        <v>182</v>
      </c>
      <c r="H4012" t="s">
        <v>102</v>
      </c>
      <c r="I4012">
        <v>1</v>
      </c>
      <c r="J4012">
        <v>2</v>
      </c>
      <c r="K4012">
        <v>2</v>
      </c>
      <c r="L4012">
        <v>4</v>
      </c>
      <c r="M4012">
        <v>1</v>
      </c>
      <c r="N4012">
        <v>19</v>
      </c>
      <c r="O4012">
        <v>2</v>
      </c>
      <c r="Q4012" t="s">
        <v>103</v>
      </c>
      <c r="R4012" t="s">
        <v>1374</v>
      </c>
      <c r="S4012" t="s">
        <v>1375</v>
      </c>
      <c r="U4012" t="s">
        <v>1376</v>
      </c>
      <c r="V4012" t="s">
        <v>40</v>
      </c>
      <c r="W4012" t="s">
        <v>41</v>
      </c>
      <c r="X4012" t="s">
        <v>42</v>
      </c>
      <c r="Y4012" t="s">
        <v>285</v>
      </c>
      <c r="Z4012" t="s">
        <v>285</v>
      </c>
      <c r="AA4012" t="s">
        <v>285</v>
      </c>
      <c r="AB4012" s="1"/>
      <c r="AD4012" t="s">
        <v>45</v>
      </c>
      <c r="AE4012" t="s">
        <v>328</v>
      </c>
      <c r="AF4012" t="s">
        <v>47</v>
      </c>
    </row>
    <row r="4013" spans="1:32" hidden="1" outlineLevel="3" x14ac:dyDescent="0.35">
      <c r="A4013" t="s">
        <v>32</v>
      </c>
      <c r="B4013">
        <v>1014453</v>
      </c>
      <c r="C4013">
        <v>1</v>
      </c>
      <c r="E4013" t="s">
        <v>182</v>
      </c>
      <c r="H4013" t="s">
        <v>104</v>
      </c>
      <c r="I4013">
        <v>1</v>
      </c>
      <c r="J4013">
        <v>2</v>
      </c>
      <c r="K4013">
        <v>2</v>
      </c>
      <c r="L4013">
        <v>3</v>
      </c>
      <c r="M4013">
        <v>1</v>
      </c>
      <c r="N4013">
        <v>19</v>
      </c>
      <c r="O4013">
        <v>4</v>
      </c>
      <c r="Q4013" t="s">
        <v>105</v>
      </c>
      <c r="R4013" t="s">
        <v>1374</v>
      </c>
      <c r="S4013" t="s">
        <v>1375</v>
      </c>
      <c r="U4013" t="s">
        <v>1376</v>
      </c>
      <c r="V4013" t="s">
        <v>40</v>
      </c>
      <c r="W4013" t="s">
        <v>41</v>
      </c>
      <c r="X4013" t="s">
        <v>42</v>
      </c>
      <c r="Y4013" t="s">
        <v>285</v>
      </c>
      <c r="Z4013" t="s">
        <v>285</v>
      </c>
      <c r="AA4013" t="s">
        <v>285</v>
      </c>
      <c r="AB4013" s="1"/>
      <c r="AD4013" t="s">
        <v>45</v>
      </c>
      <c r="AE4013" t="s">
        <v>328</v>
      </c>
      <c r="AF4013" t="s">
        <v>47</v>
      </c>
    </row>
    <row r="4014" spans="1:32" hidden="1" outlineLevel="3" x14ac:dyDescent="0.35">
      <c r="A4014" t="s">
        <v>32</v>
      </c>
      <c r="B4014">
        <v>1014453</v>
      </c>
      <c r="C4014">
        <v>1</v>
      </c>
      <c r="E4014" t="s">
        <v>182</v>
      </c>
      <c r="H4014" t="s">
        <v>106</v>
      </c>
      <c r="I4014">
        <v>1</v>
      </c>
      <c r="J4014">
        <v>2</v>
      </c>
      <c r="K4014">
        <v>2</v>
      </c>
      <c r="L4014">
        <v>19</v>
      </c>
      <c r="M4014">
        <v>0</v>
      </c>
      <c r="N4014">
        <v>144</v>
      </c>
      <c r="O4014">
        <v>5</v>
      </c>
      <c r="Q4014" t="s">
        <v>107</v>
      </c>
      <c r="R4014" t="s">
        <v>1374</v>
      </c>
      <c r="S4014" t="s">
        <v>1375</v>
      </c>
      <c r="U4014" t="s">
        <v>1376</v>
      </c>
      <c r="V4014" t="s">
        <v>40</v>
      </c>
      <c r="W4014" t="s">
        <v>41</v>
      </c>
      <c r="X4014" t="s">
        <v>42</v>
      </c>
      <c r="Y4014" t="s">
        <v>285</v>
      </c>
      <c r="Z4014" t="s">
        <v>285</v>
      </c>
      <c r="AA4014" t="s">
        <v>285</v>
      </c>
      <c r="AB4014" s="1"/>
      <c r="AD4014" t="s">
        <v>45</v>
      </c>
      <c r="AE4014" t="s">
        <v>328</v>
      </c>
      <c r="AF4014" t="s">
        <v>47</v>
      </c>
    </row>
    <row r="4015" spans="1:32" hidden="1" outlineLevel="3" x14ac:dyDescent="0.35">
      <c r="A4015" t="s">
        <v>32</v>
      </c>
      <c r="B4015">
        <v>1014453</v>
      </c>
      <c r="C4015">
        <v>1</v>
      </c>
      <c r="E4015" t="s">
        <v>182</v>
      </c>
      <c r="H4015" t="s">
        <v>108</v>
      </c>
      <c r="I4015">
        <v>1</v>
      </c>
      <c r="J4015">
        <v>2</v>
      </c>
      <c r="K4015">
        <v>2</v>
      </c>
      <c r="L4015">
        <v>19</v>
      </c>
      <c r="M4015">
        <v>0</v>
      </c>
      <c r="N4015">
        <v>144</v>
      </c>
      <c r="O4015">
        <v>1</v>
      </c>
      <c r="Q4015" t="s">
        <v>109</v>
      </c>
      <c r="R4015" t="s">
        <v>1374</v>
      </c>
      <c r="S4015" t="s">
        <v>1375</v>
      </c>
      <c r="U4015" t="s">
        <v>1376</v>
      </c>
      <c r="V4015" t="s">
        <v>40</v>
      </c>
      <c r="W4015" t="s">
        <v>41</v>
      </c>
      <c r="X4015" t="s">
        <v>42</v>
      </c>
      <c r="Y4015" t="s">
        <v>285</v>
      </c>
      <c r="Z4015" t="s">
        <v>285</v>
      </c>
      <c r="AA4015" t="s">
        <v>285</v>
      </c>
      <c r="AB4015" s="1"/>
      <c r="AD4015" t="s">
        <v>45</v>
      </c>
      <c r="AE4015" t="s">
        <v>328</v>
      </c>
      <c r="AF4015" t="s">
        <v>47</v>
      </c>
    </row>
    <row r="4016" spans="1:32" hidden="1" outlineLevel="2" x14ac:dyDescent="0.35">
      <c r="A4016" t="s">
        <v>32</v>
      </c>
      <c r="B4016">
        <v>1014453</v>
      </c>
      <c r="C4016">
        <v>1</v>
      </c>
      <c r="E4016" t="s">
        <v>182</v>
      </c>
      <c r="H4016" t="s">
        <v>261</v>
      </c>
      <c r="I4016">
        <v>1</v>
      </c>
      <c r="J4016">
        <v>1</v>
      </c>
      <c r="K4016">
        <v>1</v>
      </c>
      <c r="L4016">
        <v>4</v>
      </c>
      <c r="M4016">
        <v>1</v>
      </c>
      <c r="N4016">
        <v>144</v>
      </c>
      <c r="O4016">
        <v>6</v>
      </c>
      <c r="Q4016" t="s">
        <v>262</v>
      </c>
      <c r="R4016" t="s">
        <v>1374</v>
      </c>
      <c r="S4016" t="s">
        <v>1375</v>
      </c>
      <c r="U4016" t="s">
        <v>1376</v>
      </c>
      <c r="V4016" t="s">
        <v>40</v>
      </c>
      <c r="W4016" t="s">
        <v>41</v>
      </c>
      <c r="X4016" t="s">
        <v>42</v>
      </c>
      <c r="Y4016" t="s">
        <v>285</v>
      </c>
      <c r="Z4016" t="s">
        <v>285</v>
      </c>
      <c r="AA4016" t="s">
        <v>285</v>
      </c>
      <c r="AB4016" s="1"/>
      <c r="AD4016" t="s">
        <v>45</v>
      </c>
      <c r="AE4016" t="s">
        <v>328</v>
      </c>
      <c r="AF4016" t="s">
        <v>47</v>
      </c>
    </row>
    <row r="4017" spans="1:32" hidden="1" collapsed="1" x14ac:dyDescent="0.35"/>
    <row r="4018" spans="1:32" hidden="1" x14ac:dyDescent="0.35">
      <c r="A4018" t="s">
        <v>32</v>
      </c>
      <c r="B4018">
        <v>1014415</v>
      </c>
      <c r="C4018" t="s">
        <v>33</v>
      </c>
      <c r="H4018" t="s">
        <v>34</v>
      </c>
      <c r="I4018">
        <v>10</v>
      </c>
      <c r="J4018" t="s">
        <v>35</v>
      </c>
      <c r="K4018">
        <v>48</v>
      </c>
      <c r="L4018" t="s">
        <v>35</v>
      </c>
      <c r="M4018" t="s">
        <v>35</v>
      </c>
      <c r="N4018" t="s">
        <v>35</v>
      </c>
      <c r="O4018">
        <v>313</v>
      </c>
      <c r="Q4018" t="s">
        <v>36</v>
      </c>
      <c r="R4018" t="s">
        <v>1608</v>
      </c>
      <c r="S4018" t="s">
        <v>1609</v>
      </c>
      <c r="U4018" t="s">
        <v>1610</v>
      </c>
      <c r="V4018" t="s">
        <v>1611</v>
      </c>
      <c r="W4018" t="s">
        <v>41</v>
      </c>
      <c r="X4018" t="s">
        <v>42</v>
      </c>
      <c r="Y4018" t="s">
        <v>44</v>
      </c>
      <c r="Z4018" t="s">
        <v>44</v>
      </c>
      <c r="AA4018" t="s">
        <v>44</v>
      </c>
      <c r="AB4018" s="1"/>
      <c r="AD4018" t="s">
        <v>45</v>
      </c>
      <c r="AE4018" t="s">
        <v>46</v>
      </c>
      <c r="AF4018" t="s">
        <v>47</v>
      </c>
    </row>
    <row r="4019" spans="1:32" hidden="1" outlineLevel="1" x14ac:dyDescent="0.35">
      <c r="A4019" t="s">
        <v>32</v>
      </c>
      <c r="B4019">
        <v>1014415</v>
      </c>
      <c r="C4019" t="s">
        <v>56</v>
      </c>
      <c r="E4019" t="s">
        <v>182</v>
      </c>
      <c r="H4019" t="s">
        <v>58</v>
      </c>
      <c r="I4019">
        <v>10</v>
      </c>
      <c r="J4019" t="s">
        <v>35</v>
      </c>
      <c r="K4019">
        <v>48</v>
      </c>
      <c r="L4019">
        <v>8</v>
      </c>
      <c r="M4019">
        <v>8</v>
      </c>
      <c r="N4019">
        <v>289</v>
      </c>
      <c r="O4019">
        <v>313</v>
      </c>
      <c r="Q4019" t="s">
        <v>59</v>
      </c>
      <c r="R4019" t="s">
        <v>1608</v>
      </c>
      <c r="S4019" t="s">
        <v>1609</v>
      </c>
      <c r="U4019" t="s">
        <v>1610</v>
      </c>
      <c r="V4019" t="s">
        <v>1611</v>
      </c>
      <c r="W4019" t="s">
        <v>41</v>
      </c>
      <c r="X4019" t="s">
        <v>42</v>
      </c>
      <c r="Y4019" t="s">
        <v>44</v>
      </c>
      <c r="Z4019" t="s">
        <v>44</v>
      </c>
      <c r="AA4019" t="s">
        <v>44</v>
      </c>
      <c r="AB4019" s="1"/>
      <c r="AD4019" t="s">
        <v>45</v>
      </c>
      <c r="AE4019" t="s">
        <v>46</v>
      </c>
      <c r="AF4019" t="s">
        <v>47</v>
      </c>
    </row>
    <row r="4020" spans="1:32" hidden="1" outlineLevel="2" x14ac:dyDescent="0.35">
      <c r="A4020" t="s">
        <v>32</v>
      </c>
      <c r="B4020">
        <v>1014415</v>
      </c>
      <c r="C4020">
        <v>1</v>
      </c>
      <c r="E4020" t="s">
        <v>182</v>
      </c>
      <c r="H4020" t="s">
        <v>825</v>
      </c>
      <c r="I4020">
        <v>2</v>
      </c>
      <c r="J4020">
        <v>8</v>
      </c>
      <c r="K4020">
        <v>16</v>
      </c>
      <c r="L4020">
        <v>7</v>
      </c>
      <c r="M4020">
        <v>2</v>
      </c>
      <c r="N4020">
        <v>289</v>
      </c>
      <c r="O4020">
        <v>118</v>
      </c>
      <c r="P4020" t="s">
        <v>136</v>
      </c>
      <c r="Q4020" t="s">
        <v>826</v>
      </c>
      <c r="R4020" t="s">
        <v>1608</v>
      </c>
      <c r="S4020" t="s">
        <v>1609</v>
      </c>
      <c r="U4020" t="s">
        <v>1610</v>
      </c>
      <c r="V4020" t="s">
        <v>1611</v>
      </c>
      <c r="W4020" t="s">
        <v>41</v>
      </c>
      <c r="X4020" t="s">
        <v>42</v>
      </c>
      <c r="Y4020" t="s">
        <v>44</v>
      </c>
      <c r="Z4020" t="s">
        <v>44</v>
      </c>
      <c r="AA4020" t="s">
        <v>44</v>
      </c>
      <c r="AB4020" s="1"/>
      <c r="AD4020" t="s">
        <v>45</v>
      </c>
      <c r="AE4020" t="s">
        <v>46</v>
      </c>
      <c r="AF4020" t="s">
        <v>47</v>
      </c>
    </row>
    <row r="4021" spans="1:32" hidden="1" outlineLevel="3" x14ac:dyDescent="0.35">
      <c r="A4021" t="s">
        <v>32</v>
      </c>
      <c r="B4021">
        <v>1014415</v>
      </c>
      <c r="C4021">
        <v>1</v>
      </c>
      <c r="E4021" t="s">
        <v>182</v>
      </c>
      <c r="H4021" t="s">
        <v>138</v>
      </c>
      <c r="I4021">
        <v>1</v>
      </c>
      <c r="J4021">
        <v>8</v>
      </c>
      <c r="K4021">
        <v>8</v>
      </c>
      <c r="L4021">
        <v>3</v>
      </c>
      <c r="M4021">
        <v>0</v>
      </c>
      <c r="N4021">
        <v>288</v>
      </c>
      <c r="O4021">
        <v>24</v>
      </c>
      <c r="Q4021" t="s">
        <v>101</v>
      </c>
      <c r="R4021" t="s">
        <v>1608</v>
      </c>
      <c r="S4021" t="s">
        <v>1609</v>
      </c>
      <c r="U4021" t="s">
        <v>1610</v>
      </c>
      <c r="V4021" t="s">
        <v>1611</v>
      </c>
      <c r="W4021" t="s">
        <v>41</v>
      </c>
      <c r="X4021" t="s">
        <v>42</v>
      </c>
      <c r="Y4021" t="s">
        <v>44</v>
      </c>
      <c r="Z4021" t="s">
        <v>44</v>
      </c>
      <c r="AA4021" t="s">
        <v>44</v>
      </c>
      <c r="AB4021" s="1"/>
      <c r="AD4021" t="s">
        <v>45</v>
      </c>
      <c r="AE4021" t="s">
        <v>46</v>
      </c>
      <c r="AF4021" t="s">
        <v>47</v>
      </c>
    </row>
    <row r="4022" spans="1:32" hidden="1" outlineLevel="3" x14ac:dyDescent="0.35">
      <c r="A4022" t="s">
        <v>32</v>
      </c>
      <c r="B4022">
        <v>1014415</v>
      </c>
      <c r="C4022">
        <v>1</v>
      </c>
      <c r="E4022" t="s">
        <v>182</v>
      </c>
      <c r="H4022" t="s">
        <v>139</v>
      </c>
      <c r="I4022">
        <v>1</v>
      </c>
      <c r="J4022">
        <v>4</v>
      </c>
      <c r="K4022">
        <v>4</v>
      </c>
      <c r="L4022">
        <v>4</v>
      </c>
      <c r="M4022">
        <v>1</v>
      </c>
      <c r="N4022">
        <v>38</v>
      </c>
      <c r="O4022">
        <v>4</v>
      </c>
      <c r="Q4022" t="s">
        <v>103</v>
      </c>
      <c r="R4022" t="s">
        <v>1608</v>
      </c>
      <c r="S4022" t="s">
        <v>1609</v>
      </c>
      <c r="U4022" t="s">
        <v>1610</v>
      </c>
      <c r="V4022" t="s">
        <v>1611</v>
      </c>
      <c r="W4022" t="s">
        <v>41</v>
      </c>
      <c r="X4022" t="s">
        <v>42</v>
      </c>
      <c r="Y4022" t="s">
        <v>44</v>
      </c>
      <c r="Z4022" t="s">
        <v>44</v>
      </c>
      <c r="AA4022" t="s">
        <v>44</v>
      </c>
      <c r="AB4022" s="1"/>
      <c r="AD4022" t="s">
        <v>45</v>
      </c>
      <c r="AE4022" t="s">
        <v>46</v>
      </c>
      <c r="AF4022" t="s">
        <v>47</v>
      </c>
    </row>
    <row r="4023" spans="1:32" hidden="1" outlineLevel="3" x14ac:dyDescent="0.35">
      <c r="A4023" t="s">
        <v>32</v>
      </c>
      <c r="B4023">
        <v>1014415</v>
      </c>
      <c r="C4023">
        <v>1</v>
      </c>
      <c r="E4023" t="s">
        <v>182</v>
      </c>
      <c r="H4023" t="s">
        <v>140</v>
      </c>
      <c r="I4023">
        <v>1</v>
      </c>
      <c r="J4023">
        <v>4</v>
      </c>
      <c r="K4023">
        <v>4</v>
      </c>
      <c r="L4023">
        <v>3</v>
      </c>
      <c r="M4023">
        <v>1</v>
      </c>
      <c r="N4023">
        <v>38</v>
      </c>
      <c r="O4023">
        <v>8</v>
      </c>
      <c r="Q4023" t="s">
        <v>105</v>
      </c>
      <c r="R4023" t="s">
        <v>1608</v>
      </c>
      <c r="S4023" t="s">
        <v>1609</v>
      </c>
      <c r="U4023" t="s">
        <v>1610</v>
      </c>
      <c r="V4023" t="s">
        <v>1611</v>
      </c>
      <c r="W4023" t="s">
        <v>41</v>
      </c>
      <c r="X4023" t="s">
        <v>42</v>
      </c>
      <c r="Y4023" t="s">
        <v>44</v>
      </c>
      <c r="Z4023" t="s">
        <v>44</v>
      </c>
      <c r="AA4023" t="s">
        <v>44</v>
      </c>
      <c r="AB4023" s="1"/>
      <c r="AD4023" t="s">
        <v>45</v>
      </c>
      <c r="AE4023" t="s">
        <v>46</v>
      </c>
      <c r="AF4023" t="s">
        <v>47</v>
      </c>
    </row>
    <row r="4024" spans="1:32" hidden="1" outlineLevel="3" x14ac:dyDescent="0.35">
      <c r="A4024" t="s">
        <v>32</v>
      </c>
      <c r="B4024">
        <v>1014415</v>
      </c>
      <c r="C4024">
        <v>1</v>
      </c>
      <c r="E4024" t="s">
        <v>182</v>
      </c>
      <c r="H4024" t="s">
        <v>141</v>
      </c>
      <c r="I4024">
        <v>1</v>
      </c>
      <c r="J4024">
        <v>4</v>
      </c>
      <c r="K4024">
        <v>4</v>
      </c>
      <c r="L4024">
        <v>19</v>
      </c>
      <c r="M4024">
        <v>0</v>
      </c>
      <c r="N4024">
        <v>288</v>
      </c>
      <c r="O4024">
        <v>10</v>
      </c>
      <c r="Q4024" t="s">
        <v>107</v>
      </c>
      <c r="R4024" t="s">
        <v>1608</v>
      </c>
      <c r="S4024" t="s">
        <v>1609</v>
      </c>
      <c r="U4024" t="s">
        <v>1610</v>
      </c>
      <c r="V4024" t="s">
        <v>1611</v>
      </c>
      <c r="W4024" t="s">
        <v>41</v>
      </c>
      <c r="X4024" t="s">
        <v>42</v>
      </c>
      <c r="Y4024" t="s">
        <v>44</v>
      </c>
      <c r="Z4024" t="s">
        <v>44</v>
      </c>
      <c r="AA4024" t="s">
        <v>44</v>
      </c>
      <c r="AB4024" s="1"/>
      <c r="AD4024" t="s">
        <v>45</v>
      </c>
      <c r="AE4024" t="s">
        <v>46</v>
      </c>
      <c r="AF4024" t="s">
        <v>47</v>
      </c>
    </row>
    <row r="4025" spans="1:32" hidden="1" outlineLevel="3" x14ac:dyDescent="0.35">
      <c r="A4025" t="s">
        <v>32</v>
      </c>
      <c r="B4025">
        <v>1014415</v>
      </c>
      <c r="C4025">
        <v>1</v>
      </c>
      <c r="E4025" t="s">
        <v>182</v>
      </c>
      <c r="H4025" t="s">
        <v>142</v>
      </c>
      <c r="I4025">
        <v>1</v>
      </c>
      <c r="J4025">
        <v>4</v>
      </c>
      <c r="K4025">
        <v>4</v>
      </c>
      <c r="L4025">
        <v>19</v>
      </c>
      <c r="M4025">
        <v>0</v>
      </c>
      <c r="N4025">
        <v>288</v>
      </c>
      <c r="O4025">
        <v>2</v>
      </c>
      <c r="Q4025" t="s">
        <v>109</v>
      </c>
      <c r="R4025" t="s">
        <v>1608</v>
      </c>
      <c r="S4025" t="s">
        <v>1609</v>
      </c>
      <c r="U4025" t="s">
        <v>1610</v>
      </c>
      <c r="V4025" t="s">
        <v>1611</v>
      </c>
      <c r="W4025" t="s">
        <v>41</v>
      </c>
      <c r="X4025" t="s">
        <v>42</v>
      </c>
      <c r="Y4025" t="s">
        <v>44</v>
      </c>
      <c r="Z4025" t="s">
        <v>44</v>
      </c>
      <c r="AA4025" t="s">
        <v>44</v>
      </c>
      <c r="AB4025" s="1"/>
      <c r="AD4025" t="s">
        <v>45</v>
      </c>
      <c r="AE4025" t="s">
        <v>46</v>
      </c>
      <c r="AF4025" t="s">
        <v>47</v>
      </c>
    </row>
    <row r="4026" spans="1:32" hidden="1" outlineLevel="3" x14ac:dyDescent="0.35">
      <c r="A4026" t="s">
        <v>32</v>
      </c>
      <c r="B4026">
        <v>1014415</v>
      </c>
      <c r="C4026">
        <v>1</v>
      </c>
      <c r="E4026" t="s">
        <v>182</v>
      </c>
      <c r="H4026" t="s">
        <v>237</v>
      </c>
      <c r="I4026">
        <v>1</v>
      </c>
      <c r="J4026">
        <v>4</v>
      </c>
      <c r="K4026">
        <v>4</v>
      </c>
      <c r="L4026">
        <v>8</v>
      </c>
      <c r="M4026">
        <v>0</v>
      </c>
      <c r="N4026">
        <v>288</v>
      </c>
      <c r="O4026">
        <v>4</v>
      </c>
      <c r="Q4026" t="s">
        <v>111</v>
      </c>
      <c r="R4026" t="s">
        <v>1608</v>
      </c>
      <c r="S4026" t="s">
        <v>1609</v>
      </c>
      <c r="U4026" t="s">
        <v>1610</v>
      </c>
      <c r="V4026" t="s">
        <v>1611</v>
      </c>
      <c r="W4026" t="s">
        <v>41</v>
      </c>
      <c r="X4026" t="s">
        <v>42</v>
      </c>
      <c r="Y4026" t="s">
        <v>44</v>
      </c>
      <c r="Z4026" t="s">
        <v>44</v>
      </c>
      <c r="AA4026" t="s">
        <v>44</v>
      </c>
      <c r="AB4026" s="1"/>
      <c r="AD4026" t="s">
        <v>45</v>
      </c>
      <c r="AE4026" t="s">
        <v>46</v>
      </c>
      <c r="AF4026" t="s">
        <v>47</v>
      </c>
    </row>
    <row r="4027" spans="1:32" hidden="1" outlineLevel="2" x14ac:dyDescent="0.35">
      <c r="A4027" t="s">
        <v>32</v>
      </c>
      <c r="B4027">
        <v>1014415</v>
      </c>
      <c r="C4027">
        <v>1</v>
      </c>
      <c r="E4027" t="s">
        <v>182</v>
      </c>
      <c r="H4027" t="s">
        <v>389</v>
      </c>
      <c r="I4027">
        <v>2</v>
      </c>
      <c r="J4027">
        <v>2</v>
      </c>
      <c r="K4027">
        <v>4</v>
      </c>
      <c r="L4027">
        <v>4</v>
      </c>
      <c r="M4027">
        <v>1</v>
      </c>
      <c r="N4027">
        <v>288</v>
      </c>
      <c r="O4027">
        <v>12</v>
      </c>
      <c r="Q4027" t="s">
        <v>262</v>
      </c>
      <c r="R4027" t="s">
        <v>1608</v>
      </c>
      <c r="S4027" t="s">
        <v>1609</v>
      </c>
      <c r="U4027" t="s">
        <v>1610</v>
      </c>
      <c r="V4027" t="s">
        <v>1611</v>
      </c>
      <c r="W4027" t="s">
        <v>41</v>
      </c>
      <c r="X4027" t="s">
        <v>42</v>
      </c>
      <c r="Y4027" t="s">
        <v>44</v>
      </c>
      <c r="Z4027" t="s">
        <v>44</v>
      </c>
      <c r="AA4027" t="s">
        <v>44</v>
      </c>
      <c r="AB4027" s="1"/>
      <c r="AD4027" t="s">
        <v>45</v>
      </c>
      <c r="AE4027" t="s">
        <v>46</v>
      </c>
      <c r="AF4027" t="s">
        <v>47</v>
      </c>
    </row>
    <row r="4028" spans="1:32" hidden="1" collapsed="1" x14ac:dyDescent="0.35"/>
    <row r="4029" spans="1:32" hidden="1" x14ac:dyDescent="0.35">
      <c r="A4029" t="s">
        <v>32</v>
      </c>
      <c r="B4029">
        <v>1014561</v>
      </c>
      <c r="C4029" t="s">
        <v>33</v>
      </c>
      <c r="H4029" t="s">
        <v>34</v>
      </c>
      <c r="I4029">
        <v>138</v>
      </c>
      <c r="J4029" t="s">
        <v>35</v>
      </c>
      <c r="K4029">
        <v>1192</v>
      </c>
      <c r="L4029" t="s">
        <v>35</v>
      </c>
      <c r="M4029" t="s">
        <v>35</v>
      </c>
      <c r="N4029" t="s">
        <v>35</v>
      </c>
      <c r="O4029">
        <v>10150</v>
      </c>
      <c r="Q4029" t="s">
        <v>36</v>
      </c>
      <c r="R4029" t="s">
        <v>1757</v>
      </c>
      <c r="S4029" t="s">
        <v>1758</v>
      </c>
      <c r="U4029" t="s">
        <v>1759</v>
      </c>
      <c r="V4029" t="s">
        <v>920</v>
      </c>
      <c r="W4029" t="s">
        <v>125</v>
      </c>
      <c r="X4029" t="s">
        <v>117</v>
      </c>
      <c r="Y4029" t="s">
        <v>377</v>
      </c>
      <c r="Z4029" t="s">
        <v>377</v>
      </c>
      <c r="AA4029" t="s">
        <v>377</v>
      </c>
      <c r="AB4029" s="1"/>
      <c r="AD4029" t="s">
        <v>45</v>
      </c>
      <c r="AE4029" t="s">
        <v>377</v>
      </c>
      <c r="AF4029" t="s">
        <v>47</v>
      </c>
    </row>
    <row r="4030" spans="1:32" hidden="1" outlineLevel="1" x14ac:dyDescent="0.35">
      <c r="A4030" t="s">
        <v>32</v>
      </c>
      <c r="B4030">
        <v>1014561</v>
      </c>
      <c r="C4030" t="s">
        <v>48</v>
      </c>
      <c r="H4030" t="s">
        <v>49</v>
      </c>
      <c r="I4030">
        <v>8400</v>
      </c>
      <c r="J4030" t="s">
        <v>35</v>
      </c>
      <c r="K4030" t="s">
        <v>35</v>
      </c>
      <c r="L4030" t="s">
        <v>35</v>
      </c>
      <c r="M4030" t="s">
        <v>35</v>
      </c>
      <c r="N4030" t="s">
        <v>35</v>
      </c>
      <c r="O4030" t="s">
        <v>35</v>
      </c>
      <c r="Q4030" t="s">
        <v>50</v>
      </c>
      <c r="R4030" t="s">
        <v>1757</v>
      </c>
      <c r="S4030" t="s">
        <v>1758</v>
      </c>
      <c r="U4030" t="s">
        <v>1759</v>
      </c>
      <c r="V4030" t="s">
        <v>920</v>
      </c>
      <c r="W4030" t="s">
        <v>125</v>
      </c>
      <c r="X4030" t="s">
        <v>117</v>
      </c>
      <c r="Y4030" t="s">
        <v>377</v>
      </c>
      <c r="Z4030" t="s">
        <v>377</v>
      </c>
      <c r="AA4030" t="s">
        <v>377</v>
      </c>
      <c r="AB4030" s="1"/>
      <c r="AD4030" t="s">
        <v>45</v>
      </c>
      <c r="AE4030" t="s">
        <v>377</v>
      </c>
      <c r="AF4030" t="s">
        <v>47</v>
      </c>
    </row>
    <row r="4031" spans="1:32" hidden="1" outlineLevel="2" x14ac:dyDescent="0.35">
      <c r="A4031" t="s">
        <v>32</v>
      </c>
      <c r="B4031">
        <v>1014561</v>
      </c>
      <c r="C4031">
        <v>0</v>
      </c>
      <c r="H4031" t="s">
        <v>397</v>
      </c>
      <c r="I4031">
        <v>27000</v>
      </c>
      <c r="J4031" t="s">
        <v>35</v>
      </c>
      <c r="K4031" t="s">
        <v>35</v>
      </c>
      <c r="L4031" t="s">
        <v>35</v>
      </c>
      <c r="M4031" t="s">
        <v>35</v>
      </c>
      <c r="N4031" t="s">
        <v>35</v>
      </c>
      <c r="O4031" t="s">
        <v>35</v>
      </c>
      <c r="P4031" t="s">
        <v>398</v>
      </c>
      <c r="Q4031" t="s">
        <v>399</v>
      </c>
      <c r="R4031" t="s">
        <v>1757</v>
      </c>
      <c r="S4031" t="s">
        <v>1758</v>
      </c>
      <c r="U4031" t="s">
        <v>1759</v>
      </c>
      <c r="V4031" t="s">
        <v>920</v>
      </c>
      <c r="W4031" t="s">
        <v>125</v>
      </c>
      <c r="X4031" t="s">
        <v>117</v>
      </c>
      <c r="Y4031" t="s">
        <v>377</v>
      </c>
      <c r="Z4031" t="s">
        <v>377</v>
      </c>
      <c r="AA4031" t="s">
        <v>377</v>
      </c>
      <c r="AB4031" s="1"/>
      <c r="AD4031" t="s">
        <v>45</v>
      </c>
      <c r="AE4031" t="s">
        <v>377</v>
      </c>
      <c r="AF4031" t="s">
        <v>47</v>
      </c>
    </row>
    <row r="4032" spans="1:32" hidden="1" outlineLevel="2" x14ac:dyDescent="0.35">
      <c r="A4032" t="s">
        <v>32</v>
      </c>
      <c r="B4032">
        <v>1014561</v>
      </c>
      <c r="C4032">
        <v>0</v>
      </c>
      <c r="H4032" t="s">
        <v>400</v>
      </c>
      <c r="I4032">
        <v>3700</v>
      </c>
      <c r="J4032" t="s">
        <v>35</v>
      </c>
      <c r="K4032" t="s">
        <v>35</v>
      </c>
      <c r="L4032" t="s">
        <v>35</v>
      </c>
      <c r="M4032" t="s">
        <v>35</v>
      </c>
      <c r="N4032" t="s">
        <v>35</v>
      </c>
      <c r="O4032" t="s">
        <v>35</v>
      </c>
      <c r="P4032" t="s">
        <v>401</v>
      </c>
      <c r="Q4032" t="s">
        <v>402</v>
      </c>
      <c r="R4032" t="s">
        <v>1757</v>
      </c>
      <c r="S4032" t="s">
        <v>1758</v>
      </c>
      <c r="U4032" t="s">
        <v>1759</v>
      </c>
      <c r="V4032" t="s">
        <v>920</v>
      </c>
      <c r="W4032" t="s">
        <v>125</v>
      </c>
      <c r="X4032" t="s">
        <v>117</v>
      </c>
      <c r="Y4032" t="s">
        <v>377</v>
      </c>
      <c r="Z4032" t="s">
        <v>377</v>
      </c>
      <c r="AA4032" t="s">
        <v>377</v>
      </c>
      <c r="AB4032" s="1"/>
      <c r="AD4032" t="s">
        <v>45</v>
      </c>
      <c r="AE4032" t="s">
        <v>377</v>
      </c>
      <c r="AF4032" t="s">
        <v>47</v>
      </c>
    </row>
    <row r="4033" spans="1:32" hidden="1" outlineLevel="1" x14ac:dyDescent="0.35">
      <c r="A4033" t="s">
        <v>32</v>
      </c>
      <c r="B4033">
        <v>1014561</v>
      </c>
      <c r="C4033" t="s">
        <v>56</v>
      </c>
      <c r="E4033" t="s">
        <v>182</v>
      </c>
      <c r="H4033" t="s">
        <v>58</v>
      </c>
      <c r="I4033">
        <v>26</v>
      </c>
      <c r="J4033" t="s">
        <v>35</v>
      </c>
      <c r="K4033">
        <v>184</v>
      </c>
      <c r="L4033">
        <v>22</v>
      </c>
      <c r="M4033">
        <v>16</v>
      </c>
      <c r="N4033">
        <v>289</v>
      </c>
      <c r="O4033">
        <v>2197</v>
      </c>
      <c r="Q4033" t="s">
        <v>59</v>
      </c>
      <c r="R4033" t="s">
        <v>1757</v>
      </c>
      <c r="S4033" t="s">
        <v>1758</v>
      </c>
      <c r="U4033" t="s">
        <v>1759</v>
      </c>
      <c r="V4033" t="s">
        <v>920</v>
      </c>
      <c r="W4033" t="s">
        <v>125</v>
      </c>
      <c r="X4033" t="s">
        <v>117</v>
      </c>
      <c r="Y4033" t="s">
        <v>377</v>
      </c>
      <c r="Z4033" t="s">
        <v>377</v>
      </c>
      <c r="AA4033" t="s">
        <v>377</v>
      </c>
      <c r="AB4033" s="1"/>
      <c r="AD4033" t="s">
        <v>45</v>
      </c>
      <c r="AE4033" t="s">
        <v>377</v>
      </c>
      <c r="AF4033" t="s">
        <v>47</v>
      </c>
    </row>
    <row r="4034" spans="1:32" hidden="1" outlineLevel="2" x14ac:dyDescent="0.35">
      <c r="A4034" t="s">
        <v>32</v>
      </c>
      <c r="B4034">
        <v>1014561</v>
      </c>
      <c r="C4034">
        <v>1</v>
      </c>
      <c r="E4034" t="s">
        <v>182</v>
      </c>
      <c r="H4034" t="s">
        <v>588</v>
      </c>
      <c r="I4034">
        <v>19</v>
      </c>
      <c r="J4034">
        <v>8</v>
      </c>
      <c r="K4034">
        <v>152</v>
      </c>
      <c r="L4034">
        <v>2</v>
      </c>
      <c r="M4034">
        <v>7</v>
      </c>
      <c r="N4034">
        <v>289</v>
      </c>
      <c r="O4034">
        <v>112</v>
      </c>
      <c r="P4034" t="s">
        <v>136</v>
      </c>
      <c r="Q4034" t="s">
        <v>589</v>
      </c>
      <c r="R4034" t="s">
        <v>1757</v>
      </c>
      <c r="S4034" t="s">
        <v>1758</v>
      </c>
      <c r="U4034" t="s">
        <v>1759</v>
      </c>
      <c r="V4034" t="s">
        <v>920</v>
      </c>
      <c r="W4034" t="s">
        <v>125</v>
      </c>
      <c r="X4034" t="s">
        <v>117</v>
      </c>
      <c r="Y4034" t="s">
        <v>377</v>
      </c>
      <c r="Z4034" t="s">
        <v>377</v>
      </c>
      <c r="AA4034" t="s">
        <v>377</v>
      </c>
      <c r="AB4034" s="1"/>
      <c r="AD4034" t="s">
        <v>45</v>
      </c>
      <c r="AE4034" t="s">
        <v>377</v>
      </c>
      <c r="AF4034" t="s">
        <v>47</v>
      </c>
    </row>
    <row r="4035" spans="1:32" hidden="1" outlineLevel="3" x14ac:dyDescent="0.35">
      <c r="A4035" t="s">
        <v>32</v>
      </c>
      <c r="B4035">
        <v>1014561</v>
      </c>
      <c r="C4035">
        <v>1</v>
      </c>
      <c r="E4035" t="s">
        <v>182</v>
      </c>
      <c r="H4035" t="s">
        <v>138</v>
      </c>
      <c r="I4035">
        <v>1</v>
      </c>
      <c r="J4035">
        <v>8</v>
      </c>
      <c r="K4035">
        <v>8</v>
      </c>
      <c r="L4035">
        <v>3</v>
      </c>
      <c r="M4035">
        <v>0</v>
      </c>
      <c r="N4035">
        <v>288</v>
      </c>
      <c r="O4035">
        <v>24</v>
      </c>
      <c r="Q4035" t="s">
        <v>101</v>
      </c>
      <c r="R4035" t="s">
        <v>1757</v>
      </c>
      <c r="S4035" t="s">
        <v>1758</v>
      </c>
      <c r="U4035" t="s">
        <v>1759</v>
      </c>
      <c r="V4035" t="s">
        <v>920</v>
      </c>
      <c r="W4035" t="s">
        <v>125</v>
      </c>
      <c r="X4035" t="s">
        <v>117</v>
      </c>
      <c r="Y4035" t="s">
        <v>377</v>
      </c>
      <c r="Z4035" t="s">
        <v>377</v>
      </c>
      <c r="AA4035" t="s">
        <v>377</v>
      </c>
      <c r="AB4035" s="1"/>
      <c r="AD4035" t="s">
        <v>45</v>
      </c>
      <c r="AE4035" t="s">
        <v>377</v>
      </c>
      <c r="AF4035" t="s">
        <v>47</v>
      </c>
    </row>
    <row r="4036" spans="1:32" hidden="1" outlineLevel="3" x14ac:dyDescent="0.35">
      <c r="A4036" t="s">
        <v>32</v>
      </c>
      <c r="B4036">
        <v>1014561</v>
      </c>
      <c r="C4036">
        <v>1</v>
      </c>
      <c r="E4036" t="s">
        <v>182</v>
      </c>
      <c r="H4036" t="s">
        <v>139</v>
      </c>
      <c r="I4036">
        <v>1</v>
      </c>
      <c r="J4036">
        <v>4</v>
      </c>
      <c r="K4036">
        <v>4</v>
      </c>
      <c r="L4036">
        <v>4</v>
      </c>
      <c r="M4036">
        <v>1</v>
      </c>
      <c r="N4036">
        <v>38</v>
      </c>
      <c r="O4036">
        <v>4</v>
      </c>
      <c r="Q4036" t="s">
        <v>103</v>
      </c>
      <c r="R4036" t="s">
        <v>1757</v>
      </c>
      <c r="S4036" t="s">
        <v>1758</v>
      </c>
      <c r="U4036" t="s">
        <v>1759</v>
      </c>
      <c r="V4036" t="s">
        <v>920</v>
      </c>
      <c r="W4036" t="s">
        <v>125</v>
      </c>
      <c r="X4036" t="s">
        <v>117</v>
      </c>
      <c r="Y4036" t="s">
        <v>377</v>
      </c>
      <c r="Z4036" t="s">
        <v>377</v>
      </c>
      <c r="AA4036" t="s">
        <v>377</v>
      </c>
      <c r="AB4036" s="1"/>
      <c r="AD4036" t="s">
        <v>45</v>
      </c>
      <c r="AE4036" t="s">
        <v>377</v>
      </c>
      <c r="AF4036" t="s">
        <v>47</v>
      </c>
    </row>
    <row r="4037" spans="1:32" hidden="1" outlineLevel="3" x14ac:dyDescent="0.35">
      <c r="A4037" t="s">
        <v>32</v>
      </c>
      <c r="B4037">
        <v>1014561</v>
      </c>
      <c r="C4037">
        <v>1</v>
      </c>
      <c r="E4037" t="s">
        <v>182</v>
      </c>
      <c r="H4037" t="s">
        <v>140</v>
      </c>
      <c r="I4037">
        <v>1</v>
      </c>
      <c r="J4037">
        <v>4</v>
      </c>
      <c r="K4037">
        <v>4</v>
      </c>
      <c r="L4037">
        <v>3</v>
      </c>
      <c r="M4037">
        <v>1</v>
      </c>
      <c r="N4037">
        <v>38</v>
      </c>
      <c r="O4037">
        <v>8</v>
      </c>
      <c r="Q4037" t="s">
        <v>105</v>
      </c>
      <c r="R4037" t="s">
        <v>1757</v>
      </c>
      <c r="S4037" t="s">
        <v>1758</v>
      </c>
      <c r="U4037" t="s">
        <v>1759</v>
      </c>
      <c r="V4037" t="s">
        <v>920</v>
      </c>
      <c r="W4037" t="s">
        <v>125</v>
      </c>
      <c r="X4037" t="s">
        <v>117</v>
      </c>
      <c r="Y4037" t="s">
        <v>377</v>
      </c>
      <c r="Z4037" t="s">
        <v>377</v>
      </c>
      <c r="AA4037" t="s">
        <v>377</v>
      </c>
      <c r="AB4037" s="1"/>
      <c r="AD4037" t="s">
        <v>45</v>
      </c>
      <c r="AE4037" t="s">
        <v>377</v>
      </c>
      <c r="AF4037" t="s">
        <v>47</v>
      </c>
    </row>
    <row r="4038" spans="1:32" hidden="1" outlineLevel="3" x14ac:dyDescent="0.35">
      <c r="A4038" t="s">
        <v>32</v>
      </c>
      <c r="B4038">
        <v>1014561</v>
      </c>
      <c r="C4038">
        <v>1</v>
      </c>
      <c r="E4038" t="s">
        <v>182</v>
      </c>
      <c r="H4038" t="s">
        <v>141</v>
      </c>
      <c r="I4038">
        <v>1</v>
      </c>
      <c r="J4038">
        <v>4</v>
      </c>
      <c r="K4038">
        <v>4</v>
      </c>
      <c r="L4038">
        <v>19</v>
      </c>
      <c r="M4038">
        <v>0</v>
      </c>
      <c r="N4038">
        <v>288</v>
      </c>
      <c r="O4038">
        <v>10</v>
      </c>
      <c r="Q4038" t="s">
        <v>107</v>
      </c>
      <c r="R4038" t="s">
        <v>1757</v>
      </c>
      <c r="S4038" t="s">
        <v>1758</v>
      </c>
      <c r="U4038" t="s">
        <v>1759</v>
      </c>
      <c r="V4038" t="s">
        <v>920</v>
      </c>
      <c r="W4038" t="s">
        <v>125</v>
      </c>
      <c r="X4038" t="s">
        <v>117</v>
      </c>
      <c r="Y4038" t="s">
        <v>377</v>
      </c>
      <c r="Z4038" t="s">
        <v>377</v>
      </c>
      <c r="AA4038" t="s">
        <v>377</v>
      </c>
      <c r="AB4038" s="1"/>
      <c r="AD4038" t="s">
        <v>45</v>
      </c>
      <c r="AE4038" t="s">
        <v>377</v>
      </c>
      <c r="AF4038" t="s">
        <v>47</v>
      </c>
    </row>
    <row r="4039" spans="1:32" hidden="1" outlineLevel="3" x14ac:dyDescent="0.35">
      <c r="A4039" t="s">
        <v>32</v>
      </c>
      <c r="B4039">
        <v>1014561</v>
      </c>
      <c r="C4039">
        <v>1</v>
      </c>
      <c r="E4039" t="s">
        <v>182</v>
      </c>
      <c r="H4039" t="s">
        <v>142</v>
      </c>
      <c r="I4039">
        <v>1</v>
      </c>
      <c r="J4039">
        <v>4</v>
      </c>
      <c r="K4039">
        <v>4</v>
      </c>
      <c r="L4039">
        <v>19</v>
      </c>
      <c r="M4039">
        <v>0</v>
      </c>
      <c r="N4039">
        <v>288</v>
      </c>
      <c r="O4039">
        <v>2</v>
      </c>
      <c r="Q4039" t="s">
        <v>109</v>
      </c>
      <c r="R4039" t="s">
        <v>1757</v>
      </c>
      <c r="S4039" t="s">
        <v>1758</v>
      </c>
      <c r="U4039" t="s">
        <v>1759</v>
      </c>
      <c r="V4039" t="s">
        <v>920</v>
      </c>
      <c r="W4039" t="s">
        <v>125</v>
      </c>
      <c r="X4039" t="s">
        <v>117</v>
      </c>
      <c r="Y4039" t="s">
        <v>377</v>
      </c>
      <c r="Z4039" t="s">
        <v>377</v>
      </c>
      <c r="AA4039" t="s">
        <v>377</v>
      </c>
      <c r="AB4039" s="1"/>
      <c r="AD4039" t="s">
        <v>45</v>
      </c>
      <c r="AE4039" t="s">
        <v>377</v>
      </c>
      <c r="AF4039" t="s">
        <v>47</v>
      </c>
    </row>
    <row r="4040" spans="1:32" hidden="1" outlineLevel="3" x14ac:dyDescent="0.35">
      <c r="A4040" t="s">
        <v>32</v>
      </c>
      <c r="B4040">
        <v>1014561</v>
      </c>
      <c r="C4040">
        <v>1</v>
      </c>
      <c r="E4040" t="s">
        <v>182</v>
      </c>
      <c r="H4040" t="s">
        <v>143</v>
      </c>
      <c r="I4040">
        <v>1</v>
      </c>
      <c r="J4040">
        <v>4</v>
      </c>
      <c r="K4040">
        <v>4</v>
      </c>
      <c r="L4040">
        <v>19</v>
      </c>
      <c r="M4040">
        <v>0</v>
      </c>
      <c r="N4040">
        <v>288</v>
      </c>
      <c r="O4040">
        <v>12</v>
      </c>
      <c r="Q4040" t="s">
        <v>144</v>
      </c>
      <c r="R4040" t="s">
        <v>1757</v>
      </c>
      <c r="S4040" t="s">
        <v>1758</v>
      </c>
      <c r="U4040" t="s">
        <v>1759</v>
      </c>
      <c r="V4040" t="s">
        <v>920</v>
      </c>
      <c r="W4040" t="s">
        <v>125</v>
      </c>
      <c r="X4040" t="s">
        <v>117</v>
      </c>
      <c r="Y4040" t="s">
        <v>377</v>
      </c>
      <c r="Z4040" t="s">
        <v>377</v>
      </c>
      <c r="AA4040" t="s">
        <v>377</v>
      </c>
      <c r="AB4040" s="1"/>
      <c r="AD4040" t="s">
        <v>45</v>
      </c>
      <c r="AE4040" t="s">
        <v>377</v>
      </c>
      <c r="AF4040" t="s">
        <v>47</v>
      </c>
    </row>
    <row r="4041" spans="1:32" hidden="1" outlineLevel="2" x14ac:dyDescent="0.35">
      <c r="A4041" t="s">
        <v>32</v>
      </c>
      <c r="B4041">
        <v>1014561</v>
      </c>
      <c r="C4041">
        <v>1</v>
      </c>
      <c r="E4041" t="s">
        <v>182</v>
      </c>
      <c r="H4041" t="s">
        <v>145</v>
      </c>
      <c r="I4041">
        <v>1</v>
      </c>
      <c r="J4041">
        <v>4</v>
      </c>
      <c r="K4041">
        <v>4</v>
      </c>
      <c r="L4041">
        <v>13</v>
      </c>
      <c r="M4041">
        <v>0</v>
      </c>
      <c r="N4041">
        <v>288</v>
      </c>
      <c r="O4041">
        <v>9</v>
      </c>
      <c r="Q4041" t="s">
        <v>146</v>
      </c>
      <c r="R4041" t="s">
        <v>1757</v>
      </c>
      <c r="S4041" t="s">
        <v>1758</v>
      </c>
      <c r="U4041" t="s">
        <v>1759</v>
      </c>
      <c r="V4041" t="s">
        <v>920</v>
      </c>
      <c r="W4041" t="s">
        <v>125</v>
      </c>
      <c r="X4041" t="s">
        <v>117</v>
      </c>
      <c r="Y4041" t="s">
        <v>377</v>
      </c>
      <c r="Z4041" t="s">
        <v>377</v>
      </c>
      <c r="AA4041" t="s">
        <v>377</v>
      </c>
      <c r="AB4041" s="1"/>
      <c r="AD4041" t="s">
        <v>45</v>
      </c>
      <c r="AE4041" t="s">
        <v>377</v>
      </c>
      <c r="AF4041" t="s">
        <v>47</v>
      </c>
    </row>
    <row r="4042" spans="1:32" hidden="1" outlineLevel="1" x14ac:dyDescent="0.35">
      <c r="A4042" t="s">
        <v>32</v>
      </c>
      <c r="B4042">
        <v>1014561</v>
      </c>
      <c r="C4042" t="s">
        <v>147</v>
      </c>
      <c r="E4042" t="s">
        <v>182</v>
      </c>
      <c r="H4042" t="s">
        <v>148</v>
      </c>
      <c r="I4042">
        <v>26</v>
      </c>
      <c r="J4042" t="s">
        <v>35</v>
      </c>
      <c r="K4042">
        <v>184</v>
      </c>
      <c r="L4042">
        <v>22</v>
      </c>
      <c r="M4042">
        <v>16</v>
      </c>
      <c r="N4042">
        <v>289</v>
      </c>
      <c r="O4042">
        <v>2197</v>
      </c>
      <c r="Q4042" t="s">
        <v>149</v>
      </c>
      <c r="R4042" t="s">
        <v>1757</v>
      </c>
      <c r="S4042" t="s">
        <v>1758</v>
      </c>
      <c r="U4042" t="s">
        <v>1759</v>
      </c>
      <c r="V4042" t="s">
        <v>920</v>
      </c>
      <c r="W4042" t="s">
        <v>125</v>
      </c>
      <c r="X4042" t="s">
        <v>117</v>
      </c>
      <c r="Y4042" t="s">
        <v>377</v>
      </c>
      <c r="Z4042" t="s">
        <v>377</v>
      </c>
      <c r="AA4042" t="s">
        <v>377</v>
      </c>
      <c r="AB4042" s="1"/>
      <c r="AD4042" t="s">
        <v>45</v>
      </c>
      <c r="AE4042" t="s">
        <v>377</v>
      </c>
      <c r="AF4042" t="s">
        <v>47</v>
      </c>
    </row>
    <row r="4043" spans="1:32" hidden="1" outlineLevel="2" x14ac:dyDescent="0.35">
      <c r="A4043" t="s">
        <v>32</v>
      </c>
      <c r="B4043">
        <v>1014561</v>
      </c>
      <c r="C4043">
        <v>2</v>
      </c>
      <c r="E4043" t="s">
        <v>182</v>
      </c>
      <c r="H4043" t="s">
        <v>588</v>
      </c>
      <c r="I4043">
        <v>19</v>
      </c>
      <c r="J4043">
        <v>8</v>
      </c>
      <c r="K4043">
        <v>152</v>
      </c>
      <c r="L4043">
        <v>2</v>
      </c>
      <c r="M4043">
        <v>7</v>
      </c>
      <c r="N4043">
        <v>289</v>
      </c>
      <c r="O4043">
        <v>112</v>
      </c>
      <c r="P4043" t="s">
        <v>136</v>
      </c>
      <c r="Q4043" t="s">
        <v>589</v>
      </c>
      <c r="R4043" t="s">
        <v>1757</v>
      </c>
      <c r="S4043" t="s">
        <v>1758</v>
      </c>
      <c r="U4043" t="s">
        <v>1759</v>
      </c>
      <c r="V4043" t="s">
        <v>920</v>
      </c>
      <c r="W4043" t="s">
        <v>125</v>
      </c>
      <c r="X4043" t="s">
        <v>117</v>
      </c>
      <c r="Y4043" t="s">
        <v>377</v>
      </c>
      <c r="Z4043" t="s">
        <v>377</v>
      </c>
      <c r="AA4043" t="s">
        <v>377</v>
      </c>
      <c r="AB4043" s="1"/>
      <c r="AD4043" t="s">
        <v>45</v>
      </c>
      <c r="AE4043" t="s">
        <v>377</v>
      </c>
      <c r="AF4043" t="s">
        <v>47</v>
      </c>
    </row>
    <row r="4044" spans="1:32" hidden="1" outlineLevel="3" x14ac:dyDescent="0.35">
      <c r="A4044" t="s">
        <v>32</v>
      </c>
      <c r="B4044">
        <v>1014561</v>
      </c>
      <c r="C4044">
        <v>2</v>
      </c>
      <c r="E4044" t="s">
        <v>182</v>
      </c>
      <c r="H4044" t="s">
        <v>138</v>
      </c>
      <c r="I4044">
        <v>1</v>
      </c>
      <c r="J4044">
        <v>8</v>
      </c>
      <c r="K4044">
        <v>8</v>
      </c>
      <c r="L4044">
        <v>3</v>
      </c>
      <c r="M4044">
        <v>0</v>
      </c>
      <c r="N4044">
        <v>288</v>
      </c>
      <c r="O4044">
        <v>24</v>
      </c>
      <c r="Q4044" t="s">
        <v>101</v>
      </c>
      <c r="R4044" t="s">
        <v>1757</v>
      </c>
      <c r="S4044" t="s">
        <v>1758</v>
      </c>
      <c r="U4044" t="s">
        <v>1759</v>
      </c>
      <c r="V4044" t="s">
        <v>920</v>
      </c>
      <c r="W4044" t="s">
        <v>125</v>
      </c>
      <c r="X4044" t="s">
        <v>117</v>
      </c>
      <c r="Y4044" t="s">
        <v>377</v>
      </c>
      <c r="Z4044" t="s">
        <v>377</v>
      </c>
      <c r="AA4044" t="s">
        <v>377</v>
      </c>
      <c r="AB4044" s="1"/>
      <c r="AD4044" t="s">
        <v>45</v>
      </c>
      <c r="AE4044" t="s">
        <v>377</v>
      </c>
      <c r="AF4044" t="s">
        <v>47</v>
      </c>
    </row>
    <row r="4045" spans="1:32" hidden="1" outlineLevel="3" x14ac:dyDescent="0.35">
      <c r="A4045" t="s">
        <v>32</v>
      </c>
      <c r="B4045">
        <v>1014561</v>
      </c>
      <c r="C4045">
        <v>2</v>
      </c>
      <c r="E4045" t="s">
        <v>182</v>
      </c>
      <c r="H4045" t="s">
        <v>139</v>
      </c>
      <c r="I4045">
        <v>1</v>
      </c>
      <c r="J4045">
        <v>4</v>
      </c>
      <c r="K4045">
        <v>4</v>
      </c>
      <c r="L4045">
        <v>4</v>
      </c>
      <c r="M4045">
        <v>1</v>
      </c>
      <c r="N4045">
        <v>38</v>
      </c>
      <c r="O4045">
        <v>4</v>
      </c>
      <c r="Q4045" t="s">
        <v>103</v>
      </c>
      <c r="R4045" t="s">
        <v>1757</v>
      </c>
      <c r="S4045" t="s">
        <v>1758</v>
      </c>
      <c r="U4045" t="s">
        <v>1759</v>
      </c>
      <c r="V4045" t="s">
        <v>920</v>
      </c>
      <c r="W4045" t="s">
        <v>125</v>
      </c>
      <c r="X4045" t="s">
        <v>117</v>
      </c>
      <c r="Y4045" t="s">
        <v>377</v>
      </c>
      <c r="Z4045" t="s">
        <v>377</v>
      </c>
      <c r="AA4045" t="s">
        <v>377</v>
      </c>
      <c r="AB4045" s="1"/>
      <c r="AD4045" t="s">
        <v>45</v>
      </c>
      <c r="AE4045" t="s">
        <v>377</v>
      </c>
      <c r="AF4045" t="s">
        <v>47</v>
      </c>
    </row>
    <row r="4046" spans="1:32" hidden="1" outlineLevel="3" x14ac:dyDescent="0.35">
      <c r="A4046" t="s">
        <v>32</v>
      </c>
      <c r="B4046">
        <v>1014561</v>
      </c>
      <c r="C4046">
        <v>2</v>
      </c>
      <c r="E4046" t="s">
        <v>182</v>
      </c>
      <c r="H4046" t="s">
        <v>140</v>
      </c>
      <c r="I4046">
        <v>1</v>
      </c>
      <c r="J4046">
        <v>4</v>
      </c>
      <c r="K4046">
        <v>4</v>
      </c>
      <c r="L4046">
        <v>3</v>
      </c>
      <c r="M4046">
        <v>1</v>
      </c>
      <c r="N4046">
        <v>38</v>
      </c>
      <c r="O4046">
        <v>8</v>
      </c>
      <c r="Q4046" t="s">
        <v>105</v>
      </c>
      <c r="R4046" t="s">
        <v>1757</v>
      </c>
      <c r="S4046" t="s">
        <v>1758</v>
      </c>
      <c r="U4046" t="s">
        <v>1759</v>
      </c>
      <c r="V4046" t="s">
        <v>920</v>
      </c>
      <c r="W4046" t="s">
        <v>125</v>
      </c>
      <c r="X4046" t="s">
        <v>117</v>
      </c>
      <c r="Y4046" t="s">
        <v>377</v>
      </c>
      <c r="Z4046" t="s">
        <v>377</v>
      </c>
      <c r="AA4046" t="s">
        <v>377</v>
      </c>
      <c r="AB4046" s="1"/>
      <c r="AD4046" t="s">
        <v>45</v>
      </c>
      <c r="AE4046" t="s">
        <v>377</v>
      </c>
      <c r="AF4046" t="s">
        <v>47</v>
      </c>
    </row>
    <row r="4047" spans="1:32" hidden="1" outlineLevel="3" x14ac:dyDescent="0.35">
      <c r="A4047" t="s">
        <v>32</v>
      </c>
      <c r="B4047">
        <v>1014561</v>
      </c>
      <c r="C4047">
        <v>2</v>
      </c>
      <c r="E4047" t="s">
        <v>182</v>
      </c>
      <c r="H4047" t="s">
        <v>141</v>
      </c>
      <c r="I4047">
        <v>1</v>
      </c>
      <c r="J4047">
        <v>4</v>
      </c>
      <c r="K4047">
        <v>4</v>
      </c>
      <c r="L4047">
        <v>19</v>
      </c>
      <c r="M4047">
        <v>0</v>
      </c>
      <c r="N4047">
        <v>288</v>
      </c>
      <c r="O4047">
        <v>10</v>
      </c>
      <c r="Q4047" t="s">
        <v>107</v>
      </c>
      <c r="R4047" t="s">
        <v>1757</v>
      </c>
      <c r="S4047" t="s">
        <v>1758</v>
      </c>
      <c r="U4047" t="s">
        <v>1759</v>
      </c>
      <c r="V4047" t="s">
        <v>920</v>
      </c>
      <c r="W4047" t="s">
        <v>125</v>
      </c>
      <c r="X4047" t="s">
        <v>117</v>
      </c>
      <c r="Y4047" t="s">
        <v>377</v>
      </c>
      <c r="Z4047" t="s">
        <v>377</v>
      </c>
      <c r="AA4047" t="s">
        <v>377</v>
      </c>
      <c r="AB4047" s="1"/>
      <c r="AD4047" t="s">
        <v>45</v>
      </c>
      <c r="AE4047" t="s">
        <v>377</v>
      </c>
      <c r="AF4047" t="s">
        <v>47</v>
      </c>
    </row>
    <row r="4048" spans="1:32" hidden="1" outlineLevel="3" x14ac:dyDescent="0.35">
      <c r="A4048" t="s">
        <v>32</v>
      </c>
      <c r="B4048">
        <v>1014561</v>
      </c>
      <c r="C4048">
        <v>2</v>
      </c>
      <c r="E4048" t="s">
        <v>182</v>
      </c>
      <c r="H4048" t="s">
        <v>142</v>
      </c>
      <c r="I4048">
        <v>1</v>
      </c>
      <c r="J4048">
        <v>4</v>
      </c>
      <c r="K4048">
        <v>4</v>
      </c>
      <c r="L4048">
        <v>19</v>
      </c>
      <c r="M4048">
        <v>0</v>
      </c>
      <c r="N4048">
        <v>288</v>
      </c>
      <c r="O4048">
        <v>2</v>
      </c>
      <c r="Q4048" t="s">
        <v>109</v>
      </c>
      <c r="R4048" t="s">
        <v>1757</v>
      </c>
      <c r="S4048" t="s">
        <v>1758</v>
      </c>
      <c r="U4048" t="s">
        <v>1759</v>
      </c>
      <c r="V4048" t="s">
        <v>920</v>
      </c>
      <c r="W4048" t="s">
        <v>125</v>
      </c>
      <c r="X4048" t="s">
        <v>117</v>
      </c>
      <c r="Y4048" t="s">
        <v>377</v>
      </c>
      <c r="Z4048" t="s">
        <v>377</v>
      </c>
      <c r="AA4048" t="s">
        <v>377</v>
      </c>
      <c r="AB4048" s="1"/>
      <c r="AD4048" t="s">
        <v>45</v>
      </c>
      <c r="AE4048" t="s">
        <v>377</v>
      </c>
      <c r="AF4048" t="s">
        <v>47</v>
      </c>
    </row>
    <row r="4049" spans="1:32" hidden="1" outlineLevel="3" x14ac:dyDescent="0.35">
      <c r="A4049" t="s">
        <v>32</v>
      </c>
      <c r="B4049">
        <v>1014561</v>
      </c>
      <c r="C4049">
        <v>2</v>
      </c>
      <c r="E4049" t="s">
        <v>182</v>
      </c>
      <c r="H4049" t="s">
        <v>143</v>
      </c>
      <c r="I4049">
        <v>1</v>
      </c>
      <c r="J4049">
        <v>4</v>
      </c>
      <c r="K4049">
        <v>4</v>
      </c>
      <c r="L4049">
        <v>19</v>
      </c>
      <c r="M4049">
        <v>0</v>
      </c>
      <c r="N4049">
        <v>288</v>
      </c>
      <c r="O4049">
        <v>12</v>
      </c>
      <c r="Q4049" t="s">
        <v>144</v>
      </c>
      <c r="R4049" t="s">
        <v>1757</v>
      </c>
      <c r="S4049" t="s">
        <v>1758</v>
      </c>
      <c r="U4049" t="s">
        <v>1759</v>
      </c>
      <c r="V4049" t="s">
        <v>920</v>
      </c>
      <c r="W4049" t="s">
        <v>125</v>
      </c>
      <c r="X4049" t="s">
        <v>117</v>
      </c>
      <c r="Y4049" t="s">
        <v>377</v>
      </c>
      <c r="Z4049" t="s">
        <v>377</v>
      </c>
      <c r="AA4049" t="s">
        <v>377</v>
      </c>
      <c r="AB4049" s="1"/>
      <c r="AD4049" t="s">
        <v>45</v>
      </c>
      <c r="AE4049" t="s">
        <v>377</v>
      </c>
      <c r="AF4049" t="s">
        <v>47</v>
      </c>
    </row>
    <row r="4050" spans="1:32" hidden="1" outlineLevel="2" x14ac:dyDescent="0.35">
      <c r="A4050" t="s">
        <v>32</v>
      </c>
      <c r="B4050">
        <v>1014561</v>
      </c>
      <c r="C4050">
        <v>2</v>
      </c>
      <c r="E4050" t="s">
        <v>182</v>
      </c>
      <c r="H4050" t="s">
        <v>145</v>
      </c>
      <c r="I4050">
        <v>1</v>
      </c>
      <c r="J4050">
        <v>4</v>
      </c>
      <c r="K4050">
        <v>4</v>
      </c>
      <c r="L4050">
        <v>13</v>
      </c>
      <c r="M4050">
        <v>0</v>
      </c>
      <c r="N4050">
        <v>288</v>
      </c>
      <c r="O4050">
        <v>9</v>
      </c>
      <c r="Q4050" t="s">
        <v>146</v>
      </c>
      <c r="R4050" t="s">
        <v>1757</v>
      </c>
      <c r="S4050" t="s">
        <v>1758</v>
      </c>
      <c r="U4050" t="s">
        <v>1759</v>
      </c>
      <c r="V4050" t="s">
        <v>920</v>
      </c>
      <c r="W4050" t="s">
        <v>125</v>
      </c>
      <c r="X4050" t="s">
        <v>117</v>
      </c>
      <c r="Y4050" t="s">
        <v>377</v>
      </c>
      <c r="Z4050" t="s">
        <v>377</v>
      </c>
      <c r="AA4050" t="s">
        <v>377</v>
      </c>
      <c r="AB4050" s="1"/>
      <c r="AD4050" t="s">
        <v>45</v>
      </c>
      <c r="AE4050" t="s">
        <v>377</v>
      </c>
      <c r="AF4050" t="s">
        <v>47</v>
      </c>
    </row>
    <row r="4051" spans="1:32" hidden="1" outlineLevel="1" x14ac:dyDescent="0.35">
      <c r="A4051" t="s">
        <v>32</v>
      </c>
      <c r="B4051">
        <v>1014561</v>
      </c>
      <c r="C4051" t="s">
        <v>150</v>
      </c>
      <c r="E4051" t="s">
        <v>182</v>
      </c>
      <c r="H4051" t="s">
        <v>151</v>
      </c>
      <c r="I4051">
        <v>26</v>
      </c>
      <c r="J4051" t="s">
        <v>35</v>
      </c>
      <c r="K4051">
        <v>184</v>
      </c>
      <c r="L4051">
        <v>22</v>
      </c>
      <c r="M4051">
        <v>16</v>
      </c>
      <c r="N4051">
        <v>289</v>
      </c>
      <c r="O4051">
        <v>2197</v>
      </c>
      <c r="Q4051" t="s">
        <v>152</v>
      </c>
      <c r="R4051" t="s">
        <v>1757</v>
      </c>
      <c r="S4051" t="s">
        <v>1758</v>
      </c>
      <c r="U4051" t="s">
        <v>1759</v>
      </c>
      <c r="V4051" t="s">
        <v>920</v>
      </c>
      <c r="W4051" t="s">
        <v>125</v>
      </c>
      <c r="X4051" t="s">
        <v>117</v>
      </c>
      <c r="Y4051" t="s">
        <v>377</v>
      </c>
      <c r="Z4051" t="s">
        <v>377</v>
      </c>
      <c r="AA4051" t="s">
        <v>377</v>
      </c>
      <c r="AB4051" s="1"/>
      <c r="AD4051" t="s">
        <v>45</v>
      </c>
      <c r="AE4051" t="s">
        <v>377</v>
      </c>
      <c r="AF4051" t="s">
        <v>47</v>
      </c>
    </row>
    <row r="4052" spans="1:32" hidden="1" outlineLevel="2" x14ac:dyDescent="0.35">
      <c r="A4052" t="s">
        <v>32</v>
      </c>
      <c r="B4052">
        <v>1014561</v>
      </c>
      <c r="C4052">
        <v>3</v>
      </c>
      <c r="E4052" t="s">
        <v>182</v>
      </c>
      <c r="H4052" t="s">
        <v>588</v>
      </c>
      <c r="I4052">
        <v>19</v>
      </c>
      <c r="J4052">
        <v>8</v>
      </c>
      <c r="K4052">
        <v>152</v>
      </c>
      <c r="L4052">
        <v>2</v>
      </c>
      <c r="M4052">
        <v>7</v>
      </c>
      <c r="N4052">
        <v>289</v>
      </c>
      <c r="O4052">
        <v>112</v>
      </c>
      <c r="P4052" t="s">
        <v>136</v>
      </c>
      <c r="Q4052" t="s">
        <v>589</v>
      </c>
      <c r="R4052" t="s">
        <v>1757</v>
      </c>
      <c r="S4052" t="s">
        <v>1758</v>
      </c>
      <c r="U4052" t="s">
        <v>1759</v>
      </c>
      <c r="V4052" t="s">
        <v>920</v>
      </c>
      <c r="W4052" t="s">
        <v>125</v>
      </c>
      <c r="X4052" t="s">
        <v>117</v>
      </c>
      <c r="Y4052" t="s">
        <v>377</v>
      </c>
      <c r="Z4052" t="s">
        <v>377</v>
      </c>
      <c r="AA4052" t="s">
        <v>377</v>
      </c>
      <c r="AB4052" s="1"/>
      <c r="AD4052" t="s">
        <v>45</v>
      </c>
      <c r="AE4052" t="s">
        <v>377</v>
      </c>
      <c r="AF4052" t="s">
        <v>47</v>
      </c>
    </row>
    <row r="4053" spans="1:32" hidden="1" outlineLevel="3" x14ac:dyDescent="0.35">
      <c r="A4053" t="s">
        <v>32</v>
      </c>
      <c r="B4053">
        <v>1014561</v>
      </c>
      <c r="C4053">
        <v>3</v>
      </c>
      <c r="E4053" t="s">
        <v>182</v>
      </c>
      <c r="H4053" t="s">
        <v>138</v>
      </c>
      <c r="I4053">
        <v>1</v>
      </c>
      <c r="J4053">
        <v>8</v>
      </c>
      <c r="K4053">
        <v>8</v>
      </c>
      <c r="L4053">
        <v>3</v>
      </c>
      <c r="M4053">
        <v>0</v>
      </c>
      <c r="N4053">
        <v>288</v>
      </c>
      <c r="O4053">
        <v>24</v>
      </c>
      <c r="Q4053" t="s">
        <v>101</v>
      </c>
      <c r="R4053" t="s">
        <v>1757</v>
      </c>
      <c r="S4053" t="s">
        <v>1758</v>
      </c>
      <c r="U4053" t="s">
        <v>1759</v>
      </c>
      <c r="V4053" t="s">
        <v>920</v>
      </c>
      <c r="W4053" t="s">
        <v>125</v>
      </c>
      <c r="X4053" t="s">
        <v>117</v>
      </c>
      <c r="Y4053" t="s">
        <v>377</v>
      </c>
      <c r="Z4053" t="s">
        <v>377</v>
      </c>
      <c r="AA4053" t="s">
        <v>377</v>
      </c>
      <c r="AB4053" s="1"/>
      <c r="AD4053" t="s">
        <v>45</v>
      </c>
      <c r="AE4053" t="s">
        <v>377</v>
      </c>
      <c r="AF4053" t="s">
        <v>47</v>
      </c>
    </row>
    <row r="4054" spans="1:32" hidden="1" outlineLevel="3" x14ac:dyDescent="0.35">
      <c r="A4054" t="s">
        <v>32</v>
      </c>
      <c r="B4054">
        <v>1014561</v>
      </c>
      <c r="C4054">
        <v>3</v>
      </c>
      <c r="E4054" t="s">
        <v>182</v>
      </c>
      <c r="H4054" t="s">
        <v>139</v>
      </c>
      <c r="I4054">
        <v>1</v>
      </c>
      <c r="J4054">
        <v>4</v>
      </c>
      <c r="K4054">
        <v>4</v>
      </c>
      <c r="L4054">
        <v>4</v>
      </c>
      <c r="M4054">
        <v>1</v>
      </c>
      <c r="N4054">
        <v>38</v>
      </c>
      <c r="O4054">
        <v>4</v>
      </c>
      <c r="Q4054" t="s">
        <v>103</v>
      </c>
      <c r="R4054" t="s">
        <v>1757</v>
      </c>
      <c r="S4054" t="s">
        <v>1758</v>
      </c>
      <c r="U4054" t="s">
        <v>1759</v>
      </c>
      <c r="V4054" t="s">
        <v>920</v>
      </c>
      <c r="W4054" t="s">
        <v>125</v>
      </c>
      <c r="X4054" t="s">
        <v>117</v>
      </c>
      <c r="Y4054" t="s">
        <v>377</v>
      </c>
      <c r="Z4054" t="s">
        <v>377</v>
      </c>
      <c r="AA4054" t="s">
        <v>377</v>
      </c>
      <c r="AB4054" s="1"/>
      <c r="AD4054" t="s">
        <v>45</v>
      </c>
      <c r="AE4054" t="s">
        <v>377</v>
      </c>
      <c r="AF4054" t="s">
        <v>47</v>
      </c>
    </row>
    <row r="4055" spans="1:32" hidden="1" outlineLevel="3" x14ac:dyDescent="0.35">
      <c r="A4055" t="s">
        <v>32</v>
      </c>
      <c r="B4055">
        <v>1014561</v>
      </c>
      <c r="C4055">
        <v>3</v>
      </c>
      <c r="E4055" t="s">
        <v>182</v>
      </c>
      <c r="H4055" t="s">
        <v>140</v>
      </c>
      <c r="I4055">
        <v>1</v>
      </c>
      <c r="J4055">
        <v>4</v>
      </c>
      <c r="K4055">
        <v>4</v>
      </c>
      <c r="L4055">
        <v>3</v>
      </c>
      <c r="M4055">
        <v>1</v>
      </c>
      <c r="N4055">
        <v>38</v>
      </c>
      <c r="O4055">
        <v>8</v>
      </c>
      <c r="Q4055" t="s">
        <v>105</v>
      </c>
      <c r="R4055" t="s">
        <v>1757</v>
      </c>
      <c r="S4055" t="s">
        <v>1758</v>
      </c>
      <c r="U4055" t="s">
        <v>1759</v>
      </c>
      <c r="V4055" t="s">
        <v>920</v>
      </c>
      <c r="W4055" t="s">
        <v>125</v>
      </c>
      <c r="X4055" t="s">
        <v>117</v>
      </c>
      <c r="Y4055" t="s">
        <v>377</v>
      </c>
      <c r="Z4055" t="s">
        <v>377</v>
      </c>
      <c r="AA4055" t="s">
        <v>377</v>
      </c>
      <c r="AB4055" s="1"/>
      <c r="AD4055" t="s">
        <v>45</v>
      </c>
      <c r="AE4055" t="s">
        <v>377</v>
      </c>
      <c r="AF4055" t="s">
        <v>47</v>
      </c>
    </row>
    <row r="4056" spans="1:32" hidden="1" outlineLevel="3" x14ac:dyDescent="0.35">
      <c r="A4056" t="s">
        <v>32</v>
      </c>
      <c r="B4056">
        <v>1014561</v>
      </c>
      <c r="C4056">
        <v>3</v>
      </c>
      <c r="E4056" t="s">
        <v>182</v>
      </c>
      <c r="H4056" t="s">
        <v>141</v>
      </c>
      <c r="I4056">
        <v>1</v>
      </c>
      <c r="J4056">
        <v>4</v>
      </c>
      <c r="K4056">
        <v>4</v>
      </c>
      <c r="L4056">
        <v>19</v>
      </c>
      <c r="M4056">
        <v>0</v>
      </c>
      <c r="N4056">
        <v>288</v>
      </c>
      <c r="O4056">
        <v>10</v>
      </c>
      <c r="Q4056" t="s">
        <v>107</v>
      </c>
      <c r="R4056" t="s">
        <v>1757</v>
      </c>
      <c r="S4056" t="s">
        <v>1758</v>
      </c>
      <c r="U4056" t="s">
        <v>1759</v>
      </c>
      <c r="V4056" t="s">
        <v>920</v>
      </c>
      <c r="W4056" t="s">
        <v>125</v>
      </c>
      <c r="X4056" t="s">
        <v>117</v>
      </c>
      <c r="Y4056" t="s">
        <v>377</v>
      </c>
      <c r="Z4056" t="s">
        <v>377</v>
      </c>
      <c r="AA4056" t="s">
        <v>377</v>
      </c>
      <c r="AB4056" s="1"/>
      <c r="AD4056" t="s">
        <v>45</v>
      </c>
      <c r="AE4056" t="s">
        <v>377</v>
      </c>
      <c r="AF4056" t="s">
        <v>47</v>
      </c>
    </row>
    <row r="4057" spans="1:32" hidden="1" outlineLevel="3" x14ac:dyDescent="0.35">
      <c r="A4057" t="s">
        <v>32</v>
      </c>
      <c r="B4057">
        <v>1014561</v>
      </c>
      <c r="C4057">
        <v>3</v>
      </c>
      <c r="E4057" t="s">
        <v>182</v>
      </c>
      <c r="H4057" t="s">
        <v>142</v>
      </c>
      <c r="I4057">
        <v>1</v>
      </c>
      <c r="J4057">
        <v>4</v>
      </c>
      <c r="K4057">
        <v>4</v>
      </c>
      <c r="L4057">
        <v>19</v>
      </c>
      <c r="M4057">
        <v>0</v>
      </c>
      <c r="N4057">
        <v>288</v>
      </c>
      <c r="O4057">
        <v>2</v>
      </c>
      <c r="Q4057" t="s">
        <v>109</v>
      </c>
      <c r="R4057" t="s">
        <v>1757</v>
      </c>
      <c r="S4057" t="s">
        <v>1758</v>
      </c>
      <c r="U4057" t="s">
        <v>1759</v>
      </c>
      <c r="V4057" t="s">
        <v>920</v>
      </c>
      <c r="W4057" t="s">
        <v>125</v>
      </c>
      <c r="X4057" t="s">
        <v>117</v>
      </c>
      <c r="Y4057" t="s">
        <v>377</v>
      </c>
      <c r="Z4057" t="s">
        <v>377</v>
      </c>
      <c r="AA4057" t="s">
        <v>377</v>
      </c>
      <c r="AB4057" s="1"/>
      <c r="AD4057" t="s">
        <v>45</v>
      </c>
      <c r="AE4057" t="s">
        <v>377</v>
      </c>
      <c r="AF4057" t="s">
        <v>47</v>
      </c>
    </row>
    <row r="4058" spans="1:32" hidden="1" outlineLevel="3" x14ac:dyDescent="0.35">
      <c r="A4058" t="s">
        <v>32</v>
      </c>
      <c r="B4058">
        <v>1014561</v>
      </c>
      <c r="C4058">
        <v>3</v>
      </c>
      <c r="E4058" t="s">
        <v>182</v>
      </c>
      <c r="H4058" t="s">
        <v>143</v>
      </c>
      <c r="I4058">
        <v>1</v>
      </c>
      <c r="J4058">
        <v>4</v>
      </c>
      <c r="K4058">
        <v>4</v>
      </c>
      <c r="L4058">
        <v>19</v>
      </c>
      <c r="M4058">
        <v>0</v>
      </c>
      <c r="N4058">
        <v>288</v>
      </c>
      <c r="O4058">
        <v>12</v>
      </c>
      <c r="Q4058" t="s">
        <v>144</v>
      </c>
      <c r="R4058" t="s">
        <v>1757</v>
      </c>
      <c r="S4058" t="s">
        <v>1758</v>
      </c>
      <c r="U4058" t="s">
        <v>1759</v>
      </c>
      <c r="V4058" t="s">
        <v>920</v>
      </c>
      <c r="W4058" t="s">
        <v>125</v>
      </c>
      <c r="X4058" t="s">
        <v>117</v>
      </c>
      <c r="Y4058" t="s">
        <v>377</v>
      </c>
      <c r="Z4058" t="s">
        <v>377</v>
      </c>
      <c r="AA4058" t="s">
        <v>377</v>
      </c>
      <c r="AB4058" s="1"/>
      <c r="AD4058" t="s">
        <v>45</v>
      </c>
      <c r="AE4058" t="s">
        <v>377</v>
      </c>
      <c r="AF4058" t="s">
        <v>47</v>
      </c>
    </row>
    <row r="4059" spans="1:32" hidden="1" outlineLevel="2" x14ac:dyDescent="0.35">
      <c r="A4059" t="s">
        <v>32</v>
      </c>
      <c r="B4059">
        <v>1014561</v>
      </c>
      <c r="C4059">
        <v>3</v>
      </c>
      <c r="E4059" t="s">
        <v>182</v>
      </c>
      <c r="H4059" t="s">
        <v>145</v>
      </c>
      <c r="I4059">
        <v>1</v>
      </c>
      <c r="J4059">
        <v>4</v>
      </c>
      <c r="K4059">
        <v>4</v>
      </c>
      <c r="L4059">
        <v>13</v>
      </c>
      <c r="M4059">
        <v>0</v>
      </c>
      <c r="N4059">
        <v>288</v>
      </c>
      <c r="O4059">
        <v>9</v>
      </c>
      <c r="Q4059" t="s">
        <v>146</v>
      </c>
      <c r="R4059" t="s">
        <v>1757</v>
      </c>
      <c r="S4059" t="s">
        <v>1758</v>
      </c>
      <c r="U4059" t="s">
        <v>1759</v>
      </c>
      <c r="V4059" t="s">
        <v>920</v>
      </c>
      <c r="W4059" t="s">
        <v>125</v>
      </c>
      <c r="X4059" t="s">
        <v>117</v>
      </c>
      <c r="Y4059" t="s">
        <v>377</v>
      </c>
      <c r="Z4059" t="s">
        <v>377</v>
      </c>
      <c r="AA4059" t="s">
        <v>377</v>
      </c>
      <c r="AB4059" s="1"/>
      <c r="AD4059" t="s">
        <v>45</v>
      </c>
      <c r="AE4059" t="s">
        <v>377</v>
      </c>
      <c r="AF4059" t="s">
        <v>47</v>
      </c>
    </row>
    <row r="4060" spans="1:32" hidden="1" outlineLevel="1" x14ac:dyDescent="0.35">
      <c r="A4060" t="s">
        <v>32</v>
      </c>
      <c r="B4060">
        <v>1014561</v>
      </c>
      <c r="C4060" t="s">
        <v>153</v>
      </c>
      <c r="E4060" t="s">
        <v>182</v>
      </c>
      <c r="H4060" t="s">
        <v>154</v>
      </c>
      <c r="I4060">
        <v>26</v>
      </c>
      <c r="J4060" t="s">
        <v>35</v>
      </c>
      <c r="K4060">
        <v>184</v>
      </c>
      <c r="L4060">
        <v>22</v>
      </c>
      <c r="M4060">
        <v>16</v>
      </c>
      <c r="N4060">
        <v>289</v>
      </c>
      <c r="O4060">
        <v>2197</v>
      </c>
      <c r="Q4060" t="s">
        <v>155</v>
      </c>
      <c r="R4060" t="s">
        <v>1757</v>
      </c>
      <c r="S4060" t="s">
        <v>1758</v>
      </c>
      <c r="U4060" t="s">
        <v>1759</v>
      </c>
      <c r="V4060" t="s">
        <v>920</v>
      </c>
      <c r="W4060" t="s">
        <v>125</v>
      </c>
      <c r="X4060" t="s">
        <v>117</v>
      </c>
      <c r="Y4060" t="s">
        <v>377</v>
      </c>
      <c r="Z4060" t="s">
        <v>377</v>
      </c>
      <c r="AA4060" t="s">
        <v>377</v>
      </c>
      <c r="AB4060" s="1"/>
      <c r="AD4060" t="s">
        <v>45</v>
      </c>
      <c r="AE4060" t="s">
        <v>377</v>
      </c>
      <c r="AF4060" t="s">
        <v>47</v>
      </c>
    </row>
    <row r="4061" spans="1:32" hidden="1" outlineLevel="2" x14ac:dyDescent="0.35">
      <c r="A4061" t="s">
        <v>32</v>
      </c>
      <c r="B4061">
        <v>1014561</v>
      </c>
      <c r="C4061">
        <v>4</v>
      </c>
      <c r="E4061" t="s">
        <v>182</v>
      </c>
      <c r="H4061" t="s">
        <v>588</v>
      </c>
      <c r="I4061">
        <v>19</v>
      </c>
      <c r="J4061">
        <v>8</v>
      </c>
      <c r="K4061">
        <v>152</v>
      </c>
      <c r="L4061">
        <v>2</v>
      </c>
      <c r="M4061">
        <v>7</v>
      </c>
      <c r="N4061">
        <v>289</v>
      </c>
      <c r="O4061">
        <v>112</v>
      </c>
      <c r="P4061" t="s">
        <v>136</v>
      </c>
      <c r="Q4061" t="s">
        <v>589</v>
      </c>
      <c r="R4061" t="s">
        <v>1757</v>
      </c>
      <c r="S4061" t="s">
        <v>1758</v>
      </c>
      <c r="U4061" t="s">
        <v>1759</v>
      </c>
      <c r="V4061" t="s">
        <v>920</v>
      </c>
      <c r="W4061" t="s">
        <v>125</v>
      </c>
      <c r="X4061" t="s">
        <v>117</v>
      </c>
      <c r="Y4061" t="s">
        <v>377</v>
      </c>
      <c r="Z4061" t="s">
        <v>377</v>
      </c>
      <c r="AA4061" t="s">
        <v>377</v>
      </c>
      <c r="AB4061" s="1"/>
      <c r="AD4061" t="s">
        <v>45</v>
      </c>
      <c r="AE4061" t="s">
        <v>377</v>
      </c>
      <c r="AF4061" t="s">
        <v>47</v>
      </c>
    </row>
    <row r="4062" spans="1:32" hidden="1" outlineLevel="3" x14ac:dyDescent="0.35">
      <c r="A4062" t="s">
        <v>32</v>
      </c>
      <c r="B4062">
        <v>1014561</v>
      </c>
      <c r="C4062">
        <v>4</v>
      </c>
      <c r="E4062" t="s">
        <v>182</v>
      </c>
      <c r="H4062" t="s">
        <v>138</v>
      </c>
      <c r="I4062">
        <v>1</v>
      </c>
      <c r="J4062">
        <v>8</v>
      </c>
      <c r="K4062">
        <v>8</v>
      </c>
      <c r="L4062">
        <v>3</v>
      </c>
      <c r="M4062">
        <v>0</v>
      </c>
      <c r="N4062">
        <v>288</v>
      </c>
      <c r="O4062">
        <v>24</v>
      </c>
      <c r="Q4062" t="s">
        <v>101</v>
      </c>
      <c r="R4062" t="s">
        <v>1757</v>
      </c>
      <c r="S4062" t="s">
        <v>1758</v>
      </c>
      <c r="U4062" t="s">
        <v>1759</v>
      </c>
      <c r="V4062" t="s">
        <v>920</v>
      </c>
      <c r="W4062" t="s">
        <v>125</v>
      </c>
      <c r="X4062" t="s">
        <v>117</v>
      </c>
      <c r="Y4062" t="s">
        <v>377</v>
      </c>
      <c r="Z4062" t="s">
        <v>377</v>
      </c>
      <c r="AA4062" t="s">
        <v>377</v>
      </c>
      <c r="AB4062" s="1"/>
      <c r="AD4062" t="s">
        <v>45</v>
      </c>
      <c r="AE4062" t="s">
        <v>377</v>
      </c>
      <c r="AF4062" t="s">
        <v>47</v>
      </c>
    </row>
    <row r="4063" spans="1:32" hidden="1" outlineLevel="3" x14ac:dyDescent="0.35">
      <c r="A4063" t="s">
        <v>32</v>
      </c>
      <c r="B4063">
        <v>1014561</v>
      </c>
      <c r="C4063">
        <v>4</v>
      </c>
      <c r="E4063" t="s">
        <v>182</v>
      </c>
      <c r="H4063" t="s">
        <v>139</v>
      </c>
      <c r="I4063">
        <v>1</v>
      </c>
      <c r="J4063">
        <v>4</v>
      </c>
      <c r="K4063">
        <v>4</v>
      </c>
      <c r="L4063">
        <v>4</v>
      </c>
      <c r="M4063">
        <v>1</v>
      </c>
      <c r="N4063">
        <v>38</v>
      </c>
      <c r="O4063">
        <v>4</v>
      </c>
      <c r="Q4063" t="s">
        <v>103</v>
      </c>
      <c r="R4063" t="s">
        <v>1757</v>
      </c>
      <c r="S4063" t="s">
        <v>1758</v>
      </c>
      <c r="U4063" t="s">
        <v>1759</v>
      </c>
      <c r="V4063" t="s">
        <v>920</v>
      </c>
      <c r="W4063" t="s">
        <v>125</v>
      </c>
      <c r="X4063" t="s">
        <v>117</v>
      </c>
      <c r="Y4063" t="s">
        <v>377</v>
      </c>
      <c r="Z4063" t="s">
        <v>377</v>
      </c>
      <c r="AA4063" t="s">
        <v>377</v>
      </c>
      <c r="AB4063" s="1"/>
      <c r="AD4063" t="s">
        <v>45</v>
      </c>
      <c r="AE4063" t="s">
        <v>377</v>
      </c>
      <c r="AF4063" t="s">
        <v>47</v>
      </c>
    </row>
    <row r="4064" spans="1:32" hidden="1" outlineLevel="3" x14ac:dyDescent="0.35">
      <c r="A4064" t="s">
        <v>32</v>
      </c>
      <c r="B4064">
        <v>1014561</v>
      </c>
      <c r="C4064">
        <v>4</v>
      </c>
      <c r="E4064" t="s">
        <v>182</v>
      </c>
      <c r="H4064" t="s">
        <v>140</v>
      </c>
      <c r="I4064">
        <v>1</v>
      </c>
      <c r="J4064">
        <v>4</v>
      </c>
      <c r="K4064">
        <v>4</v>
      </c>
      <c r="L4064">
        <v>3</v>
      </c>
      <c r="M4064">
        <v>1</v>
      </c>
      <c r="N4064">
        <v>38</v>
      </c>
      <c r="O4064">
        <v>8</v>
      </c>
      <c r="Q4064" t="s">
        <v>105</v>
      </c>
      <c r="R4064" t="s">
        <v>1757</v>
      </c>
      <c r="S4064" t="s">
        <v>1758</v>
      </c>
      <c r="U4064" t="s">
        <v>1759</v>
      </c>
      <c r="V4064" t="s">
        <v>920</v>
      </c>
      <c r="W4064" t="s">
        <v>125</v>
      </c>
      <c r="X4064" t="s">
        <v>117</v>
      </c>
      <c r="Y4064" t="s">
        <v>377</v>
      </c>
      <c r="Z4064" t="s">
        <v>377</v>
      </c>
      <c r="AA4064" t="s">
        <v>377</v>
      </c>
      <c r="AB4064" s="1"/>
      <c r="AD4064" t="s">
        <v>45</v>
      </c>
      <c r="AE4064" t="s">
        <v>377</v>
      </c>
      <c r="AF4064" t="s">
        <v>47</v>
      </c>
    </row>
    <row r="4065" spans="1:32" hidden="1" outlineLevel="3" x14ac:dyDescent="0.35">
      <c r="A4065" t="s">
        <v>32</v>
      </c>
      <c r="B4065">
        <v>1014561</v>
      </c>
      <c r="C4065">
        <v>4</v>
      </c>
      <c r="E4065" t="s">
        <v>182</v>
      </c>
      <c r="H4065" t="s">
        <v>141</v>
      </c>
      <c r="I4065">
        <v>1</v>
      </c>
      <c r="J4065">
        <v>4</v>
      </c>
      <c r="K4065">
        <v>4</v>
      </c>
      <c r="L4065">
        <v>19</v>
      </c>
      <c r="M4065">
        <v>0</v>
      </c>
      <c r="N4065">
        <v>288</v>
      </c>
      <c r="O4065">
        <v>10</v>
      </c>
      <c r="Q4065" t="s">
        <v>107</v>
      </c>
      <c r="R4065" t="s">
        <v>1757</v>
      </c>
      <c r="S4065" t="s">
        <v>1758</v>
      </c>
      <c r="U4065" t="s">
        <v>1759</v>
      </c>
      <c r="V4065" t="s">
        <v>920</v>
      </c>
      <c r="W4065" t="s">
        <v>125</v>
      </c>
      <c r="X4065" t="s">
        <v>117</v>
      </c>
      <c r="Y4065" t="s">
        <v>377</v>
      </c>
      <c r="Z4065" t="s">
        <v>377</v>
      </c>
      <c r="AA4065" t="s">
        <v>377</v>
      </c>
      <c r="AB4065" s="1"/>
      <c r="AD4065" t="s">
        <v>45</v>
      </c>
      <c r="AE4065" t="s">
        <v>377</v>
      </c>
      <c r="AF4065" t="s">
        <v>47</v>
      </c>
    </row>
    <row r="4066" spans="1:32" hidden="1" outlineLevel="3" x14ac:dyDescent="0.35">
      <c r="A4066" t="s">
        <v>32</v>
      </c>
      <c r="B4066">
        <v>1014561</v>
      </c>
      <c r="C4066">
        <v>4</v>
      </c>
      <c r="E4066" t="s">
        <v>182</v>
      </c>
      <c r="H4066" t="s">
        <v>142</v>
      </c>
      <c r="I4066">
        <v>1</v>
      </c>
      <c r="J4066">
        <v>4</v>
      </c>
      <c r="K4066">
        <v>4</v>
      </c>
      <c r="L4066">
        <v>19</v>
      </c>
      <c r="M4066">
        <v>0</v>
      </c>
      <c r="N4066">
        <v>288</v>
      </c>
      <c r="O4066">
        <v>2</v>
      </c>
      <c r="Q4066" t="s">
        <v>109</v>
      </c>
      <c r="R4066" t="s">
        <v>1757</v>
      </c>
      <c r="S4066" t="s">
        <v>1758</v>
      </c>
      <c r="U4066" t="s">
        <v>1759</v>
      </c>
      <c r="V4066" t="s">
        <v>920</v>
      </c>
      <c r="W4066" t="s">
        <v>125</v>
      </c>
      <c r="X4066" t="s">
        <v>117</v>
      </c>
      <c r="Y4066" t="s">
        <v>377</v>
      </c>
      <c r="Z4066" t="s">
        <v>377</v>
      </c>
      <c r="AA4066" t="s">
        <v>377</v>
      </c>
      <c r="AB4066" s="1"/>
      <c r="AD4066" t="s">
        <v>45</v>
      </c>
      <c r="AE4066" t="s">
        <v>377</v>
      </c>
      <c r="AF4066" t="s">
        <v>47</v>
      </c>
    </row>
    <row r="4067" spans="1:32" hidden="1" outlineLevel="3" x14ac:dyDescent="0.35">
      <c r="A4067" t="s">
        <v>32</v>
      </c>
      <c r="B4067">
        <v>1014561</v>
      </c>
      <c r="C4067">
        <v>4</v>
      </c>
      <c r="E4067" t="s">
        <v>182</v>
      </c>
      <c r="H4067" t="s">
        <v>143</v>
      </c>
      <c r="I4067">
        <v>1</v>
      </c>
      <c r="J4067">
        <v>4</v>
      </c>
      <c r="K4067">
        <v>4</v>
      </c>
      <c r="L4067">
        <v>19</v>
      </c>
      <c r="M4067">
        <v>0</v>
      </c>
      <c r="N4067">
        <v>288</v>
      </c>
      <c r="O4067">
        <v>12</v>
      </c>
      <c r="Q4067" t="s">
        <v>144</v>
      </c>
      <c r="R4067" t="s">
        <v>1757</v>
      </c>
      <c r="S4067" t="s">
        <v>1758</v>
      </c>
      <c r="U4067" t="s">
        <v>1759</v>
      </c>
      <c r="V4067" t="s">
        <v>920</v>
      </c>
      <c r="W4067" t="s">
        <v>125</v>
      </c>
      <c r="X4067" t="s">
        <v>117</v>
      </c>
      <c r="Y4067" t="s">
        <v>377</v>
      </c>
      <c r="Z4067" t="s">
        <v>377</v>
      </c>
      <c r="AA4067" t="s">
        <v>377</v>
      </c>
      <c r="AB4067" s="1"/>
      <c r="AD4067" t="s">
        <v>45</v>
      </c>
      <c r="AE4067" t="s">
        <v>377</v>
      </c>
      <c r="AF4067" t="s">
        <v>47</v>
      </c>
    </row>
    <row r="4068" spans="1:32" hidden="1" outlineLevel="2" x14ac:dyDescent="0.35">
      <c r="A4068" t="s">
        <v>32</v>
      </c>
      <c r="B4068">
        <v>1014561</v>
      </c>
      <c r="C4068">
        <v>4</v>
      </c>
      <c r="E4068" t="s">
        <v>182</v>
      </c>
      <c r="H4068" t="s">
        <v>145</v>
      </c>
      <c r="I4068">
        <v>1</v>
      </c>
      <c r="J4068">
        <v>4</v>
      </c>
      <c r="K4068">
        <v>4</v>
      </c>
      <c r="L4068">
        <v>13</v>
      </c>
      <c r="M4068">
        <v>0</v>
      </c>
      <c r="N4068">
        <v>288</v>
      </c>
      <c r="O4068">
        <v>9</v>
      </c>
      <c r="Q4068" t="s">
        <v>146</v>
      </c>
      <c r="R4068" t="s">
        <v>1757</v>
      </c>
      <c r="S4068" t="s">
        <v>1758</v>
      </c>
      <c r="U4068" t="s">
        <v>1759</v>
      </c>
      <c r="V4068" t="s">
        <v>920</v>
      </c>
      <c r="W4068" t="s">
        <v>125</v>
      </c>
      <c r="X4068" t="s">
        <v>117</v>
      </c>
      <c r="Y4068" t="s">
        <v>377</v>
      </c>
      <c r="Z4068" t="s">
        <v>377</v>
      </c>
      <c r="AA4068" t="s">
        <v>377</v>
      </c>
      <c r="AB4068" s="1"/>
      <c r="AD4068" t="s">
        <v>45</v>
      </c>
      <c r="AE4068" t="s">
        <v>377</v>
      </c>
      <c r="AF4068" t="s">
        <v>47</v>
      </c>
    </row>
    <row r="4069" spans="1:32" hidden="1" outlineLevel="1" x14ac:dyDescent="0.35">
      <c r="A4069" t="s">
        <v>32</v>
      </c>
      <c r="B4069">
        <v>1014561</v>
      </c>
      <c r="C4069" t="s">
        <v>156</v>
      </c>
      <c r="E4069" t="s">
        <v>182</v>
      </c>
      <c r="H4069" t="s">
        <v>157</v>
      </c>
      <c r="I4069">
        <v>34</v>
      </c>
      <c r="J4069" t="s">
        <v>35</v>
      </c>
      <c r="K4069">
        <v>456</v>
      </c>
      <c r="L4069">
        <v>19</v>
      </c>
      <c r="M4069">
        <v>12</v>
      </c>
      <c r="N4069">
        <v>289</v>
      </c>
      <c r="O4069">
        <v>1362</v>
      </c>
      <c r="Q4069" t="s">
        <v>158</v>
      </c>
      <c r="R4069" t="s">
        <v>1757</v>
      </c>
      <c r="S4069" t="s">
        <v>1758</v>
      </c>
      <c r="U4069" t="s">
        <v>1759</v>
      </c>
      <c r="V4069" t="s">
        <v>920</v>
      </c>
      <c r="W4069" t="s">
        <v>125</v>
      </c>
      <c r="X4069" t="s">
        <v>117</v>
      </c>
      <c r="Y4069" t="s">
        <v>377</v>
      </c>
      <c r="Z4069" t="s">
        <v>377</v>
      </c>
      <c r="AA4069" t="s">
        <v>377</v>
      </c>
      <c r="AB4069" s="1"/>
      <c r="AD4069" t="s">
        <v>45</v>
      </c>
      <c r="AE4069" t="s">
        <v>377</v>
      </c>
      <c r="AF4069" t="s">
        <v>47</v>
      </c>
    </row>
    <row r="4070" spans="1:32" hidden="1" outlineLevel="2" x14ac:dyDescent="0.35">
      <c r="A4070" t="s">
        <v>32</v>
      </c>
      <c r="B4070">
        <v>1014561</v>
      </c>
      <c r="C4070">
        <v>5</v>
      </c>
      <c r="E4070" t="s">
        <v>182</v>
      </c>
      <c r="H4070" t="s">
        <v>588</v>
      </c>
      <c r="I4070">
        <v>8</v>
      </c>
      <c r="J4070">
        <v>8</v>
      </c>
      <c r="K4070">
        <v>64</v>
      </c>
      <c r="L4070">
        <v>2</v>
      </c>
      <c r="M4070">
        <v>7</v>
      </c>
      <c r="N4070">
        <v>289</v>
      </c>
      <c r="O4070">
        <v>112</v>
      </c>
      <c r="P4070" t="s">
        <v>136</v>
      </c>
      <c r="Q4070" t="s">
        <v>589</v>
      </c>
      <c r="R4070" t="s">
        <v>1757</v>
      </c>
      <c r="S4070" t="s">
        <v>1758</v>
      </c>
      <c r="U4070" t="s">
        <v>1759</v>
      </c>
      <c r="V4070" t="s">
        <v>920</v>
      </c>
      <c r="W4070" t="s">
        <v>125</v>
      </c>
      <c r="X4070" t="s">
        <v>117</v>
      </c>
      <c r="Y4070" t="s">
        <v>377</v>
      </c>
      <c r="Z4070" t="s">
        <v>377</v>
      </c>
      <c r="AA4070" t="s">
        <v>377</v>
      </c>
      <c r="AB4070" s="1"/>
      <c r="AD4070" t="s">
        <v>45</v>
      </c>
      <c r="AE4070" t="s">
        <v>377</v>
      </c>
      <c r="AF4070" t="s">
        <v>47</v>
      </c>
    </row>
    <row r="4071" spans="1:32" hidden="1" outlineLevel="2" x14ac:dyDescent="0.35">
      <c r="A4071" t="s">
        <v>32</v>
      </c>
      <c r="B4071">
        <v>1014561</v>
      </c>
      <c r="C4071">
        <v>5</v>
      </c>
      <c r="E4071" t="s">
        <v>182</v>
      </c>
      <c r="H4071" t="s">
        <v>1760</v>
      </c>
      <c r="I4071">
        <v>9</v>
      </c>
      <c r="J4071">
        <v>20</v>
      </c>
      <c r="K4071">
        <v>180</v>
      </c>
      <c r="L4071">
        <v>1</v>
      </c>
      <c r="M4071">
        <v>3</v>
      </c>
      <c r="N4071">
        <v>145</v>
      </c>
      <c r="O4071">
        <v>24</v>
      </c>
      <c r="P4071" t="s">
        <v>52</v>
      </c>
      <c r="Q4071" t="s">
        <v>1761</v>
      </c>
      <c r="R4071" t="s">
        <v>1757</v>
      </c>
      <c r="S4071" t="s">
        <v>1758</v>
      </c>
      <c r="U4071" t="s">
        <v>1759</v>
      </c>
      <c r="V4071" t="s">
        <v>920</v>
      </c>
      <c r="W4071" t="s">
        <v>125</v>
      </c>
      <c r="X4071" t="s">
        <v>117</v>
      </c>
      <c r="Y4071" t="s">
        <v>377</v>
      </c>
      <c r="Z4071" t="s">
        <v>377</v>
      </c>
      <c r="AA4071" t="s">
        <v>377</v>
      </c>
      <c r="AB4071" s="1"/>
      <c r="AD4071" t="s">
        <v>45</v>
      </c>
      <c r="AE4071" t="s">
        <v>377</v>
      </c>
      <c r="AF4071" t="s">
        <v>47</v>
      </c>
    </row>
    <row r="4072" spans="1:32" hidden="1" outlineLevel="2" x14ac:dyDescent="0.35">
      <c r="A4072" t="s">
        <v>32</v>
      </c>
      <c r="B4072">
        <v>1014561</v>
      </c>
      <c r="C4072">
        <v>5</v>
      </c>
      <c r="E4072" t="s">
        <v>182</v>
      </c>
      <c r="H4072" t="s">
        <v>1762</v>
      </c>
      <c r="I4072">
        <v>1</v>
      </c>
      <c r="J4072">
        <v>10</v>
      </c>
      <c r="K4072">
        <v>10</v>
      </c>
      <c r="L4072">
        <v>2</v>
      </c>
      <c r="M4072">
        <v>1</v>
      </c>
      <c r="N4072">
        <v>145</v>
      </c>
      <c r="O4072">
        <v>15</v>
      </c>
      <c r="P4072" t="s">
        <v>52</v>
      </c>
      <c r="Q4072" t="s">
        <v>1763</v>
      </c>
      <c r="R4072" t="s">
        <v>1757</v>
      </c>
      <c r="S4072" t="s">
        <v>1758</v>
      </c>
      <c r="U4072" t="s">
        <v>1759</v>
      </c>
      <c r="V4072" t="s">
        <v>920</v>
      </c>
      <c r="W4072" t="s">
        <v>125</v>
      </c>
      <c r="X4072" t="s">
        <v>117</v>
      </c>
      <c r="Y4072" t="s">
        <v>377</v>
      </c>
      <c r="Z4072" t="s">
        <v>377</v>
      </c>
      <c r="AA4072" t="s">
        <v>377</v>
      </c>
      <c r="AB4072" s="1"/>
      <c r="AD4072" t="s">
        <v>45</v>
      </c>
      <c r="AE4072" t="s">
        <v>377</v>
      </c>
      <c r="AF4072" t="s">
        <v>47</v>
      </c>
    </row>
    <row r="4073" spans="1:32" hidden="1" outlineLevel="2" x14ac:dyDescent="0.35">
      <c r="A4073" t="s">
        <v>32</v>
      </c>
      <c r="B4073">
        <v>1014561</v>
      </c>
      <c r="C4073">
        <v>5</v>
      </c>
      <c r="E4073" t="s">
        <v>182</v>
      </c>
      <c r="H4073" t="s">
        <v>1764</v>
      </c>
      <c r="I4073">
        <v>7</v>
      </c>
      <c r="J4073">
        <v>20</v>
      </c>
      <c r="K4073">
        <v>140</v>
      </c>
      <c r="L4073">
        <v>2</v>
      </c>
      <c r="M4073">
        <v>2</v>
      </c>
      <c r="N4073">
        <v>145</v>
      </c>
      <c r="O4073">
        <v>19</v>
      </c>
      <c r="P4073" t="s">
        <v>52</v>
      </c>
      <c r="Q4073" t="s">
        <v>1765</v>
      </c>
      <c r="R4073" t="s">
        <v>1757</v>
      </c>
      <c r="S4073" t="s">
        <v>1758</v>
      </c>
      <c r="U4073" t="s">
        <v>1759</v>
      </c>
      <c r="V4073" t="s">
        <v>920</v>
      </c>
      <c r="W4073" t="s">
        <v>125</v>
      </c>
      <c r="X4073" t="s">
        <v>117</v>
      </c>
      <c r="Y4073" t="s">
        <v>377</v>
      </c>
      <c r="Z4073" t="s">
        <v>377</v>
      </c>
      <c r="AA4073" t="s">
        <v>377</v>
      </c>
      <c r="AB4073" s="1"/>
      <c r="AD4073" t="s">
        <v>45</v>
      </c>
      <c r="AE4073" t="s">
        <v>377</v>
      </c>
      <c r="AF4073" t="s">
        <v>47</v>
      </c>
    </row>
    <row r="4074" spans="1:32" hidden="1" outlineLevel="2" x14ac:dyDescent="0.35">
      <c r="A4074" t="s">
        <v>32</v>
      </c>
      <c r="B4074">
        <v>1014561</v>
      </c>
      <c r="C4074">
        <v>5</v>
      </c>
      <c r="E4074" t="s">
        <v>182</v>
      </c>
      <c r="H4074" t="s">
        <v>1766</v>
      </c>
      <c r="I4074">
        <v>1</v>
      </c>
      <c r="J4074">
        <v>20</v>
      </c>
      <c r="K4074">
        <v>20</v>
      </c>
      <c r="L4074">
        <v>1</v>
      </c>
      <c r="M4074">
        <v>2</v>
      </c>
      <c r="N4074">
        <v>145</v>
      </c>
      <c r="O4074">
        <v>29</v>
      </c>
      <c r="P4074" t="s">
        <v>52</v>
      </c>
      <c r="Q4074" t="s">
        <v>1763</v>
      </c>
      <c r="R4074" t="s">
        <v>1757</v>
      </c>
      <c r="S4074" t="s">
        <v>1758</v>
      </c>
      <c r="U4074" t="s">
        <v>1759</v>
      </c>
      <c r="V4074" t="s">
        <v>920</v>
      </c>
      <c r="W4074" t="s">
        <v>125</v>
      </c>
      <c r="X4074" t="s">
        <v>117</v>
      </c>
      <c r="Y4074" t="s">
        <v>377</v>
      </c>
      <c r="Z4074" t="s">
        <v>377</v>
      </c>
      <c r="AA4074" t="s">
        <v>377</v>
      </c>
      <c r="AB4074" s="1"/>
      <c r="AD4074" t="s">
        <v>45</v>
      </c>
      <c r="AE4074" t="s">
        <v>377</v>
      </c>
      <c r="AF4074" t="s">
        <v>47</v>
      </c>
    </row>
    <row r="4075" spans="1:32" hidden="1" outlineLevel="2" x14ac:dyDescent="0.35">
      <c r="A4075" t="s">
        <v>32</v>
      </c>
      <c r="B4075">
        <v>1014561</v>
      </c>
      <c r="C4075">
        <v>5</v>
      </c>
      <c r="E4075" t="s">
        <v>182</v>
      </c>
      <c r="H4075" t="s">
        <v>1767</v>
      </c>
      <c r="I4075">
        <v>1</v>
      </c>
      <c r="J4075">
        <v>10</v>
      </c>
      <c r="K4075">
        <v>10</v>
      </c>
      <c r="L4075">
        <v>2</v>
      </c>
      <c r="M4075">
        <v>1</v>
      </c>
      <c r="N4075">
        <v>145</v>
      </c>
      <c r="O4075">
        <v>9</v>
      </c>
      <c r="P4075" t="s">
        <v>52</v>
      </c>
      <c r="Q4075" t="s">
        <v>1765</v>
      </c>
      <c r="R4075" t="s">
        <v>1757</v>
      </c>
      <c r="S4075" t="s">
        <v>1758</v>
      </c>
      <c r="U4075" t="s">
        <v>1759</v>
      </c>
      <c r="V4075" t="s">
        <v>920</v>
      </c>
      <c r="W4075" t="s">
        <v>125</v>
      </c>
      <c r="X4075" t="s">
        <v>117</v>
      </c>
      <c r="Y4075" t="s">
        <v>377</v>
      </c>
      <c r="Z4075" t="s">
        <v>377</v>
      </c>
      <c r="AA4075" t="s">
        <v>377</v>
      </c>
      <c r="AB4075" s="1"/>
      <c r="AD4075" t="s">
        <v>45</v>
      </c>
      <c r="AE4075" t="s">
        <v>377</v>
      </c>
      <c r="AF4075" t="s">
        <v>47</v>
      </c>
    </row>
    <row r="4076" spans="1:32" hidden="1" outlineLevel="3" x14ac:dyDescent="0.35">
      <c r="A4076" t="s">
        <v>32</v>
      </c>
      <c r="B4076">
        <v>1014561</v>
      </c>
      <c r="C4076">
        <v>5</v>
      </c>
      <c r="E4076" t="s">
        <v>182</v>
      </c>
      <c r="H4076" t="s">
        <v>138</v>
      </c>
      <c r="I4076">
        <v>1</v>
      </c>
      <c r="J4076">
        <v>8</v>
      </c>
      <c r="K4076">
        <v>8</v>
      </c>
      <c r="L4076">
        <v>3</v>
      </c>
      <c r="M4076">
        <v>0</v>
      </c>
      <c r="N4076">
        <v>288</v>
      </c>
      <c r="O4076">
        <v>24</v>
      </c>
      <c r="Q4076" t="s">
        <v>101</v>
      </c>
      <c r="R4076" t="s">
        <v>1757</v>
      </c>
      <c r="S4076" t="s">
        <v>1758</v>
      </c>
      <c r="U4076" t="s">
        <v>1759</v>
      </c>
      <c r="V4076" t="s">
        <v>920</v>
      </c>
      <c r="W4076" t="s">
        <v>125</v>
      </c>
      <c r="X4076" t="s">
        <v>117</v>
      </c>
      <c r="Y4076" t="s">
        <v>377</v>
      </c>
      <c r="Z4076" t="s">
        <v>377</v>
      </c>
      <c r="AA4076" t="s">
        <v>377</v>
      </c>
      <c r="AB4076" s="1"/>
      <c r="AD4076" t="s">
        <v>45</v>
      </c>
      <c r="AE4076" t="s">
        <v>377</v>
      </c>
      <c r="AF4076" t="s">
        <v>47</v>
      </c>
    </row>
    <row r="4077" spans="1:32" hidden="1" outlineLevel="3" x14ac:dyDescent="0.35">
      <c r="A4077" t="s">
        <v>32</v>
      </c>
      <c r="B4077">
        <v>1014561</v>
      </c>
      <c r="C4077">
        <v>5</v>
      </c>
      <c r="E4077" t="s">
        <v>182</v>
      </c>
      <c r="H4077" t="s">
        <v>139</v>
      </c>
      <c r="I4077">
        <v>1</v>
      </c>
      <c r="J4077">
        <v>4</v>
      </c>
      <c r="K4077">
        <v>4</v>
      </c>
      <c r="L4077">
        <v>4</v>
      </c>
      <c r="M4077">
        <v>1</v>
      </c>
      <c r="N4077">
        <v>38</v>
      </c>
      <c r="O4077">
        <v>4</v>
      </c>
      <c r="Q4077" t="s">
        <v>103</v>
      </c>
      <c r="R4077" t="s">
        <v>1757</v>
      </c>
      <c r="S4077" t="s">
        <v>1758</v>
      </c>
      <c r="U4077" t="s">
        <v>1759</v>
      </c>
      <c r="V4077" t="s">
        <v>920</v>
      </c>
      <c r="W4077" t="s">
        <v>125</v>
      </c>
      <c r="X4077" t="s">
        <v>117</v>
      </c>
      <c r="Y4077" t="s">
        <v>377</v>
      </c>
      <c r="Z4077" t="s">
        <v>377</v>
      </c>
      <c r="AA4077" t="s">
        <v>377</v>
      </c>
      <c r="AB4077" s="1"/>
      <c r="AD4077" t="s">
        <v>45</v>
      </c>
      <c r="AE4077" t="s">
        <v>377</v>
      </c>
      <c r="AF4077" t="s">
        <v>47</v>
      </c>
    </row>
    <row r="4078" spans="1:32" hidden="1" outlineLevel="3" x14ac:dyDescent="0.35">
      <c r="A4078" t="s">
        <v>32</v>
      </c>
      <c r="B4078">
        <v>1014561</v>
      </c>
      <c r="C4078">
        <v>5</v>
      </c>
      <c r="E4078" t="s">
        <v>182</v>
      </c>
      <c r="H4078" t="s">
        <v>140</v>
      </c>
      <c r="I4078">
        <v>1</v>
      </c>
      <c r="J4078">
        <v>4</v>
      </c>
      <c r="K4078">
        <v>4</v>
      </c>
      <c r="L4078">
        <v>3</v>
      </c>
      <c r="M4078">
        <v>1</v>
      </c>
      <c r="N4078">
        <v>38</v>
      </c>
      <c r="O4078">
        <v>8</v>
      </c>
      <c r="Q4078" t="s">
        <v>105</v>
      </c>
      <c r="R4078" t="s">
        <v>1757</v>
      </c>
      <c r="S4078" t="s">
        <v>1758</v>
      </c>
      <c r="U4078" t="s">
        <v>1759</v>
      </c>
      <c r="V4078" t="s">
        <v>920</v>
      </c>
      <c r="W4078" t="s">
        <v>125</v>
      </c>
      <c r="X4078" t="s">
        <v>117</v>
      </c>
      <c r="Y4078" t="s">
        <v>377</v>
      </c>
      <c r="Z4078" t="s">
        <v>377</v>
      </c>
      <c r="AA4078" t="s">
        <v>377</v>
      </c>
      <c r="AB4078" s="1"/>
      <c r="AD4078" t="s">
        <v>45</v>
      </c>
      <c r="AE4078" t="s">
        <v>377</v>
      </c>
      <c r="AF4078" t="s">
        <v>47</v>
      </c>
    </row>
    <row r="4079" spans="1:32" hidden="1" outlineLevel="3" x14ac:dyDescent="0.35">
      <c r="A4079" t="s">
        <v>32</v>
      </c>
      <c r="B4079">
        <v>1014561</v>
      </c>
      <c r="C4079">
        <v>5</v>
      </c>
      <c r="E4079" t="s">
        <v>182</v>
      </c>
      <c r="H4079" t="s">
        <v>141</v>
      </c>
      <c r="I4079">
        <v>1</v>
      </c>
      <c r="J4079">
        <v>4</v>
      </c>
      <c r="K4079">
        <v>4</v>
      </c>
      <c r="L4079">
        <v>19</v>
      </c>
      <c r="M4079">
        <v>0</v>
      </c>
      <c r="N4079">
        <v>288</v>
      </c>
      <c r="O4079">
        <v>10</v>
      </c>
      <c r="Q4079" t="s">
        <v>107</v>
      </c>
      <c r="R4079" t="s">
        <v>1757</v>
      </c>
      <c r="S4079" t="s">
        <v>1758</v>
      </c>
      <c r="U4079" t="s">
        <v>1759</v>
      </c>
      <c r="V4079" t="s">
        <v>920</v>
      </c>
      <c r="W4079" t="s">
        <v>125</v>
      </c>
      <c r="X4079" t="s">
        <v>117</v>
      </c>
      <c r="Y4079" t="s">
        <v>377</v>
      </c>
      <c r="Z4079" t="s">
        <v>377</v>
      </c>
      <c r="AA4079" t="s">
        <v>377</v>
      </c>
      <c r="AB4079" s="1"/>
      <c r="AD4079" t="s">
        <v>45</v>
      </c>
      <c r="AE4079" t="s">
        <v>377</v>
      </c>
      <c r="AF4079" t="s">
        <v>47</v>
      </c>
    </row>
    <row r="4080" spans="1:32" hidden="1" outlineLevel="3" x14ac:dyDescent="0.35">
      <c r="A4080" t="s">
        <v>32</v>
      </c>
      <c r="B4080">
        <v>1014561</v>
      </c>
      <c r="C4080">
        <v>5</v>
      </c>
      <c r="E4080" t="s">
        <v>182</v>
      </c>
      <c r="H4080" t="s">
        <v>142</v>
      </c>
      <c r="I4080">
        <v>1</v>
      </c>
      <c r="J4080">
        <v>4</v>
      </c>
      <c r="K4080">
        <v>4</v>
      </c>
      <c r="L4080">
        <v>19</v>
      </c>
      <c r="M4080">
        <v>0</v>
      </c>
      <c r="N4080">
        <v>288</v>
      </c>
      <c r="O4080">
        <v>2</v>
      </c>
      <c r="Q4080" t="s">
        <v>109</v>
      </c>
      <c r="R4080" t="s">
        <v>1757</v>
      </c>
      <c r="S4080" t="s">
        <v>1758</v>
      </c>
      <c r="U4080" t="s">
        <v>1759</v>
      </c>
      <c r="V4080" t="s">
        <v>920</v>
      </c>
      <c r="W4080" t="s">
        <v>125</v>
      </c>
      <c r="X4080" t="s">
        <v>117</v>
      </c>
      <c r="Y4080" t="s">
        <v>377</v>
      </c>
      <c r="Z4080" t="s">
        <v>377</v>
      </c>
      <c r="AA4080" t="s">
        <v>377</v>
      </c>
      <c r="AB4080" s="1"/>
      <c r="AD4080" t="s">
        <v>45</v>
      </c>
      <c r="AE4080" t="s">
        <v>377</v>
      </c>
      <c r="AF4080" t="s">
        <v>47</v>
      </c>
    </row>
    <row r="4081" spans="1:32" hidden="1" outlineLevel="3" x14ac:dyDescent="0.35">
      <c r="A4081" t="s">
        <v>32</v>
      </c>
      <c r="B4081">
        <v>1014561</v>
      </c>
      <c r="C4081">
        <v>5</v>
      </c>
      <c r="E4081" t="s">
        <v>182</v>
      </c>
      <c r="H4081" t="s">
        <v>143</v>
      </c>
      <c r="I4081">
        <v>1</v>
      </c>
      <c r="J4081">
        <v>4</v>
      </c>
      <c r="K4081">
        <v>4</v>
      </c>
      <c r="L4081">
        <v>19</v>
      </c>
      <c r="M4081">
        <v>0</v>
      </c>
      <c r="N4081">
        <v>288</v>
      </c>
      <c r="O4081">
        <v>12</v>
      </c>
      <c r="Q4081" t="s">
        <v>144</v>
      </c>
      <c r="R4081" t="s">
        <v>1757</v>
      </c>
      <c r="S4081" t="s">
        <v>1758</v>
      </c>
      <c r="U4081" t="s">
        <v>1759</v>
      </c>
      <c r="V4081" t="s">
        <v>920</v>
      </c>
      <c r="W4081" t="s">
        <v>125</v>
      </c>
      <c r="X4081" t="s">
        <v>117</v>
      </c>
      <c r="Y4081" t="s">
        <v>377</v>
      </c>
      <c r="Z4081" t="s">
        <v>377</v>
      </c>
      <c r="AA4081" t="s">
        <v>377</v>
      </c>
      <c r="AB4081" s="1"/>
      <c r="AD4081" t="s">
        <v>45</v>
      </c>
      <c r="AE4081" t="s">
        <v>377</v>
      </c>
      <c r="AF4081" t="s">
        <v>47</v>
      </c>
    </row>
    <row r="4082" spans="1:32" hidden="1" outlineLevel="2" x14ac:dyDescent="0.35">
      <c r="A4082" t="s">
        <v>32</v>
      </c>
      <c r="B4082">
        <v>1014561</v>
      </c>
      <c r="C4082">
        <v>5</v>
      </c>
      <c r="E4082" t="s">
        <v>182</v>
      </c>
      <c r="H4082" t="s">
        <v>405</v>
      </c>
      <c r="I4082">
        <v>1</v>
      </c>
      <c r="J4082">
        <v>4</v>
      </c>
      <c r="K4082">
        <v>4</v>
      </c>
      <c r="L4082">
        <v>10</v>
      </c>
      <c r="M4082">
        <v>0</v>
      </c>
      <c r="N4082">
        <v>288</v>
      </c>
      <c r="O4082">
        <v>9</v>
      </c>
      <c r="Q4082" t="s">
        <v>322</v>
      </c>
      <c r="R4082" t="s">
        <v>1757</v>
      </c>
      <c r="S4082" t="s">
        <v>1758</v>
      </c>
      <c r="U4082" t="s">
        <v>1759</v>
      </c>
      <c r="V4082" t="s">
        <v>920</v>
      </c>
      <c r="W4082" t="s">
        <v>125</v>
      </c>
      <c r="X4082" t="s">
        <v>117</v>
      </c>
      <c r="Y4082" t="s">
        <v>377</v>
      </c>
      <c r="Z4082" t="s">
        <v>377</v>
      </c>
      <c r="AA4082" t="s">
        <v>377</v>
      </c>
      <c r="AB4082" s="1"/>
      <c r="AD4082" t="s">
        <v>45</v>
      </c>
      <c r="AE4082" t="s">
        <v>377</v>
      </c>
      <c r="AF4082" t="s">
        <v>47</v>
      </c>
    </row>
    <row r="4083" spans="1:32" hidden="1" collapsed="1" x14ac:dyDescent="0.35"/>
    <row r="4084" spans="1:32" hidden="1" x14ac:dyDescent="0.35">
      <c r="A4084" t="s">
        <v>32</v>
      </c>
      <c r="B4084">
        <v>1014550</v>
      </c>
      <c r="C4084" t="s">
        <v>33</v>
      </c>
      <c r="H4084" t="s">
        <v>34</v>
      </c>
      <c r="I4084">
        <v>7</v>
      </c>
      <c r="J4084" t="s">
        <v>35</v>
      </c>
      <c r="K4084">
        <v>28</v>
      </c>
      <c r="L4084" t="s">
        <v>35</v>
      </c>
      <c r="M4084" t="s">
        <v>35</v>
      </c>
      <c r="N4084" t="s">
        <v>35</v>
      </c>
      <c r="O4084">
        <v>72</v>
      </c>
      <c r="Q4084" t="s">
        <v>36</v>
      </c>
      <c r="R4084" t="s">
        <v>1768</v>
      </c>
      <c r="S4084" t="s">
        <v>1769</v>
      </c>
      <c r="U4084" t="s">
        <v>1770</v>
      </c>
      <c r="V4084" t="s">
        <v>1771</v>
      </c>
      <c r="W4084" t="s">
        <v>125</v>
      </c>
      <c r="X4084" t="s">
        <v>117</v>
      </c>
      <c r="Y4084" t="s">
        <v>377</v>
      </c>
      <c r="Z4084" t="s">
        <v>377</v>
      </c>
      <c r="AA4084" t="s">
        <v>377</v>
      </c>
      <c r="AB4084" s="1"/>
      <c r="AD4084" t="s">
        <v>45</v>
      </c>
      <c r="AE4084" t="s">
        <v>377</v>
      </c>
      <c r="AF4084" t="s">
        <v>47</v>
      </c>
    </row>
    <row r="4085" spans="1:32" hidden="1" outlineLevel="1" x14ac:dyDescent="0.35">
      <c r="A4085" t="s">
        <v>32</v>
      </c>
      <c r="B4085">
        <v>1014550</v>
      </c>
      <c r="C4085" t="s">
        <v>56</v>
      </c>
      <c r="E4085" t="s">
        <v>182</v>
      </c>
      <c r="H4085" t="s">
        <v>58</v>
      </c>
      <c r="I4085">
        <v>7</v>
      </c>
      <c r="J4085" t="s">
        <v>35</v>
      </c>
      <c r="K4085">
        <v>28</v>
      </c>
      <c r="L4085">
        <v>5</v>
      </c>
      <c r="M4085">
        <v>6</v>
      </c>
      <c r="N4085">
        <v>145</v>
      </c>
      <c r="O4085">
        <v>72</v>
      </c>
      <c r="Q4085" t="s">
        <v>59</v>
      </c>
      <c r="R4085" t="s">
        <v>1768</v>
      </c>
      <c r="S4085" t="s">
        <v>1769</v>
      </c>
      <c r="U4085" t="s">
        <v>1770</v>
      </c>
      <c r="V4085" t="s">
        <v>1771</v>
      </c>
      <c r="W4085" t="s">
        <v>125</v>
      </c>
      <c r="X4085" t="s">
        <v>117</v>
      </c>
      <c r="Y4085" t="s">
        <v>377</v>
      </c>
      <c r="Z4085" t="s">
        <v>377</v>
      </c>
      <c r="AA4085" t="s">
        <v>377</v>
      </c>
      <c r="AB4085" s="1"/>
      <c r="AD4085" t="s">
        <v>45</v>
      </c>
      <c r="AE4085" t="s">
        <v>377</v>
      </c>
      <c r="AF4085" t="s">
        <v>47</v>
      </c>
    </row>
    <row r="4086" spans="1:32" hidden="1" outlineLevel="2" x14ac:dyDescent="0.35">
      <c r="A4086" t="s">
        <v>32</v>
      </c>
      <c r="B4086">
        <v>1014550</v>
      </c>
      <c r="C4086">
        <v>1</v>
      </c>
      <c r="E4086" t="s">
        <v>182</v>
      </c>
      <c r="H4086" t="s">
        <v>1772</v>
      </c>
      <c r="I4086">
        <v>2</v>
      </c>
      <c r="J4086">
        <v>8</v>
      </c>
      <c r="K4086">
        <v>16</v>
      </c>
      <c r="L4086">
        <v>2</v>
      </c>
      <c r="M4086">
        <v>4</v>
      </c>
      <c r="N4086">
        <v>145</v>
      </c>
      <c r="O4086">
        <v>24</v>
      </c>
      <c r="P4086" t="s">
        <v>136</v>
      </c>
      <c r="Q4086" t="s">
        <v>1773</v>
      </c>
      <c r="R4086" t="s">
        <v>1768</v>
      </c>
      <c r="S4086" t="s">
        <v>1769</v>
      </c>
      <c r="U4086" t="s">
        <v>1770</v>
      </c>
      <c r="V4086" t="s">
        <v>1771</v>
      </c>
      <c r="W4086" t="s">
        <v>125</v>
      </c>
      <c r="X4086" t="s">
        <v>117</v>
      </c>
      <c r="Y4086" t="s">
        <v>377</v>
      </c>
      <c r="Z4086" t="s">
        <v>377</v>
      </c>
      <c r="AA4086" t="s">
        <v>377</v>
      </c>
      <c r="AB4086" s="1"/>
      <c r="AD4086" t="s">
        <v>45</v>
      </c>
      <c r="AE4086" t="s">
        <v>377</v>
      </c>
      <c r="AF4086" t="s">
        <v>47</v>
      </c>
    </row>
    <row r="4087" spans="1:32" hidden="1" outlineLevel="3" x14ac:dyDescent="0.35">
      <c r="A4087" t="s">
        <v>32</v>
      </c>
      <c r="B4087">
        <v>1014550</v>
      </c>
      <c r="C4087">
        <v>1</v>
      </c>
      <c r="E4087" t="s">
        <v>182</v>
      </c>
      <c r="H4087" t="s">
        <v>100</v>
      </c>
      <c r="I4087">
        <v>1</v>
      </c>
      <c r="J4087">
        <v>4</v>
      </c>
      <c r="K4087">
        <v>4</v>
      </c>
      <c r="L4087">
        <v>3</v>
      </c>
      <c r="M4087">
        <v>0</v>
      </c>
      <c r="N4087">
        <v>144</v>
      </c>
      <c r="O4087">
        <v>12</v>
      </c>
      <c r="Q4087" t="s">
        <v>101</v>
      </c>
      <c r="R4087" t="s">
        <v>1768</v>
      </c>
      <c r="S4087" t="s">
        <v>1769</v>
      </c>
      <c r="U4087" t="s">
        <v>1770</v>
      </c>
      <c r="V4087" t="s">
        <v>1771</v>
      </c>
      <c r="W4087" t="s">
        <v>125</v>
      </c>
      <c r="X4087" t="s">
        <v>117</v>
      </c>
      <c r="Y4087" t="s">
        <v>377</v>
      </c>
      <c r="Z4087" t="s">
        <v>377</v>
      </c>
      <c r="AA4087" t="s">
        <v>377</v>
      </c>
      <c r="AB4087" s="1"/>
      <c r="AD4087" t="s">
        <v>45</v>
      </c>
      <c r="AE4087" t="s">
        <v>377</v>
      </c>
      <c r="AF4087" t="s">
        <v>47</v>
      </c>
    </row>
    <row r="4088" spans="1:32" hidden="1" outlineLevel="3" x14ac:dyDescent="0.35">
      <c r="A4088" t="s">
        <v>32</v>
      </c>
      <c r="B4088">
        <v>1014550</v>
      </c>
      <c r="C4088">
        <v>1</v>
      </c>
      <c r="E4088" t="s">
        <v>182</v>
      </c>
      <c r="H4088" t="s">
        <v>102</v>
      </c>
      <c r="I4088">
        <v>1</v>
      </c>
      <c r="J4088">
        <v>2</v>
      </c>
      <c r="K4088">
        <v>2</v>
      </c>
      <c r="L4088">
        <v>4</v>
      </c>
      <c r="M4088">
        <v>1</v>
      </c>
      <c r="N4088">
        <v>19</v>
      </c>
      <c r="O4088">
        <v>2</v>
      </c>
      <c r="Q4088" t="s">
        <v>103</v>
      </c>
      <c r="R4088" t="s">
        <v>1768</v>
      </c>
      <c r="S4088" t="s">
        <v>1769</v>
      </c>
      <c r="U4088" t="s">
        <v>1770</v>
      </c>
      <c r="V4088" t="s">
        <v>1771</v>
      </c>
      <c r="W4088" t="s">
        <v>125</v>
      </c>
      <c r="X4088" t="s">
        <v>117</v>
      </c>
      <c r="Y4088" t="s">
        <v>377</v>
      </c>
      <c r="Z4088" t="s">
        <v>377</v>
      </c>
      <c r="AA4088" t="s">
        <v>377</v>
      </c>
      <c r="AB4088" s="1"/>
      <c r="AD4088" t="s">
        <v>45</v>
      </c>
      <c r="AE4088" t="s">
        <v>377</v>
      </c>
      <c r="AF4088" t="s">
        <v>47</v>
      </c>
    </row>
    <row r="4089" spans="1:32" hidden="1" outlineLevel="3" x14ac:dyDescent="0.35">
      <c r="A4089" t="s">
        <v>32</v>
      </c>
      <c r="B4089">
        <v>1014550</v>
      </c>
      <c r="C4089">
        <v>1</v>
      </c>
      <c r="E4089" t="s">
        <v>182</v>
      </c>
      <c r="H4089" t="s">
        <v>104</v>
      </c>
      <c r="I4089">
        <v>1</v>
      </c>
      <c r="J4089">
        <v>2</v>
      </c>
      <c r="K4089">
        <v>2</v>
      </c>
      <c r="L4089">
        <v>3</v>
      </c>
      <c r="M4089">
        <v>1</v>
      </c>
      <c r="N4089">
        <v>19</v>
      </c>
      <c r="O4089">
        <v>4</v>
      </c>
      <c r="Q4089" t="s">
        <v>105</v>
      </c>
      <c r="R4089" t="s">
        <v>1768</v>
      </c>
      <c r="S4089" t="s">
        <v>1769</v>
      </c>
      <c r="U4089" t="s">
        <v>1770</v>
      </c>
      <c r="V4089" t="s">
        <v>1771</v>
      </c>
      <c r="W4089" t="s">
        <v>125</v>
      </c>
      <c r="X4089" t="s">
        <v>117</v>
      </c>
      <c r="Y4089" t="s">
        <v>377</v>
      </c>
      <c r="Z4089" t="s">
        <v>377</v>
      </c>
      <c r="AA4089" t="s">
        <v>377</v>
      </c>
      <c r="AB4089" s="1"/>
      <c r="AD4089" t="s">
        <v>45</v>
      </c>
      <c r="AE4089" t="s">
        <v>377</v>
      </c>
      <c r="AF4089" t="s">
        <v>47</v>
      </c>
    </row>
    <row r="4090" spans="1:32" hidden="1" outlineLevel="3" x14ac:dyDescent="0.35">
      <c r="A4090" t="s">
        <v>32</v>
      </c>
      <c r="B4090">
        <v>1014550</v>
      </c>
      <c r="C4090">
        <v>1</v>
      </c>
      <c r="E4090" t="s">
        <v>182</v>
      </c>
      <c r="H4090" t="s">
        <v>106</v>
      </c>
      <c r="I4090">
        <v>1</v>
      </c>
      <c r="J4090">
        <v>2</v>
      </c>
      <c r="K4090">
        <v>2</v>
      </c>
      <c r="L4090">
        <v>19</v>
      </c>
      <c r="M4090">
        <v>0</v>
      </c>
      <c r="N4090">
        <v>144</v>
      </c>
      <c r="O4090">
        <v>5</v>
      </c>
      <c r="Q4090" t="s">
        <v>107</v>
      </c>
      <c r="R4090" t="s">
        <v>1768</v>
      </c>
      <c r="S4090" t="s">
        <v>1769</v>
      </c>
      <c r="U4090" t="s">
        <v>1770</v>
      </c>
      <c r="V4090" t="s">
        <v>1771</v>
      </c>
      <c r="W4090" t="s">
        <v>125</v>
      </c>
      <c r="X4090" t="s">
        <v>117</v>
      </c>
      <c r="Y4090" t="s">
        <v>377</v>
      </c>
      <c r="Z4090" t="s">
        <v>377</v>
      </c>
      <c r="AA4090" t="s">
        <v>377</v>
      </c>
      <c r="AB4090" s="1"/>
      <c r="AD4090" t="s">
        <v>45</v>
      </c>
      <c r="AE4090" t="s">
        <v>377</v>
      </c>
      <c r="AF4090" t="s">
        <v>47</v>
      </c>
    </row>
    <row r="4091" spans="1:32" hidden="1" outlineLevel="2" x14ac:dyDescent="0.35">
      <c r="A4091" t="s">
        <v>32</v>
      </c>
      <c r="B4091">
        <v>1014550</v>
      </c>
      <c r="C4091">
        <v>1</v>
      </c>
      <c r="E4091" t="s">
        <v>182</v>
      </c>
      <c r="H4091" t="s">
        <v>108</v>
      </c>
      <c r="I4091">
        <v>1</v>
      </c>
      <c r="J4091">
        <v>2</v>
      </c>
      <c r="K4091">
        <v>2</v>
      </c>
      <c r="L4091">
        <v>19</v>
      </c>
      <c r="M4091">
        <v>0</v>
      </c>
      <c r="N4091">
        <v>144</v>
      </c>
      <c r="O4091">
        <v>1</v>
      </c>
      <c r="Q4091" t="s">
        <v>109</v>
      </c>
      <c r="R4091" t="s">
        <v>1768</v>
      </c>
      <c r="S4091" t="s">
        <v>1769</v>
      </c>
      <c r="U4091" t="s">
        <v>1770</v>
      </c>
      <c r="V4091" t="s">
        <v>1771</v>
      </c>
      <c r="W4091" t="s">
        <v>125</v>
      </c>
      <c r="X4091" t="s">
        <v>117</v>
      </c>
      <c r="Y4091" t="s">
        <v>377</v>
      </c>
      <c r="Z4091" t="s">
        <v>377</v>
      </c>
      <c r="AA4091" t="s">
        <v>377</v>
      </c>
      <c r="AB4091" s="1"/>
      <c r="AD4091" t="s">
        <v>45</v>
      </c>
      <c r="AE4091" t="s">
        <v>377</v>
      </c>
      <c r="AF4091" t="s">
        <v>47</v>
      </c>
    </row>
    <row r="4092" spans="1:32" hidden="1" collapsed="1" x14ac:dyDescent="0.35"/>
    <row r="4093" spans="1:32" hidden="1" x14ac:dyDescent="0.35">
      <c r="A4093" t="s">
        <v>32</v>
      </c>
      <c r="B4093">
        <v>1014409</v>
      </c>
      <c r="C4093" t="s">
        <v>33</v>
      </c>
      <c r="H4093" t="s">
        <v>34</v>
      </c>
      <c r="I4093">
        <v>302</v>
      </c>
      <c r="J4093" t="s">
        <v>35</v>
      </c>
      <c r="K4093">
        <v>1670</v>
      </c>
      <c r="L4093" t="s">
        <v>35</v>
      </c>
      <c r="M4093" t="s">
        <v>35</v>
      </c>
      <c r="N4093" t="s">
        <v>35</v>
      </c>
      <c r="O4093">
        <v>11949</v>
      </c>
      <c r="Q4093" t="s">
        <v>36</v>
      </c>
      <c r="R4093" t="s">
        <v>1774</v>
      </c>
      <c r="S4093" t="s">
        <v>1775</v>
      </c>
      <c r="U4093" t="s">
        <v>980</v>
      </c>
      <c r="V4093" t="s">
        <v>613</v>
      </c>
      <c r="W4093" t="s">
        <v>125</v>
      </c>
      <c r="X4093" t="s">
        <v>42</v>
      </c>
      <c r="Y4093" t="s">
        <v>43</v>
      </c>
      <c r="Z4093" t="s">
        <v>43</v>
      </c>
      <c r="AA4093" t="s">
        <v>43</v>
      </c>
      <c r="AB4093" s="1"/>
      <c r="AD4093" t="s">
        <v>45</v>
      </c>
      <c r="AE4093" t="s">
        <v>614</v>
      </c>
      <c r="AF4093" t="s">
        <v>47</v>
      </c>
    </row>
    <row r="4094" spans="1:32" hidden="1" outlineLevel="1" x14ac:dyDescent="0.35">
      <c r="A4094" t="s">
        <v>32</v>
      </c>
      <c r="B4094">
        <v>1014409</v>
      </c>
      <c r="C4094" t="s">
        <v>56</v>
      </c>
      <c r="E4094" t="s">
        <v>182</v>
      </c>
      <c r="H4094" t="s">
        <v>58</v>
      </c>
      <c r="I4094">
        <v>21</v>
      </c>
      <c r="J4094" t="s">
        <v>35</v>
      </c>
      <c r="K4094">
        <v>82</v>
      </c>
      <c r="L4094">
        <v>18</v>
      </c>
      <c r="M4094">
        <v>20</v>
      </c>
      <c r="N4094">
        <v>289</v>
      </c>
      <c r="O4094">
        <v>944</v>
      </c>
      <c r="Q4094" t="s">
        <v>59</v>
      </c>
      <c r="R4094" t="s">
        <v>1774</v>
      </c>
      <c r="S4094" t="s">
        <v>1775</v>
      </c>
      <c r="U4094" t="s">
        <v>980</v>
      </c>
      <c r="V4094" t="s">
        <v>613</v>
      </c>
      <c r="W4094" t="s">
        <v>125</v>
      </c>
      <c r="X4094" t="s">
        <v>42</v>
      </c>
      <c r="Y4094" t="s">
        <v>43</v>
      </c>
      <c r="Z4094" t="s">
        <v>43</v>
      </c>
      <c r="AA4094" t="s">
        <v>43</v>
      </c>
      <c r="AB4094" s="1"/>
      <c r="AD4094" t="s">
        <v>45</v>
      </c>
      <c r="AE4094" t="s">
        <v>614</v>
      </c>
      <c r="AF4094" t="s">
        <v>47</v>
      </c>
    </row>
    <row r="4095" spans="1:32" hidden="1" outlineLevel="2" x14ac:dyDescent="0.35">
      <c r="A4095" t="s">
        <v>32</v>
      </c>
      <c r="B4095">
        <v>1014409</v>
      </c>
      <c r="C4095">
        <v>1</v>
      </c>
      <c r="E4095" t="s">
        <v>182</v>
      </c>
      <c r="H4095" t="s">
        <v>1776</v>
      </c>
      <c r="I4095">
        <v>12</v>
      </c>
      <c r="J4095">
        <v>4</v>
      </c>
      <c r="K4095">
        <v>48</v>
      </c>
      <c r="L4095">
        <v>4</v>
      </c>
      <c r="M4095">
        <v>6</v>
      </c>
      <c r="N4095">
        <v>289</v>
      </c>
      <c r="O4095">
        <v>72</v>
      </c>
      <c r="P4095" t="s">
        <v>160</v>
      </c>
      <c r="Q4095" t="s">
        <v>1777</v>
      </c>
      <c r="R4095" t="s">
        <v>1774</v>
      </c>
      <c r="S4095" t="s">
        <v>1775</v>
      </c>
      <c r="U4095" t="s">
        <v>980</v>
      </c>
      <c r="V4095" t="s">
        <v>613</v>
      </c>
      <c r="W4095" t="s">
        <v>125</v>
      </c>
      <c r="X4095" t="s">
        <v>42</v>
      </c>
      <c r="Y4095" t="s">
        <v>43</v>
      </c>
      <c r="Z4095" t="s">
        <v>43</v>
      </c>
      <c r="AA4095" t="s">
        <v>43</v>
      </c>
      <c r="AB4095" s="1"/>
      <c r="AD4095" t="s">
        <v>45</v>
      </c>
      <c r="AE4095" t="s">
        <v>614</v>
      </c>
      <c r="AF4095" t="s">
        <v>47</v>
      </c>
    </row>
    <row r="4096" spans="1:32" hidden="1" outlineLevel="2" x14ac:dyDescent="0.35">
      <c r="A4096" t="s">
        <v>32</v>
      </c>
      <c r="B4096">
        <v>1014409</v>
      </c>
      <c r="C4096">
        <v>1</v>
      </c>
      <c r="E4096" t="s">
        <v>182</v>
      </c>
      <c r="H4096" t="s">
        <v>179</v>
      </c>
      <c r="I4096">
        <v>2</v>
      </c>
      <c r="J4096">
        <v>1</v>
      </c>
      <c r="K4096">
        <v>2</v>
      </c>
      <c r="L4096">
        <v>4</v>
      </c>
      <c r="M4096">
        <v>4</v>
      </c>
      <c r="N4096">
        <v>144</v>
      </c>
      <c r="O4096">
        <v>4</v>
      </c>
      <c r="Q4096" t="s">
        <v>180</v>
      </c>
      <c r="R4096" t="s">
        <v>1774</v>
      </c>
      <c r="S4096" t="s">
        <v>1775</v>
      </c>
      <c r="U4096" t="s">
        <v>980</v>
      </c>
      <c r="V4096" t="s">
        <v>613</v>
      </c>
      <c r="W4096" t="s">
        <v>125</v>
      </c>
      <c r="X4096" t="s">
        <v>42</v>
      </c>
      <c r="Y4096" t="s">
        <v>43</v>
      </c>
      <c r="Z4096" t="s">
        <v>43</v>
      </c>
      <c r="AA4096" t="s">
        <v>43</v>
      </c>
      <c r="AB4096" s="1"/>
      <c r="AD4096" t="s">
        <v>45</v>
      </c>
      <c r="AE4096" t="s">
        <v>614</v>
      </c>
      <c r="AF4096" t="s">
        <v>47</v>
      </c>
    </row>
    <row r="4097" spans="1:32" hidden="1" outlineLevel="3" x14ac:dyDescent="0.35">
      <c r="A4097" t="s">
        <v>32</v>
      </c>
      <c r="B4097">
        <v>1014409</v>
      </c>
      <c r="C4097">
        <v>1</v>
      </c>
      <c r="E4097" t="s">
        <v>182</v>
      </c>
      <c r="H4097" t="s">
        <v>138</v>
      </c>
      <c r="I4097">
        <v>1</v>
      </c>
      <c r="J4097">
        <v>8</v>
      </c>
      <c r="K4097">
        <v>8</v>
      </c>
      <c r="L4097">
        <v>3</v>
      </c>
      <c r="M4097">
        <v>0</v>
      </c>
      <c r="N4097">
        <v>288</v>
      </c>
      <c r="O4097">
        <v>24</v>
      </c>
      <c r="Q4097" t="s">
        <v>101</v>
      </c>
      <c r="R4097" t="s">
        <v>1774</v>
      </c>
      <c r="S4097" t="s">
        <v>1775</v>
      </c>
      <c r="U4097" t="s">
        <v>980</v>
      </c>
      <c r="V4097" t="s">
        <v>613</v>
      </c>
      <c r="W4097" t="s">
        <v>125</v>
      </c>
      <c r="X4097" t="s">
        <v>42</v>
      </c>
      <c r="Y4097" t="s">
        <v>43</v>
      </c>
      <c r="Z4097" t="s">
        <v>43</v>
      </c>
      <c r="AA4097" t="s">
        <v>43</v>
      </c>
      <c r="AB4097" s="1"/>
      <c r="AD4097" t="s">
        <v>45</v>
      </c>
      <c r="AE4097" t="s">
        <v>614</v>
      </c>
      <c r="AF4097" t="s">
        <v>47</v>
      </c>
    </row>
    <row r="4098" spans="1:32" hidden="1" outlineLevel="3" x14ac:dyDescent="0.35">
      <c r="A4098" t="s">
        <v>32</v>
      </c>
      <c r="B4098">
        <v>1014409</v>
      </c>
      <c r="C4098">
        <v>1</v>
      </c>
      <c r="E4098" t="s">
        <v>182</v>
      </c>
      <c r="H4098" t="s">
        <v>139</v>
      </c>
      <c r="I4098">
        <v>1</v>
      </c>
      <c r="J4098">
        <v>4</v>
      </c>
      <c r="K4098">
        <v>4</v>
      </c>
      <c r="L4098">
        <v>4</v>
      </c>
      <c r="M4098">
        <v>1</v>
      </c>
      <c r="N4098">
        <v>38</v>
      </c>
      <c r="O4098">
        <v>4</v>
      </c>
      <c r="Q4098" t="s">
        <v>103</v>
      </c>
      <c r="R4098" t="s">
        <v>1774</v>
      </c>
      <c r="S4098" t="s">
        <v>1775</v>
      </c>
      <c r="U4098" t="s">
        <v>980</v>
      </c>
      <c r="V4098" t="s">
        <v>613</v>
      </c>
      <c r="W4098" t="s">
        <v>125</v>
      </c>
      <c r="X4098" t="s">
        <v>42</v>
      </c>
      <c r="Y4098" t="s">
        <v>43</v>
      </c>
      <c r="Z4098" t="s">
        <v>43</v>
      </c>
      <c r="AA4098" t="s">
        <v>43</v>
      </c>
      <c r="AB4098" s="1"/>
      <c r="AD4098" t="s">
        <v>45</v>
      </c>
      <c r="AE4098" t="s">
        <v>614</v>
      </c>
      <c r="AF4098" t="s">
        <v>47</v>
      </c>
    </row>
    <row r="4099" spans="1:32" hidden="1" outlineLevel="3" x14ac:dyDescent="0.35">
      <c r="A4099" t="s">
        <v>32</v>
      </c>
      <c r="B4099">
        <v>1014409</v>
      </c>
      <c r="C4099">
        <v>1</v>
      </c>
      <c r="E4099" t="s">
        <v>182</v>
      </c>
      <c r="H4099" t="s">
        <v>140</v>
      </c>
      <c r="I4099">
        <v>1</v>
      </c>
      <c r="J4099">
        <v>4</v>
      </c>
      <c r="K4099">
        <v>4</v>
      </c>
      <c r="L4099">
        <v>3</v>
      </c>
      <c r="M4099">
        <v>1</v>
      </c>
      <c r="N4099">
        <v>38</v>
      </c>
      <c r="O4099">
        <v>8</v>
      </c>
      <c r="Q4099" t="s">
        <v>105</v>
      </c>
      <c r="R4099" t="s">
        <v>1774</v>
      </c>
      <c r="S4099" t="s">
        <v>1775</v>
      </c>
      <c r="U4099" t="s">
        <v>980</v>
      </c>
      <c r="V4099" t="s">
        <v>613</v>
      </c>
      <c r="W4099" t="s">
        <v>125</v>
      </c>
      <c r="X4099" t="s">
        <v>42</v>
      </c>
      <c r="Y4099" t="s">
        <v>43</v>
      </c>
      <c r="Z4099" t="s">
        <v>43</v>
      </c>
      <c r="AA4099" t="s">
        <v>43</v>
      </c>
      <c r="AB4099" s="1"/>
      <c r="AD4099" t="s">
        <v>45</v>
      </c>
      <c r="AE4099" t="s">
        <v>614</v>
      </c>
      <c r="AF4099" t="s">
        <v>47</v>
      </c>
    </row>
    <row r="4100" spans="1:32" hidden="1" outlineLevel="3" x14ac:dyDescent="0.35">
      <c r="A4100" t="s">
        <v>32</v>
      </c>
      <c r="B4100">
        <v>1014409</v>
      </c>
      <c r="C4100">
        <v>1</v>
      </c>
      <c r="E4100" t="s">
        <v>182</v>
      </c>
      <c r="H4100" t="s">
        <v>141</v>
      </c>
      <c r="I4100">
        <v>1</v>
      </c>
      <c r="J4100">
        <v>4</v>
      </c>
      <c r="K4100">
        <v>4</v>
      </c>
      <c r="L4100">
        <v>19</v>
      </c>
      <c r="M4100">
        <v>0</v>
      </c>
      <c r="N4100">
        <v>288</v>
      </c>
      <c r="O4100">
        <v>10</v>
      </c>
      <c r="Q4100" t="s">
        <v>107</v>
      </c>
      <c r="R4100" t="s">
        <v>1774</v>
      </c>
      <c r="S4100" t="s">
        <v>1775</v>
      </c>
      <c r="U4100" t="s">
        <v>980</v>
      </c>
      <c r="V4100" t="s">
        <v>613</v>
      </c>
      <c r="W4100" t="s">
        <v>125</v>
      </c>
      <c r="X4100" t="s">
        <v>42</v>
      </c>
      <c r="Y4100" t="s">
        <v>43</v>
      </c>
      <c r="Z4100" t="s">
        <v>43</v>
      </c>
      <c r="AA4100" t="s">
        <v>43</v>
      </c>
      <c r="AB4100" s="1"/>
      <c r="AD4100" t="s">
        <v>45</v>
      </c>
      <c r="AE4100" t="s">
        <v>614</v>
      </c>
      <c r="AF4100" t="s">
        <v>47</v>
      </c>
    </row>
    <row r="4101" spans="1:32" hidden="1" outlineLevel="3" x14ac:dyDescent="0.35">
      <c r="A4101" t="s">
        <v>32</v>
      </c>
      <c r="B4101">
        <v>1014409</v>
      </c>
      <c r="C4101">
        <v>1</v>
      </c>
      <c r="E4101" t="s">
        <v>182</v>
      </c>
      <c r="H4101" t="s">
        <v>142</v>
      </c>
      <c r="I4101">
        <v>1</v>
      </c>
      <c r="J4101">
        <v>4</v>
      </c>
      <c r="K4101">
        <v>4</v>
      </c>
      <c r="L4101">
        <v>19</v>
      </c>
      <c r="M4101">
        <v>0</v>
      </c>
      <c r="N4101">
        <v>288</v>
      </c>
      <c r="O4101">
        <v>2</v>
      </c>
      <c r="Q4101" t="s">
        <v>109</v>
      </c>
      <c r="R4101" t="s">
        <v>1774</v>
      </c>
      <c r="S4101" t="s">
        <v>1775</v>
      </c>
      <c r="U4101" t="s">
        <v>980</v>
      </c>
      <c r="V4101" t="s">
        <v>613</v>
      </c>
      <c r="W4101" t="s">
        <v>125</v>
      </c>
      <c r="X4101" t="s">
        <v>42</v>
      </c>
      <c r="Y4101" t="s">
        <v>43</v>
      </c>
      <c r="Z4101" t="s">
        <v>43</v>
      </c>
      <c r="AA4101" t="s">
        <v>43</v>
      </c>
      <c r="AB4101" s="1"/>
      <c r="AD4101" t="s">
        <v>45</v>
      </c>
      <c r="AE4101" t="s">
        <v>614</v>
      </c>
      <c r="AF4101" t="s">
        <v>47</v>
      </c>
    </row>
    <row r="4102" spans="1:32" hidden="1" outlineLevel="2" x14ac:dyDescent="0.35">
      <c r="A4102" t="s">
        <v>32</v>
      </c>
      <c r="B4102">
        <v>1014409</v>
      </c>
      <c r="C4102">
        <v>1</v>
      </c>
      <c r="E4102" t="s">
        <v>182</v>
      </c>
      <c r="H4102" t="s">
        <v>143</v>
      </c>
      <c r="I4102">
        <v>2</v>
      </c>
      <c r="J4102">
        <v>4</v>
      </c>
      <c r="K4102">
        <v>8</v>
      </c>
      <c r="L4102">
        <v>19</v>
      </c>
      <c r="M4102">
        <v>0</v>
      </c>
      <c r="N4102">
        <v>288</v>
      </c>
      <c r="O4102">
        <v>12</v>
      </c>
      <c r="Q4102" t="s">
        <v>144</v>
      </c>
      <c r="R4102" t="s">
        <v>1774</v>
      </c>
      <c r="S4102" t="s">
        <v>1775</v>
      </c>
      <c r="U4102" t="s">
        <v>980</v>
      </c>
      <c r="V4102" t="s">
        <v>613</v>
      </c>
      <c r="W4102" t="s">
        <v>125</v>
      </c>
      <c r="X4102" t="s">
        <v>42</v>
      </c>
      <c r="Y4102" t="s">
        <v>43</v>
      </c>
      <c r="Z4102" t="s">
        <v>43</v>
      </c>
      <c r="AA4102" t="s">
        <v>43</v>
      </c>
      <c r="AB4102" s="1"/>
      <c r="AD4102" t="s">
        <v>45</v>
      </c>
      <c r="AE4102" t="s">
        <v>614</v>
      </c>
      <c r="AF4102" t="s">
        <v>47</v>
      </c>
    </row>
    <row r="4103" spans="1:32" hidden="1" outlineLevel="1" x14ac:dyDescent="0.35">
      <c r="A4103" t="s">
        <v>32</v>
      </c>
      <c r="B4103">
        <v>1014409</v>
      </c>
      <c r="C4103" t="s">
        <v>147</v>
      </c>
      <c r="E4103" t="s">
        <v>182</v>
      </c>
      <c r="H4103" t="s">
        <v>148</v>
      </c>
      <c r="I4103">
        <v>21</v>
      </c>
      <c r="J4103" t="s">
        <v>35</v>
      </c>
      <c r="K4103">
        <v>82</v>
      </c>
      <c r="L4103">
        <v>18</v>
      </c>
      <c r="M4103">
        <v>20</v>
      </c>
      <c r="N4103">
        <v>289</v>
      </c>
      <c r="O4103">
        <v>944</v>
      </c>
      <c r="Q4103" t="s">
        <v>149</v>
      </c>
      <c r="R4103" t="s">
        <v>1774</v>
      </c>
      <c r="S4103" t="s">
        <v>1775</v>
      </c>
      <c r="U4103" t="s">
        <v>980</v>
      </c>
      <c r="V4103" t="s">
        <v>613</v>
      </c>
      <c r="W4103" t="s">
        <v>125</v>
      </c>
      <c r="X4103" t="s">
        <v>42</v>
      </c>
      <c r="Y4103" t="s">
        <v>43</v>
      </c>
      <c r="Z4103" t="s">
        <v>43</v>
      </c>
      <c r="AA4103" t="s">
        <v>43</v>
      </c>
      <c r="AB4103" s="1"/>
      <c r="AD4103" t="s">
        <v>45</v>
      </c>
      <c r="AE4103" t="s">
        <v>614</v>
      </c>
      <c r="AF4103" t="s">
        <v>47</v>
      </c>
    </row>
    <row r="4104" spans="1:32" hidden="1" outlineLevel="2" x14ac:dyDescent="0.35">
      <c r="A4104" t="s">
        <v>32</v>
      </c>
      <c r="B4104">
        <v>1014409</v>
      </c>
      <c r="C4104">
        <v>2</v>
      </c>
      <c r="E4104" t="s">
        <v>182</v>
      </c>
      <c r="H4104" t="s">
        <v>1776</v>
      </c>
      <c r="I4104">
        <v>12</v>
      </c>
      <c r="J4104">
        <v>4</v>
      </c>
      <c r="K4104">
        <v>48</v>
      </c>
      <c r="L4104">
        <v>4</v>
      </c>
      <c r="M4104">
        <v>6</v>
      </c>
      <c r="N4104">
        <v>289</v>
      </c>
      <c r="O4104">
        <v>72</v>
      </c>
      <c r="P4104" t="s">
        <v>160</v>
      </c>
      <c r="Q4104" t="s">
        <v>1777</v>
      </c>
      <c r="R4104" t="s">
        <v>1774</v>
      </c>
      <c r="S4104" t="s">
        <v>1775</v>
      </c>
      <c r="U4104" t="s">
        <v>980</v>
      </c>
      <c r="V4104" t="s">
        <v>613</v>
      </c>
      <c r="W4104" t="s">
        <v>125</v>
      </c>
      <c r="X4104" t="s">
        <v>42</v>
      </c>
      <c r="Y4104" t="s">
        <v>43</v>
      </c>
      <c r="Z4104" t="s">
        <v>43</v>
      </c>
      <c r="AA4104" t="s">
        <v>43</v>
      </c>
      <c r="AB4104" s="1"/>
      <c r="AD4104" t="s">
        <v>45</v>
      </c>
      <c r="AE4104" t="s">
        <v>614</v>
      </c>
      <c r="AF4104" t="s">
        <v>47</v>
      </c>
    </row>
    <row r="4105" spans="1:32" hidden="1" outlineLevel="2" x14ac:dyDescent="0.35">
      <c r="A4105" t="s">
        <v>32</v>
      </c>
      <c r="B4105">
        <v>1014409</v>
      </c>
      <c r="C4105">
        <v>2</v>
      </c>
      <c r="E4105" t="s">
        <v>182</v>
      </c>
      <c r="H4105" t="s">
        <v>179</v>
      </c>
      <c r="I4105">
        <v>2</v>
      </c>
      <c r="J4105">
        <v>1</v>
      </c>
      <c r="K4105">
        <v>2</v>
      </c>
      <c r="L4105">
        <v>4</v>
      </c>
      <c r="M4105">
        <v>4</v>
      </c>
      <c r="N4105">
        <v>144</v>
      </c>
      <c r="O4105">
        <v>4</v>
      </c>
      <c r="Q4105" t="s">
        <v>180</v>
      </c>
      <c r="R4105" t="s">
        <v>1774</v>
      </c>
      <c r="S4105" t="s">
        <v>1775</v>
      </c>
      <c r="U4105" t="s">
        <v>980</v>
      </c>
      <c r="V4105" t="s">
        <v>613</v>
      </c>
      <c r="W4105" t="s">
        <v>125</v>
      </c>
      <c r="X4105" t="s">
        <v>42</v>
      </c>
      <c r="Y4105" t="s">
        <v>43</v>
      </c>
      <c r="Z4105" t="s">
        <v>43</v>
      </c>
      <c r="AA4105" t="s">
        <v>43</v>
      </c>
      <c r="AB4105" s="1"/>
      <c r="AD4105" t="s">
        <v>45</v>
      </c>
      <c r="AE4105" t="s">
        <v>614</v>
      </c>
      <c r="AF4105" t="s">
        <v>47</v>
      </c>
    </row>
    <row r="4106" spans="1:32" hidden="1" outlineLevel="3" x14ac:dyDescent="0.35">
      <c r="A4106" t="s">
        <v>32</v>
      </c>
      <c r="B4106">
        <v>1014409</v>
      </c>
      <c r="C4106">
        <v>2</v>
      </c>
      <c r="E4106" t="s">
        <v>182</v>
      </c>
      <c r="H4106" t="s">
        <v>138</v>
      </c>
      <c r="I4106">
        <v>1</v>
      </c>
      <c r="J4106">
        <v>8</v>
      </c>
      <c r="K4106">
        <v>8</v>
      </c>
      <c r="L4106">
        <v>3</v>
      </c>
      <c r="M4106">
        <v>0</v>
      </c>
      <c r="N4106">
        <v>288</v>
      </c>
      <c r="O4106">
        <v>24</v>
      </c>
      <c r="Q4106" t="s">
        <v>101</v>
      </c>
      <c r="R4106" t="s">
        <v>1774</v>
      </c>
      <c r="S4106" t="s">
        <v>1775</v>
      </c>
      <c r="U4106" t="s">
        <v>980</v>
      </c>
      <c r="V4106" t="s">
        <v>613</v>
      </c>
      <c r="W4106" t="s">
        <v>125</v>
      </c>
      <c r="X4106" t="s">
        <v>42</v>
      </c>
      <c r="Y4106" t="s">
        <v>43</v>
      </c>
      <c r="Z4106" t="s">
        <v>43</v>
      </c>
      <c r="AA4106" t="s">
        <v>43</v>
      </c>
      <c r="AB4106" s="1"/>
      <c r="AD4106" t="s">
        <v>45</v>
      </c>
      <c r="AE4106" t="s">
        <v>614</v>
      </c>
      <c r="AF4106" t="s">
        <v>47</v>
      </c>
    </row>
    <row r="4107" spans="1:32" hidden="1" outlineLevel="3" x14ac:dyDescent="0.35">
      <c r="A4107" t="s">
        <v>32</v>
      </c>
      <c r="B4107">
        <v>1014409</v>
      </c>
      <c r="C4107">
        <v>2</v>
      </c>
      <c r="E4107" t="s">
        <v>182</v>
      </c>
      <c r="H4107" t="s">
        <v>139</v>
      </c>
      <c r="I4107">
        <v>1</v>
      </c>
      <c r="J4107">
        <v>4</v>
      </c>
      <c r="K4107">
        <v>4</v>
      </c>
      <c r="L4107">
        <v>4</v>
      </c>
      <c r="M4107">
        <v>1</v>
      </c>
      <c r="N4107">
        <v>38</v>
      </c>
      <c r="O4107">
        <v>4</v>
      </c>
      <c r="Q4107" t="s">
        <v>103</v>
      </c>
      <c r="R4107" t="s">
        <v>1774</v>
      </c>
      <c r="S4107" t="s">
        <v>1775</v>
      </c>
      <c r="U4107" t="s">
        <v>980</v>
      </c>
      <c r="V4107" t="s">
        <v>613</v>
      </c>
      <c r="W4107" t="s">
        <v>125</v>
      </c>
      <c r="X4107" t="s">
        <v>42</v>
      </c>
      <c r="Y4107" t="s">
        <v>43</v>
      </c>
      <c r="Z4107" t="s">
        <v>43</v>
      </c>
      <c r="AA4107" t="s">
        <v>43</v>
      </c>
      <c r="AB4107" s="1"/>
      <c r="AD4107" t="s">
        <v>45</v>
      </c>
      <c r="AE4107" t="s">
        <v>614</v>
      </c>
      <c r="AF4107" t="s">
        <v>47</v>
      </c>
    </row>
    <row r="4108" spans="1:32" hidden="1" outlineLevel="3" x14ac:dyDescent="0.35">
      <c r="A4108" t="s">
        <v>32</v>
      </c>
      <c r="B4108">
        <v>1014409</v>
      </c>
      <c r="C4108">
        <v>2</v>
      </c>
      <c r="E4108" t="s">
        <v>182</v>
      </c>
      <c r="H4108" t="s">
        <v>140</v>
      </c>
      <c r="I4108">
        <v>1</v>
      </c>
      <c r="J4108">
        <v>4</v>
      </c>
      <c r="K4108">
        <v>4</v>
      </c>
      <c r="L4108">
        <v>3</v>
      </c>
      <c r="M4108">
        <v>1</v>
      </c>
      <c r="N4108">
        <v>38</v>
      </c>
      <c r="O4108">
        <v>8</v>
      </c>
      <c r="Q4108" t="s">
        <v>105</v>
      </c>
      <c r="R4108" t="s">
        <v>1774</v>
      </c>
      <c r="S4108" t="s">
        <v>1775</v>
      </c>
      <c r="U4108" t="s">
        <v>980</v>
      </c>
      <c r="V4108" t="s">
        <v>613</v>
      </c>
      <c r="W4108" t="s">
        <v>125</v>
      </c>
      <c r="X4108" t="s">
        <v>42</v>
      </c>
      <c r="Y4108" t="s">
        <v>43</v>
      </c>
      <c r="Z4108" t="s">
        <v>43</v>
      </c>
      <c r="AA4108" t="s">
        <v>43</v>
      </c>
      <c r="AB4108" s="1"/>
      <c r="AD4108" t="s">
        <v>45</v>
      </c>
      <c r="AE4108" t="s">
        <v>614</v>
      </c>
      <c r="AF4108" t="s">
        <v>47</v>
      </c>
    </row>
    <row r="4109" spans="1:32" hidden="1" outlineLevel="3" x14ac:dyDescent="0.35">
      <c r="A4109" t="s">
        <v>32</v>
      </c>
      <c r="B4109">
        <v>1014409</v>
      </c>
      <c r="C4109">
        <v>2</v>
      </c>
      <c r="E4109" t="s">
        <v>182</v>
      </c>
      <c r="H4109" t="s">
        <v>141</v>
      </c>
      <c r="I4109">
        <v>1</v>
      </c>
      <c r="J4109">
        <v>4</v>
      </c>
      <c r="K4109">
        <v>4</v>
      </c>
      <c r="L4109">
        <v>19</v>
      </c>
      <c r="M4109">
        <v>0</v>
      </c>
      <c r="N4109">
        <v>288</v>
      </c>
      <c r="O4109">
        <v>10</v>
      </c>
      <c r="Q4109" t="s">
        <v>107</v>
      </c>
      <c r="R4109" t="s">
        <v>1774</v>
      </c>
      <c r="S4109" t="s">
        <v>1775</v>
      </c>
      <c r="U4109" t="s">
        <v>980</v>
      </c>
      <c r="V4109" t="s">
        <v>613</v>
      </c>
      <c r="W4109" t="s">
        <v>125</v>
      </c>
      <c r="X4109" t="s">
        <v>42</v>
      </c>
      <c r="Y4109" t="s">
        <v>43</v>
      </c>
      <c r="Z4109" t="s">
        <v>43</v>
      </c>
      <c r="AA4109" t="s">
        <v>43</v>
      </c>
      <c r="AB4109" s="1"/>
      <c r="AD4109" t="s">
        <v>45</v>
      </c>
      <c r="AE4109" t="s">
        <v>614</v>
      </c>
      <c r="AF4109" t="s">
        <v>47</v>
      </c>
    </row>
    <row r="4110" spans="1:32" hidden="1" outlineLevel="3" x14ac:dyDescent="0.35">
      <c r="A4110" t="s">
        <v>32</v>
      </c>
      <c r="B4110">
        <v>1014409</v>
      </c>
      <c r="C4110">
        <v>2</v>
      </c>
      <c r="E4110" t="s">
        <v>182</v>
      </c>
      <c r="H4110" t="s">
        <v>142</v>
      </c>
      <c r="I4110">
        <v>1</v>
      </c>
      <c r="J4110">
        <v>4</v>
      </c>
      <c r="K4110">
        <v>4</v>
      </c>
      <c r="L4110">
        <v>19</v>
      </c>
      <c r="M4110">
        <v>0</v>
      </c>
      <c r="N4110">
        <v>288</v>
      </c>
      <c r="O4110">
        <v>2</v>
      </c>
      <c r="Q4110" t="s">
        <v>109</v>
      </c>
      <c r="R4110" t="s">
        <v>1774</v>
      </c>
      <c r="S4110" t="s">
        <v>1775</v>
      </c>
      <c r="U4110" t="s">
        <v>980</v>
      </c>
      <c r="V4110" t="s">
        <v>613</v>
      </c>
      <c r="W4110" t="s">
        <v>125</v>
      </c>
      <c r="X4110" t="s">
        <v>42</v>
      </c>
      <c r="Y4110" t="s">
        <v>43</v>
      </c>
      <c r="Z4110" t="s">
        <v>43</v>
      </c>
      <c r="AA4110" t="s">
        <v>43</v>
      </c>
      <c r="AB4110" s="1"/>
      <c r="AD4110" t="s">
        <v>45</v>
      </c>
      <c r="AE4110" t="s">
        <v>614</v>
      </c>
      <c r="AF4110" t="s">
        <v>47</v>
      </c>
    </row>
    <row r="4111" spans="1:32" hidden="1" outlineLevel="2" x14ac:dyDescent="0.35">
      <c r="A4111" t="s">
        <v>32</v>
      </c>
      <c r="B4111">
        <v>1014409</v>
      </c>
      <c r="C4111">
        <v>2</v>
      </c>
      <c r="E4111" t="s">
        <v>182</v>
      </c>
      <c r="H4111" t="s">
        <v>143</v>
      </c>
      <c r="I4111">
        <v>2</v>
      </c>
      <c r="J4111">
        <v>4</v>
      </c>
      <c r="K4111">
        <v>8</v>
      </c>
      <c r="L4111">
        <v>19</v>
      </c>
      <c r="M4111">
        <v>0</v>
      </c>
      <c r="N4111">
        <v>288</v>
      </c>
      <c r="O4111">
        <v>12</v>
      </c>
      <c r="Q4111" t="s">
        <v>144</v>
      </c>
      <c r="R4111" t="s">
        <v>1774</v>
      </c>
      <c r="S4111" t="s">
        <v>1775</v>
      </c>
      <c r="U4111" t="s">
        <v>980</v>
      </c>
      <c r="V4111" t="s">
        <v>613</v>
      </c>
      <c r="W4111" t="s">
        <v>125</v>
      </c>
      <c r="X4111" t="s">
        <v>42</v>
      </c>
      <c r="Y4111" t="s">
        <v>43</v>
      </c>
      <c r="Z4111" t="s">
        <v>43</v>
      </c>
      <c r="AA4111" t="s">
        <v>43</v>
      </c>
      <c r="AB4111" s="1"/>
      <c r="AD4111" t="s">
        <v>45</v>
      </c>
      <c r="AE4111" t="s">
        <v>614</v>
      </c>
      <c r="AF4111" t="s">
        <v>47</v>
      </c>
    </row>
    <row r="4112" spans="1:32" hidden="1" outlineLevel="1" x14ac:dyDescent="0.35">
      <c r="A4112" t="s">
        <v>32</v>
      </c>
      <c r="B4112">
        <v>1014409</v>
      </c>
      <c r="C4112" t="s">
        <v>150</v>
      </c>
      <c r="E4112" t="s">
        <v>182</v>
      </c>
      <c r="H4112" t="s">
        <v>151</v>
      </c>
      <c r="I4112">
        <v>21</v>
      </c>
      <c r="J4112" t="s">
        <v>35</v>
      </c>
      <c r="K4112">
        <v>82</v>
      </c>
      <c r="L4112">
        <v>18</v>
      </c>
      <c r="M4112">
        <v>20</v>
      </c>
      <c r="N4112">
        <v>289</v>
      </c>
      <c r="O4112">
        <v>944</v>
      </c>
      <c r="Q4112" t="s">
        <v>152</v>
      </c>
      <c r="R4112" t="s">
        <v>1774</v>
      </c>
      <c r="S4112" t="s">
        <v>1775</v>
      </c>
      <c r="U4112" t="s">
        <v>980</v>
      </c>
      <c r="V4112" t="s">
        <v>613</v>
      </c>
      <c r="W4112" t="s">
        <v>125</v>
      </c>
      <c r="X4112" t="s">
        <v>42</v>
      </c>
      <c r="Y4112" t="s">
        <v>43</v>
      </c>
      <c r="Z4112" t="s">
        <v>43</v>
      </c>
      <c r="AA4112" t="s">
        <v>43</v>
      </c>
      <c r="AB4112" s="1"/>
      <c r="AD4112" t="s">
        <v>45</v>
      </c>
      <c r="AE4112" t="s">
        <v>614</v>
      </c>
      <c r="AF4112" t="s">
        <v>47</v>
      </c>
    </row>
    <row r="4113" spans="1:32" hidden="1" outlineLevel="2" x14ac:dyDescent="0.35">
      <c r="A4113" t="s">
        <v>32</v>
      </c>
      <c r="B4113">
        <v>1014409</v>
      </c>
      <c r="C4113">
        <v>3</v>
      </c>
      <c r="E4113" t="s">
        <v>182</v>
      </c>
      <c r="H4113" t="s">
        <v>1776</v>
      </c>
      <c r="I4113">
        <v>12</v>
      </c>
      <c r="J4113">
        <v>4</v>
      </c>
      <c r="K4113">
        <v>48</v>
      </c>
      <c r="L4113">
        <v>4</v>
      </c>
      <c r="M4113">
        <v>6</v>
      </c>
      <c r="N4113">
        <v>289</v>
      </c>
      <c r="O4113">
        <v>72</v>
      </c>
      <c r="P4113" t="s">
        <v>160</v>
      </c>
      <c r="Q4113" t="s">
        <v>1777</v>
      </c>
      <c r="R4113" t="s">
        <v>1774</v>
      </c>
      <c r="S4113" t="s">
        <v>1775</v>
      </c>
      <c r="U4113" t="s">
        <v>980</v>
      </c>
      <c r="V4113" t="s">
        <v>613</v>
      </c>
      <c r="W4113" t="s">
        <v>125</v>
      </c>
      <c r="X4113" t="s">
        <v>42</v>
      </c>
      <c r="Y4113" t="s">
        <v>43</v>
      </c>
      <c r="Z4113" t="s">
        <v>43</v>
      </c>
      <c r="AA4113" t="s">
        <v>43</v>
      </c>
      <c r="AB4113" s="1"/>
      <c r="AD4113" t="s">
        <v>45</v>
      </c>
      <c r="AE4113" t="s">
        <v>614</v>
      </c>
      <c r="AF4113" t="s">
        <v>47</v>
      </c>
    </row>
    <row r="4114" spans="1:32" hidden="1" outlineLevel="2" x14ac:dyDescent="0.35">
      <c r="A4114" t="s">
        <v>32</v>
      </c>
      <c r="B4114">
        <v>1014409</v>
      </c>
      <c r="C4114">
        <v>3</v>
      </c>
      <c r="E4114" t="s">
        <v>182</v>
      </c>
      <c r="H4114" t="s">
        <v>179</v>
      </c>
      <c r="I4114">
        <v>2</v>
      </c>
      <c r="J4114">
        <v>1</v>
      </c>
      <c r="K4114">
        <v>2</v>
      </c>
      <c r="L4114">
        <v>4</v>
      </c>
      <c r="M4114">
        <v>4</v>
      </c>
      <c r="N4114">
        <v>144</v>
      </c>
      <c r="O4114">
        <v>4</v>
      </c>
      <c r="Q4114" t="s">
        <v>180</v>
      </c>
      <c r="R4114" t="s">
        <v>1774</v>
      </c>
      <c r="S4114" t="s">
        <v>1775</v>
      </c>
      <c r="U4114" t="s">
        <v>980</v>
      </c>
      <c r="V4114" t="s">
        <v>613</v>
      </c>
      <c r="W4114" t="s">
        <v>125</v>
      </c>
      <c r="X4114" t="s">
        <v>42</v>
      </c>
      <c r="Y4114" t="s">
        <v>43</v>
      </c>
      <c r="Z4114" t="s">
        <v>43</v>
      </c>
      <c r="AA4114" t="s">
        <v>43</v>
      </c>
      <c r="AB4114" s="1"/>
      <c r="AD4114" t="s">
        <v>45</v>
      </c>
      <c r="AE4114" t="s">
        <v>614</v>
      </c>
      <c r="AF4114" t="s">
        <v>47</v>
      </c>
    </row>
    <row r="4115" spans="1:32" hidden="1" outlineLevel="3" x14ac:dyDescent="0.35">
      <c r="A4115" t="s">
        <v>32</v>
      </c>
      <c r="B4115">
        <v>1014409</v>
      </c>
      <c r="C4115">
        <v>3</v>
      </c>
      <c r="E4115" t="s">
        <v>182</v>
      </c>
      <c r="H4115" t="s">
        <v>138</v>
      </c>
      <c r="I4115">
        <v>1</v>
      </c>
      <c r="J4115">
        <v>8</v>
      </c>
      <c r="K4115">
        <v>8</v>
      </c>
      <c r="L4115">
        <v>3</v>
      </c>
      <c r="M4115">
        <v>0</v>
      </c>
      <c r="N4115">
        <v>288</v>
      </c>
      <c r="O4115">
        <v>24</v>
      </c>
      <c r="Q4115" t="s">
        <v>101</v>
      </c>
      <c r="R4115" t="s">
        <v>1774</v>
      </c>
      <c r="S4115" t="s">
        <v>1775</v>
      </c>
      <c r="U4115" t="s">
        <v>980</v>
      </c>
      <c r="V4115" t="s">
        <v>613</v>
      </c>
      <c r="W4115" t="s">
        <v>125</v>
      </c>
      <c r="X4115" t="s">
        <v>42</v>
      </c>
      <c r="Y4115" t="s">
        <v>43</v>
      </c>
      <c r="Z4115" t="s">
        <v>43</v>
      </c>
      <c r="AA4115" t="s">
        <v>43</v>
      </c>
      <c r="AB4115" s="1"/>
      <c r="AD4115" t="s">
        <v>45</v>
      </c>
      <c r="AE4115" t="s">
        <v>614</v>
      </c>
      <c r="AF4115" t="s">
        <v>47</v>
      </c>
    </row>
    <row r="4116" spans="1:32" hidden="1" outlineLevel="3" x14ac:dyDescent="0.35">
      <c r="A4116" t="s">
        <v>32</v>
      </c>
      <c r="B4116">
        <v>1014409</v>
      </c>
      <c r="C4116">
        <v>3</v>
      </c>
      <c r="E4116" t="s">
        <v>182</v>
      </c>
      <c r="H4116" t="s">
        <v>139</v>
      </c>
      <c r="I4116">
        <v>1</v>
      </c>
      <c r="J4116">
        <v>4</v>
      </c>
      <c r="K4116">
        <v>4</v>
      </c>
      <c r="L4116">
        <v>4</v>
      </c>
      <c r="M4116">
        <v>1</v>
      </c>
      <c r="N4116">
        <v>38</v>
      </c>
      <c r="O4116">
        <v>4</v>
      </c>
      <c r="Q4116" t="s">
        <v>103</v>
      </c>
      <c r="R4116" t="s">
        <v>1774</v>
      </c>
      <c r="S4116" t="s">
        <v>1775</v>
      </c>
      <c r="U4116" t="s">
        <v>980</v>
      </c>
      <c r="V4116" t="s">
        <v>613</v>
      </c>
      <c r="W4116" t="s">
        <v>125</v>
      </c>
      <c r="X4116" t="s">
        <v>42</v>
      </c>
      <c r="Y4116" t="s">
        <v>43</v>
      </c>
      <c r="Z4116" t="s">
        <v>43</v>
      </c>
      <c r="AA4116" t="s">
        <v>43</v>
      </c>
      <c r="AB4116" s="1"/>
      <c r="AD4116" t="s">
        <v>45</v>
      </c>
      <c r="AE4116" t="s">
        <v>614</v>
      </c>
      <c r="AF4116" t="s">
        <v>47</v>
      </c>
    </row>
    <row r="4117" spans="1:32" hidden="1" outlineLevel="3" x14ac:dyDescent="0.35">
      <c r="A4117" t="s">
        <v>32</v>
      </c>
      <c r="B4117">
        <v>1014409</v>
      </c>
      <c r="C4117">
        <v>3</v>
      </c>
      <c r="E4117" t="s">
        <v>182</v>
      </c>
      <c r="H4117" t="s">
        <v>140</v>
      </c>
      <c r="I4117">
        <v>1</v>
      </c>
      <c r="J4117">
        <v>4</v>
      </c>
      <c r="K4117">
        <v>4</v>
      </c>
      <c r="L4117">
        <v>3</v>
      </c>
      <c r="M4117">
        <v>1</v>
      </c>
      <c r="N4117">
        <v>38</v>
      </c>
      <c r="O4117">
        <v>8</v>
      </c>
      <c r="Q4117" t="s">
        <v>105</v>
      </c>
      <c r="R4117" t="s">
        <v>1774</v>
      </c>
      <c r="S4117" t="s">
        <v>1775</v>
      </c>
      <c r="U4117" t="s">
        <v>980</v>
      </c>
      <c r="V4117" t="s">
        <v>613</v>
      </c>
      <c r="W4117" t="s">
        <v>125</v>
      </c>
      <c r="X4117" t="s">
        <v>42</v>
      </c>
      <c r="Y4117" t="s">
        <v>43</v>
      </c>
      <c r="Z4117" t="s">
        <v>43</v>
      </c>
      <c r="AA4117" t="s">
        <v>43</v>
      </c>
      <c r="AB4117" s="1"/>
      <c r="AD4117" t="s">
        <v>45</v>
      </c>
      <c r="AE4117" t="s">
        <v>614</v>
      </c>
      <c r="AF4117" t="s">
        <v>47</v>
      </c>
    </row>
    <row r="4118" spans="1:32" hidden="1" outlineLevel="3" x14ac:dyDescent="0.35">
      <c r="A4118" t="s">
        <v>32</v>
      </c>
      <c r="B4118">
        <v>1014409</v>
      </c>
      <c r="C4118">
        <v>3</v>
      </c>
      <c r="E4118" t="s">
        <v>182</v>
      </c>
      <c r="H4118" t="s">
        <v>141</v>
      </c>
      <c r="I4118">
        <v>1</v>
      </c>
      <c r="J4118">
        <v>4</v>
      </c>
      <c r="K4118">
        <v>4</v>
      </c>
      <c r="L4118">
        <v>19</v>
      </c>
      <c r="M4118">
        <v>0</v>
      </c>
      <c r="N4118">
        <v>288</v>
      </c>
      <c r="O4118">
        <v>10</v>
      </c>
      <c r="Q4118" t="s">
        <v>107</v>
      </c>
      <c r="R4118" t="s">
        <v>1774</v>
      </c>
      <c r="S4118" t="s">
        <v>1775</v>
      </c>
      <c r="U4118" t="s">
        <v>980</v>
      </c>
      <c r="V4118" t="s">
        <v>613</v>
      </c>
      <c r="W4118" t="s">
        <v>125</v>
      </c>
      <c r="X4118" t="s">
        <v>42</v>
      </c>
      <c r="Y4118" t="s">
        <v>43</v>
      </c>
      <c r="Z4118" t="s">
        <v>43</v>
      </c>
      <c r="AA4118" t="s">
        <v>43</v>
      </c>
      <c r="AB4118" s="1"/>
      <c r="AD4118" t="s">
        <v>45</v>
      </c>
      <c r="AE4118" t="s">
        <v>614</v>
      </c>
      <c r="AF4118" t="s">
        <v>47</v>
      </c>
    </row>
    <row r="4119" spans="1:32" hidden="1" outlineLevel="3" x14ac:dyDescent="0.35">
      <c r="A4119" t="s">
        <v>32</v>
      </c>
      <c r="B4119">
        <v>1014409</v>
      </c>
      <c r="C4119">
        <v>3</v>
      </c>
      <c r="E4119" t="s">
        <v>182</v>
      </c>
      <c r="H4119" t="s">
        <v>142</v>
      </c>
      <c r="I4119">
        <v>1</v>
      </c>
      <c r="J4119">
        <v>4</v>
      </c>
      <c r="K4119">
        <v>4</v>
      </c>
      <c r="L4119">
        <v>19</v>
      </c>
      <c r="M4119">
        <v>0</v>
      </c>
      <c r="N4119">
        <v>288</v>
      </c>
      <c r="O4119">
        <v>2</v>
      </c>
      <c r="Q4119" t="s">
        <v>109</v>
      </c>
      <c r="R4119" t="s">
        <v>1774</v>
      </c>
      <c r="S4119" t="s">
        <v>1775</v>
      </c>
      <c r="U4119" t="s">
        <v>980</v>
      </c>
      <c r="V4119" t="s">
        <v>613</v>
      </c>
      <c r="W4119" t="s">
        <v>125</v>
      </c>
      <c r="X4119" t="s">
        <v>42</v>
      </c>
      <c r="Y4119" t="s">
        <v>43</v>
      </c>
      <c r="Z4119" t="s">
        <v>43</v>
      </c>
      <c r="AA4119" t="s">
        <v>43</v>
      </c>
      <c r="AB4119" s="1"/>
      <c r="AD4119" t="s">
        <v>45</v>
      </c>
      <c r="AE4119" t="s">
        <v>614</v>
      </c>
      <c r="AF4119" t="s">
        <v>47</v>
      </c>
    </row>
    <row r="4120" spans="1:32" hidden="1" outlineLevel="2" x14ac:dyDescent="0.35">
      <c r="A4120" t="s">
        <v>32</v>
      </c>
      <c r="B4120">
        <v>1014409</v>
      </c>
      <c r="C4120">
        <v>3</v>
      </c>
      <c r="E4120" t="s">
        <v>182</v>
      </c>
      <c r="H4120" t="s">
        <v>143</v>
      </c>
      <c r="I4120">
        <v>2</v>
      </c>
      <c r="J4120">
        <v>4</v>
      </c>
      <c r="K4120">
        <v>8</v>
      </c>
      <c r="L4120">
        <v>19</v>
      </c>
      <c r="M4120">
        <v>0</v>
      </c>
      <c r="N4120">
        <v>288</v>
      </c>
      <c r="O4120">
        <v>12</v>
      </c>
      <c r="Q4120" t="s">
        <v>144</v>
      </c>
      <c r="R4120" t="s">
        <v>1774</v>
      </c>
      <c r="S4120" t="s">
        <v>1775</v>
      </c>
      <c r="U4120" t="s">
        <v>980</v>
      </c>
      <c r="V4120" t="s">
        <v>613</v>
      </c>
      <c r="W4120" t="s">
        <v>125</v>
      </c>
      <c r="X4120" t="s">
        <v>42</v>
      </c>
      <c r="Y4120" t="s">
        <v>43</v>
      </c>
      <c r="Z4120" t="s">
        <v>43</v>
      </c>
      <c r="AA4120" t="s">
        <v>43</v>
      </c>
      <c r="AB4120" s="1"/>
      <c r="AD4120" t="s">
        <v>45</v>
      </c>
      <c r="AE4120" t="s">
        <v>614</v>
      </c>
      <c r="AF4120" t="s">
        <v>47</v>
      </c>
    </row>
    <row r="4121" spans="1:32" hidden="1" outlineLevel="1" x14ac:dyDescent="0.35">
      <c r="A4121" t="s">
        <v>32</v>
      </c>
      <c r="B4121">
        <v>1014409</v>
      </c>
      <c r="C4121" t="s">
        <v>153</v>
      </c>
      <c r="E4121" t="s">
        <v>182</v>
      </c>
      <c r="H4121" t="s">
        <v>154</v>
      </c>
      <c r="I4121">
        <v>21</v>
      </c>
      <c r="J4121" t="s">
        <v>35</v>
      </c>
      <c r="K4121">
        <v>82</v>
      </c>
      <c r="L4121">
        <v>18</v>
      </c>
      <c r="M4121">
        <v>20</v>
      </c>
      <c r="N4121">
        <v>289</v>
      </c>
      <c r="O4121">
        <v>944</v>
      </c>
      <c r="Q4121" t="s">
        <v>155</v>
      </c>
      <c r="R4121" t="s">
        <v>1774</v>
      </c>
      <c r="S4121" t="s">
        <v>1775</v>
      </c>
      <c r="U4121" t="s">
        <v>980</v>
      </c>
      <c r="V4121" t="s">
        <v>613</v>
      </c>
      <c r="W4121" t="s">
        <v>125</v>
      </c>
      <c r="X4121" t="s">
        <v>42</v>
      </c>
      <c r="Y4121" t="s">
        <v>43</v>
      </c>
      <c r="Z4121" t="s">
        <v>43</v>
      </c>
      <c r="AA4121" t="s">
        <v>43</v>
      </c>
      <c r="AB4121" s="1"/>
      <c r="AD4121" t="s">
        <v>45</v>
      </c>
      <c r="AE4121" t="s">
        <v>614</v>
      </c>
      <c r="AF4121" t="s">
        <v>47</v>
      </c>
    </row>
    <row r="4122" spans="1:32" hidden="1" outlineLevel="2" x14ac:dyDescent="0.35">
      <c r="A4122" t="s">
        <v>32</v>
      </c>
      <c r="B4122">
        <v>1014409</v>
      </c>
      <c r="C4122">
        <v>4</v>
      </c>
      <c r="E4122" t="s">
        <v>182</v>
      </c>
      <c r="H4122" t="s">
        <v>1776</v>
      </c>
      <c r="I4122">
        <v>12</v>
      </c>
      <c r="J4122">
        <v>4</v>
      </c>
      <c r="K4122">
        <v>48</v>
      </c>
      <c r="L4122">
        <v>4</v>
      </c>
      <c r="M4122">
        <v>6</v>
      </c>
      <c r="N4122">
        <v>289</v>
      </c>
      <c r="O4122">
        <v>72</v>
      </c>
      <c r="P4122" t="s">
        <v>160</v>
      </c>
      <c r="Q4122" t="s">
        <v>1777</v>
      </c>
      <c r="R4122" t="s">
        <v>1774</v>
      </c>
      <c r="S4122" t="s">
        <v>1775</v>
      </c>
      <c r="U4122" t="s">
        <v>980</v>
      </c>
      <c r="V4122" t="s">
        <v>613</v>
      </c>
      <c r="W4122" t="s">
        <v>125</v>
      </c>
      <c r="X4122" t="s">
        <v>42</v>
      </c>
      <c r="Y4122" t="s">
        <v>43</v>
      </c>
      <c r="Z4122" t="s">
        <v>43</v>
      </c>
      <c r="AA4122" t="s">
        <v>43</v>
      </c>
      <c r="AB4122" s="1"/>
      <c r="AD4122" t="s">
        <v>45</v>
      </c>
      <c r="AE4122" t="s">
        <v>614</v>
      </c>
      <c r="AF4122" t="s">
        <v>47</v>
      </c>
    </row>
    <row r="4123" spans="1:32" hidden="1" outlineLevel="2" x14ac:dyDescent="0.35">
      <c r="A4123" t="s">
        <v>32</v>
      </c>
      <c r="B4123">
        <v>1014409</v>
      </c>
      <c r="C4123">
        <v>4</v>
      </c>
      <c r="E4123" t="s">
        <v>182</v>
      </c>
      <c r="H4123" t="s">
        <v>179</v>
      </c>
      <c r="I4123">
        <v>2</v>
      </c>
      <c r="J4123">
        <v>1</v>
      </c>
      <c r="K4123">
        <v>2</v>
      </c>
      <c r="L4123">
        <v>4</v>
      </c>
      <c r="M4123">
        <v>4</v>
      </c>
      <c r="N4123">
        <v>144</v>
      </c>
      <c r="O4123">
        <v>4</v>
      </c>
      <c r="Q4123" t="s">
        <v>180</v>
      </c>
      <c r="R4123" t="s">
        <v>1774</v>
      </c>
      <c r="S4123" t="s">
        <v>1775</v>
      </c>
      <c r="U4123" t="s">
        <v>980</v>
      </c>
      <c r="V4123" t="s">
        <v>613</v>
      </c>
      <c r="W4123" t="s">
        <v>125</v>
      </c>
      <c r="X4123" t="s">
        <v>42</v>
      </c>
      <c r="Y4123" t="s">
        <v>43</v>
      </c>
      <c r="Z4123" t="s">
        <v>43</v>
      </c>
      <c r="AA4123" t="s">
        <v>43</v>
      </c>
      <c r="AB4123" s="1"/>
      <c r="AD4123" t="s">
        <v>45</v>
      </c>
      <c r="AE4123" t="s">
        <v>614</v>
      </c>
      <c r="AF4123" t="s">
        <v>47</v>
      </c>
    </row>
    <row r="4124" spans="1:32" hidden="1" outlineLevel="3" x14ac:dyDescent="0.35">
      <c r="A4124" t="s">
        <v>32</v>
      </c>
      <c r="B4124">
        <v>1014409</v>
      </c>
      <c r="C4124">
        <v>4</v>
      </c>
      <c r="E4124" t="s">
        <v>182</v>
      </c>
      <c r="H4124" t="s">
        <v>138</v>
      </c>
      <c r="I4124">
        <v>1</v>
      </c>
      <c r="J4124">
        <v>8</v>
      </c>
      <c r="K4124">
        <v>8</v>
      </c>
      <c r="L4124">
        <v>3</v>
      </c>
      <c r="M4124">
        <v>0</v>
      </c>
      <c r="N4124">
        <v>288</v>
      </c>
      <c r="O4124">
        <v>24</v>
      </c>
      <c r="Q4124" t="s">
        <v>101</v>
      </c>
      <c r="R4124" t="s">
        <v>1774</v>
      </c>
      <c r="S4124" t="s">
        <v>1775</v>
      </c>
      <c r="U4124" t="s">
        <v>980</v>
      </c>
      <c r="V4124" t="s">
        <v>613</v>
      </c>
      <c r="W4124" t="s">
        <v>125</v>
      </c>
      <c r="X4124" t="s">
        <v>42</v>
      </c>
      <c r="Y4124" t="s">
        <v>43</v>
      </c>
      <c r="Z4124" t="s">
        <v>43</v>
      </c>
      <c r="AA4124" t="s">
        <v>43</v>
      </c>
      <c r="AB4124" s="1"/>
      <c r="AD4124" t="s">
        <v>45</v>
      </c>
      <c r="AE4124" t="s">
        <v>614</v>
      </c>
      <c r="AF4124" t="s">
        <v>47</v>
      </c>
    </row>
    <row r="4125" spans="1:32" hidden="1" outlineLevel="3" x14ac:dyDescent="0.35">
      <c r="A4125" t="s">
        <v>32</v>
      </c>
      <c r="B4125">
        <v>1014409</v>
      </c>
      <c r="C4125">
        <v>4</v>
      </c>
      <c r="E4125" t="s">
        <v>182</v>
      </c>
      <c r="H4125" t="s">
        <v>139</v>
      </c>
      <c r="I4125">
        <v>1</v>
      </c>
      <c r="J4125">
        <v>4</v>
      </c>
      <c r="K4125">
        <v>4</v>
      </c>
      <c r="L4125">
        <v>4</v>
      </c>
      <c r="M4125">
        <v>1</v>
      </c>
      <c r="N4125">
        <v>38</v>
      </c>
      <c r="O4125">
        <v>4</v>
      </c>
      <c r="Q4125" t="s">
        <v>103</v>
      </c>
      <c r="R4125" t="s">
        <v>1774</v>
      </c>
      <c r="S4125" t="s">
        <v>1775</v>
      </c>
      <c r="U4125" t="s">
        <v>980</v>
      </c>
      <c r="V4125" t="s">
        <v>613</v>
      </c>
      <c r="W4125" t="s">
        <v>125</v>
      </c>
      <c r="X4125" t="s">
        <v>42</v>
      </c>
      <c r="Y4125" t="s">
        <v>43</v>
      </c>
      <c r="Z4125" t="s">
        <v>43</v>
      </c>
      <c r="AA4125" t="s">
        <v>43</v>
      </c>
      <c r="AB4125" s="1"/>
      <c r="AD4125" t="s">
        <v>45</v>
      </c>
      <c r="AE4125" t="s">
        <v>614</v>
      </c>
      <c r="AF4125" t="s">
        <v>47</v>
      </c>
    </row>
    <row r="4126" spans="1:32" hidden="1" outlineLevel="3" x14ac:dyDescent="0.35">
      <c r="A4126" t="s">
        <v>32</v>
      </c>
      <c r="B4126">
        <v>1014409</v>
      </c>
      <c r="C4126">
        <v>4</v>
      </c>
      <c r="E4126" t="s">
        <v>182</v>
      </c>
      <c r="H4126" t="s">
        <v>140</v>
      </c>
      <c r="I4126">
        <v>1</v>
      </c>
      <c r="J4126">
        <v>4</v>
      </c>
      <c r="K4126">
        <v>4</v>
      </c>
      <c r="L4126">
        <v>3</v>
      </c>
      <c r="M4126">
        <v>1</v>
      </c>
      <c r="N4126">
        <v>38</v>
      </c>
      <c r="O4126">
        <v>8</v>
      </c>
      <c r="Q4126" t="s">
        <v>105</v>
      </c>
      <c r="R4126" t="s">
        <v>1774</v>
      </c>
      <c r="S4126" t="s">
        <v>1775</v>
      </c>
      <c r="U4126" t="s">
        <v>980</v>
      </c>
      <c r="V4126" t="s">
        <v>613</v>
      </c>
      <c r="W4126" t="s">
        <v>125</v>
      </c>
      <c r="X4126" t="s">
        <v>42</v>
      </c>
      <c r="Y4126" t="s">
        <v>43</v>
      </c>
      <c r="Z4126" t="s">
        <v>43</v>
      </c>
      <c r="AA4126" t="s">
        <v>43</v>
      </c>
      <c r="AB4126" s="1"/>
      <c r="AD4126" t="s">
        <v>45</v>
      </c>
      <c r="AE4126" t="s">
        <v>614</v>
      </c>
      <c r="AF4126" t="s">
        <v>47</v>
      </c>
    </row>
    <row r="4127" spans="1:32" hidden="1" outlineLevel="3" x14ac:dyDescent="0.35">
      <c r="A4127" t="s">
        <v>32</v>
      </c>
      <c r="B4127">
        <v>1014409</v>
      </c>
      <c r="C4127">
        <v>4</v>
      </c>
      <c r="E4127" t="s">
        <v>182</v>
      </c>
      <c r="H4127" t="s">
        <v>141</v>
      </c>
      <c r="I4127">
        <v>1</v>
      </c>
      <c r="J4127">
        <v>4</v>
      </c>
      <c r="K4127">
        <v>4</v>
      </c>
      <c r="L4127">
        <v>19</v>
      </c>
      <c r="M4127">
        <v>0</v>
      </c>
      <c r="N4127">
        <v>288</v>
      </c>
      <c r="O4127">
        <v>10</v>
      </c>
      <c r="Q4127" t="s">
        <v>107</v>
      </c>
      <c r="R4127" t="s">
        <v>1774</v>
      </c>
      <c r="S4127" t="s">
        <v>1775</v>
      </c>
      <c r="U4127" t="s">
        <v>980</v>
      </c>
      <c r="V4127" t="s">
        <v>613</v>
      </c>
      <c r="W4127" t="s">
        <v>125</v>
      </c>
      <c r="X4127" t="s">
        <v>42</v>
      </c>
      <c r="Y4127" t="s">
        <v>43</v>
      </c>
      <c r="Z4127" t="s">
        <v>43</v>
      </c>
      <c r="AA4127" t="s">
        <v>43</v>
      </c>
      <c r="AB4127" s="1"/>
      <c r="AD4127" t="s">
        <v>45</v>
      </c>
      <c r="AE4127" t="s">
        <v>614</v>
      </c>
      <c r="AF4127" t="s">
        <v>47</v>
      </c>
    </row>
    <row r="4128" spans="1:32" hidden="1" outlineLevel="3" x14ac:dyDescent="0.35">
      <c r="A4128" t="s">
        <v>32</v>
      </c>
      <c r="B4128">
        <v>1014409</v>
      </c>
      <c r="C4128">
        <v>4</v>
      </c>
      <c r="E4128" t="s">
        <v>182</v>
      </c>
      <c r="H4128" t="s">
        <v>142</v>
      </c>
      <c r="I4128">
        <v>1</v>
      </c>
      <c r="J4128">
        <v>4</v>
      </c>
      <c r="K4128">
        <v>4</v>
      </c>
      <c r="L4128">
        <v>19</v>
      </c>
      <c r="M4128">
        <v>0</v>
      </c>
      <c r="N4128">
        <v>288</v>
      </c>
      <c r="O4128">
        <v>2</v>
      </c>
      <c r="Q4128" t="s">
        <v>109</v>
      </c>
      <c r="R4128" t="s">
        <v>1774</v>
      </c>
      <c r="S4128" t="s">
        <v>1775</v>
      </c>
      <c r="U4128" t="s">
        <v>980</v>
      </c>
      <c r="V4128" t="s">
        <v>613</v>
      </c>
      <c r="W4128" t="s">
        <v>125</v>
      </c>
      <c r="X4128" t="s">
        <v>42</v>
      </c>
      <c r="Y4128" t="s">
        <v>43</v>
      </c>
      <c r="Z4128" t="s">
        <v>43</v>
      </c>
      <c r="AA4128" t="s">
        <v>43</v>
      </c>
      <c r="AB4128" s="1"/>
      <c r="AD4128" t="s">
        <v>45</v>
      </c>
      <c r="AE4128" t="s">
        <v>614</v>
      </c>
      <c r="AF4128" t="s">
        <v>47</v>
      </c>
    </row>
    <row r="4129" spans="1:32" hidden="1" outlineLevel="2" x14ac:dyDescent="0.35">
      <c r="A4129" t="s">
        <v>32</v>
      </c>
      <c r="B4129">
        <v>1014409</v>
      </c>
      <c r="C4129">
        <v>4</v>
      </c>
      <c r="E4129" t="s">
        <v>182</v>
      </c>
      <c r="H4129" t="s">
        <v>143</v>
      </c>
      <c r="I4129">
        <v>2</v>
      </c>
      <c r="J4129">
        <v>4</v>
      </c>
      <c r="K4129">
        <v>8</v>
      </c>
      <c r="L4129">
        <v>19</v>
      </c>
      <c r="M4129">
        <v>0</v>
      </c>
      <c r="N4129">
        <v>288</v>
      </c>
      <c r="O4129">
        <v>12</v>
      </c>
      <c r="Q4129" t="s">
        <v>144</v>
      </c>
      <c r="R4129" t="s">
        <v>1774</v>
      </c>
      <c r="S4129" t="s">
        <v>1775</v>
      </c>
      <c r="U4129" t="s">
        <v>980</v>
      </c>
      <c r="V4129" t="s">
        <v>613</v>
      </c>
      <c r="W4129" t="s">
        <v>125</v>
      </c>
      <c r="X4129" t="s">
        <v>42</v>
      </c>
      <c r="Y4129" t="s">
        <v>43</v>
      </c>
      <c r="Z4129" t="s">
        <v>43</v>
      </c>
      <c r="AA4129" t="s">
        <v>43</v>
      </c>
      <c r="AB4129" s="1"/>
      <c r="AD4129" t="s">
        <v>45</v>
      </c>
      <c r="AE4129" t="s">
        <v>614</v>
      </c>
      <c r="AF4129" t="s">
        <v>47</v>
      </c>
    </row>
    <row r="4130" spans="1:32" hidden="1" outlineLevel="1" x14ac:dyDescent="0.35">
      <c r="A4130" t="s">
        <v>32</v>
      </c>
      <c r="B4130">
        <v>1014409</v>
      </c>
      <c r="C4130" t="s">
        <v>156</v>
      </c>
      <c r="E4130" t="s">
        <v>182</v>
      </c>
      <c r="H4130" t="s">
        <v>157</v>
      </c>
      <c r="I4130">
        <v>21</v>
      </c>
      <c r="J4130" t="s">
        <v>35</v>
      </c>
      <c r="K4130">
        <v>82</v>
      </c>
      <c r="L4130">
        <v>18</v>
      </c>
      <c r="M4130">
        <v>20</v>
      </c>
      <c r="N4130">
        <v>289</v>
      </c>
      <c r="O4130">
        <v>944</v>
      </c>
      <c r="Q4130" t="s">
        <v>158</v>
      </c>
      <c r="R4130" t="s">
        <v>1774</v>
      </c>
      <c r="S4130" t="s">
        <v>1775</v>
      </c>
      <c r="U4130" t="s">
        <v>980</v>
      </c>
      <c r="V4130" t="s">
        <v>613</v>
      </c>
      <c r="W4130" t="s">
        <v>125</v>
      </c>
      <c r="X4130" t="s">
        <v>42</v>
      </c>
      <c r="Y4130" t="s">
        <v>43</v>
      </c>
      <c r="Z4130" t="s">
        <v>43</v>
      </c>
      <c r="AA4130" t="s">
        <v>43</v>
      </c>
      <c r="AB4130" s="1"/>
      <c r="AD4130" t="s">
        <v>45</v>
      </c>
      <c r="AE4130" t="s">
        <v>614</v>
      </c>
      <c r="AF4130" t="s">
        <v>47</v>
      </c>
    </row>
    <row r="4131" spans="1:32" hidden="1" outlineLevel="2" x14ac:dyDescent="0.35">
      <c r="A4131" t="s">
        <v>32</v>
      </c>
      <c r="B4131">
        <v>1014409</v>
      </c>
      <c r="C4131">
        <v>5</v>
      </c>
      <c r="E4131" t="s">
        <v>182</v>
      </c>
      <c r="H4131" t="s">
        <v>1776</v>
      </c>
      <c r="I4131">
        <v>12</v>
      </c>
      <c r="J4131">
        <v>4</v>
      </c>
      <c r="K4131">
        <v>48</v>
      </c>
      <c r="L4131">
        <v>4</v>
      </c>
      <c r="M4131">
        <v>6</v>
      </c>
      <c r="N4131">
        <v>289</v>
      </c>
      <c r="O4131">
        <v>72</v>
      </c>
      <c r="P4131" t="s">
        <v>160</v>
      </c>
      <c r="Q4131" t="s">
        <v>1777</v>
      </c>
      <c r="R4131" t="s">
        <v>1774</v>
      </c>
      <c r="S4131" t="s">
        <v>1775</v>
      </c>
      <c r="U4131" t="s">
        <v>980</v>
      </c>
      <c r="V4131" t="s">
        <v>613</v>
      </c>
      <c r="W4131" t="s">
        <v>125</v>
      </c>
      <c r="X4131" t="s">
        <v>42</v>
      </c>
      <c r="Y4131" t="s">
        <v>43</v>
      </c>
      <c r="Z4131" t="s">
        <v>43</v>
      </c>
      <c r="AA4131" t="s">
        <v>43</v>
      </c>
      <c r="AB4131" s="1"/>
      <c r="AD4131" t="s">
        <v>45</v>
      </c>
      <c r="AE4131" t="s">
        <v>614</v>
      </c>
      <c r="AF4131" t="s">
        <v>47</v>
      </c>
    </row>
    <row r="4132" spans="1:32" hidden="1" outlineLevel="2" x14ac:dyDescent="0.35">
      <c r="A4132" t="s">
        <v>32</v>
      </c>
      <c r="B4132">
        <v>1014409</v>
      </c>
      <c r="C4132">
        <v>5</v>
      </c>
      <c r="E4132" t="s">
        <v>182</v>
      </c>
      <c r="H4132" t="s">
        <v>179</v>
      </c>
      <c r="I4132">
        <v>2</v>
      </c>
      <c r="J4132">
        <v>1</v>
      </c>
      <c r="K4132">
        <v>2</v>
      </c>
      <c r="L4132">
        <v>4</v>
      </c>
      <c r="M4132">
        <v>4</v>
      </c>
      <c r="N4132">
        <v>144</v>
      </c>
      <c r="O4132">
        <v>4</v>
      </c>
      <c r="Q4132" t="s">
        <v>180</v>
      </c>
      <c r="R4132" t="s">
        <v>1774</v>
      </c>
      <c r="S4132" t="s">
        <v>1775</v>
      </c>
      <c r="U4132" t="s">
        <v>980</v>
      </c>
      <c r="V4132" t="s">
        <v>613</v>
      </c>
      <c r="W4132" t="s">
        <v>125</v>
      </c>
      <c r="X4132" t="s">
        <v>42</v>
      </c>
      <c r="Y4132" t="s">
        <v>43</v>
      </c>
      <c r="Z4132" t="s">
        <v>43</v>
      </c>
      <c r="AA4132" t="s">
        <v>43</v>
      </c>
      <c r="AB4132" s="1"/>
      <c r="AD4132" t="s">
        <v>45</v>
      </c>
      <c r="AE4132" t="s">
        <v>614</v>
      </c>
      <c r="AF4132" t="s">
        <v>47</v>
      </c>
    </row>
    <row r="4133" spans="1:32" hidden="1" outlineLevel="3" x14ac:dyDescent="0.35">
      <c r="A4133" t="s">
        <v>32</v>
      </c>
      <c r="B4133">
        <v>1014409</v>
      </c>
      <c r="C4133">
        <v>5</v>
      </c>
      <c r="E4133" t="s">
        <v>182</v>
      </c>
      <c r="H4133" t="s">
        <v>138</v>
      </c>
      <c r="I4133">
        <v>1</v>
      </c>
      <c r="J4133">
        <v>8</v>
      </c>
      <c r="K4133">
        <v>8</v>
      </c>
      <c r="L4133">
        <v>3</v>
      </c>
      <c r="M4133">
        <v>0</v>
      </c>
      <c r="N4133">
        <v>288</v>
      </c>
      <c r="O4133">
        <v>24</v>
      </c>
      <c r="Q4133" t="s">
        <v>101</v>
      </c>
      <c r="R4133" t="s">
        <v>1774</v>
      </c>
      <c r="S4133" t="s">
        <v>1775</v>
      </c>
      <c r="U4133" t="s">
        <v>980</v>
      </c>
      <c r="V4133" t="s">
        <v>613</v>
      </c>
      <c r="W4133" t="s">
        <v>125</v>
      </c>
      <c r="X4133" t="s">
        <v>42</v>
      </c>
      <c r="Y4133" t="s">
        <v>43</v>
      </c>
      <c r="Z4133" t="s">
        <v>43</v>
      </c>
      <c r="AA4133" t="s">
        <v>43</v>
      </c>
      <c r="AB4133" s="1"/>
      <c r="AD4133" t="s">
        <v>45</v>
      </c>
      <c r="AE4133" t="s">
        <v>614</v>
      </c>
      <c r="AF4133" t="s">
        <v>47</v>
      </c>
    </row>
    <row r="4134" spans="1:32" hidden="1" outlineLevel="3" x14ac:dyDescent="0.35">
      <c r="A4134" t="s">
        <v>32</v>
      </c>
      <c r="B4134">
        <v>1014409</v>
      </c>
      <c r="C4134">
        <v>5</v>
      </c>
      <c r="E4134" t="s">
        <v>182</v>
      </c>
      <c r="H4134" t="s">
        <v>139</v>
      </c>
      <c r="I4134">
        <v>1</v>
      </c>
      <c r="J4134">
        <v>4</v>
      </c>
      <c r="K4134">
        <v>4</v>
      </c>
      <c r="L4134">
        <v>4</v>
      </c>
      <c r="M4134">
        <v>1</v>
      </c>
      <c r="N4134">
        <v>38</v>
      </c>
      <c r="O4134">
        <v>4</v>
      </c>
      <c r="Q4134" t="s">
        <v>103</v>
      </c>
      <c r="R4134" t="s">
        <v>1774</v>
      </c>
      <c r="S4134" t="s">
        <v>1775</v>
      </c>
      <c r="U4134" t="s">
        <v>980</v>
      </c>
      <c r="V4134" t="s">
        <v>613</v>
      </c>
      <c r="W4134" t="s">
        <v>125</v>
      </c>
      <c r="X4134" t="s">
        <v>42</v>
      </c>
      <c r="Y4134" t="s">
        <v>43</v>
      </c>
      <c r="Z4134" t="s">
        <v>43</v>
      </c>
      <c r="AA4134" t="s">
        <v>43</v>
      </c>
      <c r="AB4134" s="1"/>
      <c r="AD4134" t="s">
        <v>45</v>
      </c>
      <c r="AE4134" t="s">
        <v>614</v>
      </c>
      <c r="AF4134" t="s">
        <v>47</v>
      </c>
    </row>
    <row r="4135" spans="1:32" hidden="1" outlineLevel="3" x14ac:dyDescent="0.35">
      <c r="A4135" t="s">
        <v>32</v>
      </c>
      <c r="B4135">
        <v>1014409</v>
      </c>
      <c r="C4135">
        <v>5</v>
      </c>
      <c r="E4135" t="s">
        <v>182</v>
      </c>
      <c r="H4135" t="s">
        <v>140</v>
      </c>
      <c r="I4135">
        <v>1</v>
      </c>
      <c r="J4135">
        <v>4</v>
      </c>
      <c r="K4135">
        <v>4</v>
      </c>
      <c r="L4135">
        <v>3</v>
      </c>
      <c r="M4135">
        <v>1</v>
      </c>
      <c r="N4135">
        <v>38</v>
      </c>
      <c r="O4135">
        <v>8</v>
      </c>
      <c r="Q4135" t="s">
        <v>105</v>
      </c>
      <c r="R4135" t="s">
        <v>1774</v>
      </c>
      <c r="S4135" t="s">
        <v>1775</v>
      </c>
      <c r="U4135" t="s">
        <v>980</v>
      </c>
      <c r="V4135" t="s">
        <v>613</v>
      </c>
      <c r="W4135" t="s">
        <v>125</v>
      </c>
      <c r="X4135" t="s">
        <v>42</v>
      </c>
      <c r="Y4135" t="s">
        <v>43</v>
      </c>
      <c r="Z4135" t="s">
        <v>43</v>
      </c>
      <c r="AA4135" t="s">
        <v>43</v>
      </c>
      <c r="AB4135" s="1"/>
      <c r="AD4135" t="s">
        <v>45</v>
      </c>
      <c r="AE4135" t="s">
        <v>614</v>
      </c>
      <c r="AF4135" t="s">
        <v>47</v>
      </c>
    </row>
    <row r="4136" spans="1:32" hidden="1" outlineLevel="3" x14ac:dyDescent="0.35">
      <c r="A4136" t="s">
        <v>32</v>
      </c>
      <c r="B4136">
        <v>1014409</v>
      </c>
      <c r="C4136">
        <v>5</v>
      </c>
      <c r="E4136" t="s">
        <v>182</v>
      </c>
      <c r="H4136" t="s">
        <v>141</v>
      </c>
      <c r="I4136">
        <v>1</v>
      </c>
      <c r="J4136">
        <v>4</v>
      </c>
      <c r="K4136">
        <v>4</v>
      </c>
      <c r="L4136">
        <v>19</v>
      </c>
      <c r="M4136">
        <v>0</v>
      </c>
      <c r="N4136">
        <v>288</v>
      </c>
      <c r="O4136">
        <v>10</v>
      </c>
      <c r="Q4136" t="s">
        <v>107</v>
      </c>
      <c r="R4136" t="s">
        <v>1774</v>
      </c>
      <c r="S4136" t="s">
        <v>1775</v>
      </c>
      <c r="U4136" t="s">
        <v>980</v>
      </c>
      <c r="V4136" t="s">
        <v>613</v>
      </c>
      <c r="W4136" t="s">
        <v>125</v>
      </c>
      <c r="X4136" t="s">
        <v>42</v>
      </c>
      <c r="Y4136" t="s">
        <v>43</v>
      </c>
      <c r="Z4136" t="s">
        <v>43</v>
      </c>
      <c r="AA4136" t="s">
        <v>43</v>
      </c>
      <c r="AB4136" s="1"/>
      <c r="AD4136" t="s">
        <v>45</v>
      </c>
      <c r="AE4136" t="s">
        <v>614</v>
      </c>
      <c r="AF4136" t="s">
        <v>47</v>
      </c>
    </row>
    <row r="4137" spans="1:32" hidden="1" outlineLevel="3" x14ac:dyDescent="0.35">
      <c r="A4137" t="s">
        <v>32</v>
      </c>
      <c r="B4137">
        <v>1014409</v>
      </c>
      <c r="C4137">
        <v>5</v>
      </c>
      <c r="E4137" t="s">
        <v>182</v>
      </c>
      <c r="H4137" t="s">
        <v>142</v>
      </c>
      <c r="I4137">
        <v>1</v>
      </c>
      <c r="J4137">
        <v>4</v>
      </c>
      <c r="K4137">
        <v>4</v>
      </c>
      <c r="L4137">
        <v>19</v>
      </c>
      <c r="M4137">
        <v>0</v>
      </c>
      <c r="N4137">
        <v>288</v>
      </c>
      <c r="O4137">
        <v>2</v>
      </c>
      <c r="Q4137" t="s">
        <v>109</v>
      </c>
      <c r="R4137" t="s">
        <v>1774</v>
      </c>
      <c r="S4137" t="s">
        <v>1775</v>
      </c>
      <c r="U4137" t="s">
        <v>980</v>
      </c>
      <c r="V4137" t="s">
        <v>613</v>
      </c>
      <c r="W4137" t="s">
        <v>125</v>
      </c>
      <c r="X4137" t="s">
        <v>42</v>
      </c>
      <c r="Y4137" t="s">
        <v>43</v>
      </c>
      <c r="Z4137" t="s">
        <v>43</v>
      </c>
      <c r="AA4137" t="s">
        <v>43</v>
      </c>
      <c r="AB4137" s="1"/>
      <c r="AD4137" t="s">
        <v>45</v>
      </c>
      <c r="AE4137" t="s">
        <v>614</v>
      </c>
      <c r="AF4137" t="s">
        <v>47</v>
      </c>
    </row>
    <row r="4138" spans="1:32" hidden="1" outlineLevel="2" x14ac:dyDescent="0.35">
      <c r="A4138" t="s">
        <v>32</v>
      </c>
      <c r="B4138">
        <v>1014409</v>
      </c>
      <c r="C4138">
        <v>5</v>
      </c>
      <c r="E4138" t="s">
        <v>182</v>
      </c>
      <c r="H4138" t="s">
        <v>143</v>
      </c>
      <c r="I4138">
        <v>2</v>
      </c>
      <c r="J4138">
        <v>4</v>
      </c>
      <c r="K4138">
        <v>8</v>
      </c>
      <c r="L4138">
        <v>19</v>
      </c>
      <c r="M4138">
        <v>0</v>
      </c>
      <c r="N4138">
        <v>288</v>
      </c>
      <c r="O4138">
        <v>12</v>
      </c>
      <c r="Q4138" t="s">
        <v>144</v>
      </c>
      <c r="R4138" t="s">
        <v>1774</v>
      </c>
      <c r="S4138" t="s">
        <v>1775</v>
      </c>
      <c r="U4138" t="s">
        <v>980</v>
      </c>
      <c r="V4138" t="s">
        <v>613</v>
      </c>
      <c r="W4138" t="s">
        <v>125</v>
      </c>
      <c r="X4138" t="s">
        <v>42</v>
      </c>
      <c r="Y4138" t="s">
        <v>43</v>
      </c>
      <c r="Z4138" t="s">
        <v>43</v>
      </c>
      <c r="AA4138" t="s">
        <v>43</v>
      </c>
      <c r="AB4138" s="1"/>
      <c r="AD4138" t="s">
        <v>45</v>
      </c>
      <c r="AE4138" t="s">
        <v>614</v>
      </c>
      <c r="AF4138" t="s">
        <v>47</v>
      </c>
    </row>
    <row r="4139" spans="1:32" hidden="1" outlineLevel="1" x14ac:dyDescent="0.35">
      <c r="A4139" t="s">
        <v>32</v>
      </c>
      <c r="B4139">
        <v>1014409</v>
      </c>
      <c r="C4139" t="s">
        <v>163</v>
      </c>
      <c r="E4139" t="s">
        <v>182</v>
      </c>
      <c r="H4139" t="s">
        <v>164</v>
      </c>
      <c r="I4139">
        <v>21</v>
      </c>
      <c r="J4139" t="s">
        <v>35</v>
      </c>
      <c r="K4139">
        <v>82</v>
      </c>
      <c r="L4139">
        <v>18</v>
      </c>
      <c r="M4139">
        <v>20</v>
      </c>
      <c r="N4139">
        <v>289</v>
      </c>
      <c r="O4139">
        <v>944</v>
      </c>
      <c r="Q4139" t="s">
        <v>165</v>
      </c>
      <c r="R4139" t="s">
        <v>1774</v>
      </c>
      <c r="S4139" t="s">
        <v>1775</v>
      </c>
      <c r="U4139" t="s">
        <v>980</v>
      </c>
      <c r="V4139" t="s">
        <v>613</v>
      </c>
      <c r="W4139" t="s">
        <v>125</v>
      </c>
      <c r="X4139" t="s">
        <v>42</v>
      </c>
      <c r="Y4139" t="s">
        <v>43</v>
      </c>
      <c r="Z4139" t="s">
        <v>43</v>
      </c>
      <c r="AA4139" t="s">
        <v>43</v>
      </c>
      <c r="AB4139" s="1"/>
      <c r="AD4139" t="s">
        <v>45</v>
      </c>
      <c r="AE4139" t="s">
        <v>614</v>
      </c>
      <c r="AF4139" t="s">
        <v>47</v>
      </c>
    </row>
    <row r="4140" spans="1:32" hidden="1" outlineLevel="2" x14ac:dyDescent="0.35">
      <c r="A4140" t="s">
        <v>32</v>
      </c>
      <c r="B4140">
        <v>1014409</v>
      </c>
      <c r="C4140">
        <v>6</v>
      </c>
      <c r="E4140" t="s">
        <v>182</v>
      </c>
      <c r="H4140" t="s">
        <v>1776</v>
      </c>
      <c r="I4140">
        <v>12</v>
      </c>
      <c r="J4140">
        <v>4</v>
      </c>
      <c r="K4140">
        <v>48</v>
      </c>
      <c r="L4140">
        <v>4</v>
      </c>
      <c r="M4140">
        <v>6</v>
      </c>
      <c r="N4140">
        <v>289</v>
      </c>
      <c r="O4140">
        <v>72</v>
      </c>
      <c r="P4140" t="s">
        <v>160</v>
      </c>
      <c r="Q4140" t="s">
        <v>1777</v>
      </c>
      <c r="R4140" t="s">
        <v>1774</v>
      </c>
      <c r="S4140" t="s">
        <v>1775</v>
      </c>
      <c r="U4140" t="s">
        <v>980</v>
      </c>
      <c r="V4140" t="s">
        <v>613</v>
      </c>
      <c r="W4140" t="s">
        <v>125</v>
      </c>
      <c r="X4140" t="s">
        <v>42</v>
      </c>
      <c r="Y4140" t="s">
        <v>43</v>
      </c>
      <c r="Z4140" t="s">
        <v>43</v>
      </c>
      <c r="AA4140" t="s">
        <v>43</v>
      </c>
      <c r="AB4140" s="1"/>
      <c r="AD4140" t="s">
        <v>45</v>
      </c>
      <c r="AE4140" t="s">
        <v>614</v>
      </c>
      <c r="AF4140" t="s">
        <v>47</v>
      </c>
    </row>
    <row r="4141" spans="1:32" hidden="1" outlineLevel="2" x14ac:dyDescent="0.35">
      <c r="A4141" t="s">
        <v>32</v>
      </c>
      <c r="B4141">
        <v>1014409</v>
      </c>
      <c r="C4141">
        <v>6</v>
      </c>
      <c r="E4141" t="s">
        <v>182</v>
      </c>
      <c r="H4141" t="s">
        <v>179</v>
      </c>
      <c r="I4141">
        <v>2</v>
      </c>
      <c r="J4141">
        <v>1</v>
      </c>
      <c r="K4141">
        <v>2</v>
      </c>
      <c r="L4141">
        <v>4</v>
      </c>
      <c r="M4141">
        <v>4</v>
      </c>
      <c r="N4141">
        <v>144</v>
      </c>
      <c r="O4141">
        <v>4</v>
      </c>
      <c r="Q4141" t="s">
        <v>180</v>
      </c>
      <c r="R4141" t="s">
        <v>1774</v>
      </c>
      <c r="S4141" t="s">
        <v>1775</v>
      </c>
      <c r="U4141" t="s">
        <v>980</v>
      </c>
      <c r="V4141" t="s">
        <v>613</v>
      </c>
      <c r="W4141" t="s">
        <v>125</v>
      </c>
      <c r="X4141" t="s">
        <v>42</v>
      </c>
      <c r="Y4141" t="s">
        <v>43</v>
      </c>
      <c r="Z4141" t="s">
        <v>43</v>
      </c>
      <c r="AA4141" t="s">
        <v>43</v>
      </c>
      <c r="AB4141" s="1"/>
      <c r="AD4141" t="s">
        <v>45</v>
      </c>
      <c r="AE4141" t="s">
        <v>614</v>
      </c>
      <c r="AF4141" t="s">
        <v>47</v>
      </c>
    </row>
    <row r="4142" spans="1:32" hidden="1" outlineLevel="3" x14ac:dyDescent="0.35">
      <c r="A4142" t="s">
        <v>32</v>
      </c>
      <c r="B4142">
        <v>1014409</v>
      </c>
      <c r="C4142">
        <v>6</v>
      </c>
      <c r="E4142" t="s">
        <v>182</v>
      </c>
      <c r="H4142" t="s">
        <v>138</v>
      </c>
      <c r="I4142">
        <v>1</v>
      </c>
      <c r="J4142">
        <v>8</v>
      </c>
      <c r="K4142">
        <v>8</v>
      </c>
      <c r="L4142">
        <v>3</v>
      </c>
      <c r="M4142">
        <v>0</v>
      </c>
      <c r="N4142">
        <v>288</v>
      </c>
      <c r="O4142">
        <v>24</v>
      </c>
      <c r="Q4142" t="s">
        <v>101</v>
      </c>
      <c r="R4142" t="s">
        <v>1774</v>
      </c>
      <c r="S4142" t="s">
        <v>1775</v>
      </c>
      <c r="U4142" t="s">
        <v>980</v>
      </c>
      <c r="V4142" t="s">
        <v>613</v>
      </c>
      <c r="W4142" t="s">
        <v>125</v>
      </c>
      <c r="X4142" t="s">
        <v>42</v>
      </c>
      <c r="Y4142" t="s">
        <v>43</v>
      </c>
      <c r="Z4142" t="s">
        <v>43</v>
      </c>
      <c r="AA4142" t="s">
        <v>43</v>
      </c>
      <c r="AB4142" s="1"/>
      <c r="AD4142" t="s">
        <v>45</v>
      </c>
      <c r="AE4142" t="s">
        <v>614</v>
      </c>
      <c r="AF4142" t="s">
        <v>47</v>
      </c>
    </row>
    <row r="4143" spans="1:32" hidden="1" outlineLevel="3" x14ac:dyDescent="0.35">
      <c r="A4143" t="s">
        <v>32</v>
      </c>
      <c r="B4143">
        <v>1014409</v>
      </c>
      <c r="C4143">
        <v>6</v>
      </c>
      <c r="E4143" t="s">
        <v>182</v>
      </c>
      <c r="H4143" t="s">
        <v>139</v>
      </c>
      <c r="I4143">
        <v>1</v>
      </c>
      <c r="J4143">
        <v>4</v>
      </c>
      <c r="K4143">
        <v>4</v>
      </c>
      <c r="L4143">
        <v>4</v>
      </c>
      <c r="M4143">
        <v>1</v>
      </c>
      <c r="N4143">
        <v>38</v>
      </c>
      <c r="O4143">
        <v>4</v>
      </c>
      <c r="Q4143" t="s">
        <v>103</v>
      </c>
      <c r="R4143" t="s">
        <v>1774</v>
      </c>
      <c r="S4143" t="s">
        <v>1775</v>
      </c>
      <c r="U4143" t="s">
        <v>980</v>
      </c>
      <c r="V4143" t="s">
        <v>613</v>
      </c>
      <c r="W4143" t="s">
        <v>125</v>
      </c>
      <c r="X4143" t="s">
        <v>42</v>
      </c>
      <c r="Y4143" t="s">
        <v>43</v>
      </c>
      <c r="Z4143" t="s">
        <v>43</v>
      </c>
      <c r="AA4143" t="s">
        <v>43</v>
      </c>
      <c r="AB4143" s="1"/>
      <c r="AD4143" t="s">
        <v>45</v>
      </c>
      <c r="AE4143" t="s">
        <v>614</v>
      </c>
      <c r="AF4143" t="s">
        <v>47</v>
      </c>
    </row>
    <row r="4144" spans="1:32" hidden="1" outlineLevel="3" x14ac:dyDescent="0.35">
      <c r="A4144" t="s">
        <v>32</v>
      </c>
      <c r="B4144">
        <v>1014409</v>
      </c>
      <c r="C4144">
        <v>6</v>
      </c>
      <c r="E4144" t="s">
        <v>182</v>
      </c>
      <c r="H4144" t="s">
        <v>140</v>
      </c>
      <c r="I4144">
        <v>1</v>
      </c>
      <c r="J4144">
        <v>4</v>
      </c>
      <c r="K4144">
        <v>4</v>
      </c>
      <c r="L4144">
        <v>3</v>
      </c>
      <c r="M4144">
        <v>1</v>
      </c>
      <c r="N4144">
        <v>38</v>
      </c>
      <c r="O4144">
        <v>8</v>
      </c>
      <c r="Q4144" t="s">
        <v>105</v>
      </c>
      <c r="R4144" t="s">
        <v>1774</v>
      </c>
      <c r="S4144" t="s">
        <v>1775</v>
      </c>
      <c r="U4144" t="s">
        <v>980</v>
      </c>
      <c r="V4144" t="s">
        <v>613</v>
      </c>
      <c r="W4144" t="s">
        <v>125</v>
      </c>
      <c r="X4144" t="s">
        <v>42</v>
      </c>
      <c r="Y4144" t="s">
        <v>43</v>
      </c>
      <c r="Z4144" t="s">
        <v>43</v>
      </c>
      <c r="AA4144" t="s">
        <v>43</v>
      </c>
      <c r="AB4144" s="1"/>
      <c r="AD4144" t="s">
        <v>45</v>
      </c>
      <c r="AE4144" t="s">
        <v>614</v>
      </c>
      <c r="AF4144" t="s">
        <v>47</v>
      </c>
    </row>
    <row r="4145" spans="1:32" hidden="1" outlineLevel="3" x14ac:dyDescent="0.35">
      <c r="A4145" t="s">
        <v>32</v>
      </c>
      <c r="B4145">
        <v>1014409</v>
      </c>
      <c r="C4145">
        <v>6</v>
      </c>
      <c r="E4145" t="s">
        <v>182</v>
      </c>
      <c r="H4145" t="s">
        <v>141</v>
      </c>
      <c r="I4145">
        <v>1</v>
      </c>
      <c r="J4145">
        <v>4</v>
      </c>
      <c r="K4145">
        <v>4</v>
      </c>
      <c r="L4145">
        <v>19</v>
      </c>
      <c r="M4145">
        <v>0</v>
      </c>
      <c r="N4145">
        <v>288</v>
      </c>
      <c r="O4145">
        <v>10</v>
      </c>
      <c r="Q4145" t="s">
        <v>107</v>
      </c>
      <c r="R4145" t="s">
        <v>1774</v>
      </c>
      <c r="S4145" t="s">
        <v>1775</v>
      </c>
      <c r="U4145" t="s">
        <v>980</v>
      </c>
      <c r="V4145" t="s">
        <v>613</v>
      </c>
      <c r="W4145" t="s">
        <v>125</v>
      </c>
      <c r="X4145" t="s">
        <v>42</v>
      </c>
      <c r="Y4145" t="s">
        <v>43</v>
      </c>
      <c r="Z4145" t="s">
        <v>43</v>
      </c>
      <c r="AA4145" t="s">
        <v>43</v>
      </c>
      <c r="AB4145" s="1"/>
      <c r="AD4145" t="s">
        <v>45</v>
      </c>
      <c r="AE4145" t="s">
        <v>614</v>
      </c>
      <c r="AF4145" t="s">
        <v>47</v>
      </c>
    </row>
    <row r="4146" spans="1:32" hidden="1" outlineLevel="3" x14ac:dyDescent="0.35">
      <c r="A4146" t="s">
        <v>32</v>
      </c>
      <c r="B4146">
        <v>1014409</v>
      </c>
      <c r="C4146">
        <v>6</v>
      </c>
      <c r="E4146" t="s">
        <v>182</v>
      </c>
      <c r="H4146" t="s">
        <v>142</v>
      </c>
      <c r="I4146">
        <v>1</v>
      </c>
      <c r="J4146">
        <v>4</v>
      </c>
      <c r="K4146">
        <v>4</v>
      </c>
      <c r="L4146">
        <v>19</v>
      </c>
      <c r="M4146">
        <v>0</v>
      </c>
      <c r="N4146">
        <v>288</v>
      </c>
      <c r="O4146">
        <v>2</v>
      </c>
      <c r="Q4146" t="s">
        <v>109</v>
      </c>
      <c r="R4146" t="s">
        <v>1774</v>
      </c>
      <c r="S4146" t="s">
        <v>1775</v>
      </c>
      <c r="U4146" t="s">
        <v>980</v>
      </c>
      <c r="V4146" t="s">
        <v>613</v>
      </c>
      <c r="W4146" t="s">
        <v>125</v>
      </c>
      <c r="X4146" t="s">
        <v>42</v>
      </c>
      <c r="Y4146" t="s">
        <v>43</v>
      </c>
      <c r="Z4146" t="s">
        <v>43</v>
      </c>
      <c r="AA4146" t="s">
        <v>43</v>
      </c>
      <c r="AB4146" s="1"/>
      <c r="AD4146" t="s">
        <v>45</v>
      </c>
      <c r="AE4146" t="s">
        <v>614</v>
      </c>
      <c r="AF4146" t="s">
        <v>47</v>
      </c>
    </row>
    <row r="4147" spans="1:32" hidden="1" outlineLevel="2" x14ac:dyDescent="0.35">
      <c r="A4147" t="s">
        <v>32</v>
      </c>
      <c r="B4147">
        <v>1014409</v>
      </c>
      <c r="C4147">
        <v>6</v>
      </c>
      <c r="E4147" t="s">
        <v>182</v>
      </c>
      <c r="H4147" t="s">
        <v>143</v>
      </c>
      <c r="I4147">
        <v>2</v>
      </c>
      <c r="J4147">
        <v>4</v>
      </c>
      <c r="K4147">
        <v>8</v>
      </c>
      <c r="L4147">
        <v>19</v>
      </c>
      <c r="M4147">
        <v>0</v>
      </c>
      <c r="N4147">
        <v>288</v>
      </c>
      <c r="O4147">
        <v>12</v>
      </c>
      <c r="Q4147" t="s">
        <v>144</v>
      </c>
      <c r="R4147" t="s">
        <v>1774</v>
      </c>
      <c r="S4147" t="s">
        <v>1775</v>
      </c>
      <c r="U4147" t="s">
        <v>980</v>
      </c>
      <c r="V4147" t="s">
        <v>613</v>
      </c>
      <c r="W4147" t="s">
        <v>125</v>
      </c>
      <c r="X4147" t="s">
        <v>42</v>
      </c>
      <c r="Y4147" t="s">
        <v>43</v>
      </c>
      <c r="Z4147" t="s">
        <v>43</v>
      </c>
      <c r="AA4147" t="s">
        <v>43</v>
      </c>
      <c r="AB4147" s="1"/>
      <c r="AD4147" t="s">
        <v>45</v>
      </c>
      <c r="AE4147" t="s">
        <v>614</v>
      </c>
      <c r="AF4147" t="s">
        <v>47</v>
      </c>
    </row>
    <row r="4148" spans="1:32" hidden="1" outlineLevel="1" x14ac:dyDescent="0.35">
      <c r="A4148" t="s">
        <v>32</v>
      </c>
      <c r="B4148">
        <v>1014409</v>
      </c>
      <c r="C4148" t="s">
        <v>169</v>
      </c>
      <c r="E4148" t="s">
        <v>182</v>
      </c>
      <c r="H4148" t="s">
        <v>170</v>
      </c>
      <c r="I4148">
        <v>21</v>
      </c>
      <c r="J4148" t="s">
        <v>35</v>
      </c>
      <c r="K4148">
        <v>82</v>
      </c>
      <c r="L4148">
        <v>18</v>
      </c>
      <c r="M4148">
        <v>20</v>
      </c>
      <c r="N4148">
        <v>289</v>
      </c>
      <c r="O4148">
        <v>944</v>
      </c>
      <c r="Q4148" t="s">
        <v>171</v>
      </c>
      <c r="R4148" t="s">
        <v>1774</v>
      </c>
      <c r="S4148" t="s">
        <v>1775</v>
      </c>
      <c r="U4148" t="s">
        <v>980</v>
      </c>
      <c r="V4148" t="s">
        <v>613</v>
      </c>
      <c r="W4148" t="s">
        <v>125</v>
      </c>
      <c r="X4148" t="s">
        <v>42</v>
      </c>
      <c r="Y4148" t="s">
        <v>43</v>
      </c>
      <c r="Z4148" t="s">
        <v>43</v>
      </c>
      <c r="AA4148" t="s">
        <v>43</v>
      </c>
      <c r="AB4148" s="1"/>
      <c r="AD4148" t="s">
        <v>45</v>
      </c>
      <c r="AE4148" t="s">
        <v>614</v>
      </c>
      <c r="AF4148" t="s">
        <v>47</v>
      </c>
    </row>
    <row r="4149" spans="1:32" hidden="1" outlineLevel="2" x14ac:dyDescent="0.35">
      <c r="A4149" t="s">
        <v>32</v>
      </c>
      <c r="B4149">
        <v>1014409</v>
      </c>
      <c r="C4149">
        <v>7</v>
      </c>
      <c r="E4149" t="s">
        <v>182</v>
      </c>
      <c r="H4149" t="s">
        <v>1776</v>
      </c>
      <c r="I4149">
        <v>12</v>
      </c>
      <c r="J4149">
        <v>4</v>
      </c>
      <c r="K4149">
        <v>48</v>
      </c>
      <c r="L4149">
        <v>4</v>
      </c>
      <c r="M4149">
        <v>6</v>
      </c>
      <c r="N4149">
        <v>289</v>
      </c>
      <c r="O4149">
        <v>72</v>
      </c>
      <c r="P4149" t="s">
        <v>160</v>
      </c>
      <c r="Q4149" t="s">
        <v>1777</v>
      </c>
      <c r="R4149" t="s">
        <v>1774</v>
      </c>
      <c r="S4149" t="s">
        <v>1775</v>
      </c>
      <c r="U4149" t="s">
        <v>980</v>
      </c>
      <c r="V4149" t="s">
        <v>613</v>
      </c>
      <c r="W4149" t="s">
        <v>125</v>
      </c>
      <c r="X4149" t="s">
        <v>42</v>
      </c>
      <c r="Y4149" t="s">
        <v>43</v>
      </c>
      <c r="Z4149" t="s">
        <v>43</v>
      </c>
      <c r="AA4149" t="s">
        <v>43</v>
      </c>
      <c r="AB4149" s="1"/>
      <c r="AD4149" t="s">
        <v>45</v>
      </c>
      <c r="AE4149" t="s">
        <v>614</v>
      </c>
      <c r="AF4149" t="s">
        <v>47</v>
      </c>
    </row>
    <row r="4150" spans="1:32" hidden="1" outlineLevel="2" x14ac:dyDescent="0.35">
      <c r="A4150" t="s">
        <v>32</v>
      </c>
      <c r="B4150">
        <v>1014409</v>
      </c>
      <c r="C4150">
        <v>7</v>
      </c>
      <c r="E4150" t="s">
        <v>182</v>
      </c>
      <c r="H4150" t="s">
        <v>179</v>
      </c>
      <c r="I4150">
        <v>2</v>
      </c>
      <c r="J4150">
        <v>1</v>
      </c>
      <c r="K4150">
        <v>2</v>
      </c>
      <c r="L4150">
        <v>4</v>
      </c>
      <c r="M4150">
        <v>4</v>
      </c>
      <c r="N4150">
        <v>144</v>
      </c>
      <c r="O4150">
        <v>4</v>
      </c>
      <c r="Q4150" t="s">
        <v>180</v>
      </c>
      <c r="R4150" t="s">
        <v>1774</v>
      </c>
      <c r="S4150" t="s">
        <v>1775</v>
      </c>
      <c r="U4150" t="s">
        <v>980</v>
      </c>
      <c r="V4150" t="s">
        <v>613</v>
      </c>
      <c r="W4150" t="s">
        <v>125</v>
      </c>
      <c r="X4150" t="s">
        <v>42</v>
      </c>
      <c r="Y4150" t="s">
        <v>43</v>
      </c>
      <c r="Z4150" t="s">
        <v>43</v>
      </c>
      <c r="AA4150" t="s">
        <v>43</v>
      </c>
      <c r="AB4150" s="1"/>
      <c r="AD4150" t="s">
        <v>45</v>
      </c>
      <c r="AE4150" t="s">
        <v>614</v>
      </c>
      <c r="AF4150" t="s">
        <v>47</v>
      </c>
    </row>
    <row r="4151" spans="1:32" hidden="1" outlineLevel="3" x14ac:dyDescent="0.35">
      <c r="A4151" t="s">
        <v>32</v>
      </c>
      <c r="B4151">
        <v>1014409</v>
      </c>
      <c r="C4151">
        <v>7</v>
      </c>
      <c r="E4151" t="s">
        <v>182</v>
      </c>
      <c r="H4151" t="s">
        <v>138</v>
      </c>
      <c r="I4151">
        <v>1</v>
      </c>
      <c r="J4151">
        <v>8</v>
      </c>
      <c r="K4151">
        <v>8</v>
      </c>
      <c r="L4151">
        <v>3</v>
      </c>
      <c r="M4151">
        <v>0</v>
      </c>
      <c r="N4151">
        <v>288</v>
      </c>
      <c r="O4151">
        <v>24</v>
      </c>
      <c r="Q4151" t="s">
        <v>101</v>
      </c>
      <c r="R4151" t="s">
        <v>1774</v>
      </c>
      <c r="S4151" t="s">
        <v>1775</v>
      </c>
      <c r="U4151" t="s">
        <v>980</v>
      </c>
      <c r="V4151" t="s">
        <v>613</v>
      </c>
      <c r="W4151" t="s">
        <v>125</v>
      </c>
      <c r="X4151" t="s">
        <v>42</v>
      </c>
      <c r="Y4151" t="s">
        <v>43</v>
      </c>
      <c r="Z4151" t="s">
        <v>43</v>
      </c>
      <c r="AA4151" t="s">
        <v>43</v>
      </c>
      <c r="AB4151" s="1"/>
      <c r="AD4151" t="s">
        <v>45</v>
      </c>
      <c r="AE4151" t="s">
        <v>614</v>
      </c>
      <c r="AF4151" t="s">
        <v>47</v>
      </c>
    </row>
    <row r="4152" spans="1:32" hidden="1" outlineLevel="3" x14ac:dyDescent="0.35">
      <c r="A4152" t="s">
        <v>32</v>
      </c>
      <c r="B4152">
        <v>1014409</v>
      </c>
      <c r="C4152">
        <v>7</v>
      </c>
      <c r="E4152" t="s">
        <v>182</v>
      </c>
      <c r="H4152" t="s">
        <v>139</v>
      </c>
      <c r="I4152">
        <v>1</v>
      </c>
      <c r="J4152">
        <v>4</v>
      </c>
      <c r="K4152">
        <v>4</v>
      </c>
      <c r="L4152">
        <v>4</v>
      </c>
      <c r="M4152">
        <v>1</v>
      </c>
      <c r="N4152">
        <v>38</v>
      </c>
      <c r="O4152">
        <v>4</v>
      </c>
      <c r="Q4152" t="s">
        <v>103</v>
      </c>
      <c r="R4152" t="s">
        <v>1774</v>
      </c>
      <c r="S4152" t="s">
        <v>1775</v>
      </c>
      <c r="U4152" t="s">
        <v>980</v>
      </c>
      <c r="V4152" t="s">
        <v>613</v>
      </c>
      <c r="W4152" t="s">
        <v>125</v>
      </c>
      <c r="X4152" t="s">
        <v>42</v>
      </c>
      <c r="Y4152" t="s">
        <v>43</v>
      </c>
      <c r="Z4152" t="s">
        <v>43</v>
      </c>
      <c r="AA4152" t="s">
        <v>43</v>
      </c>
      <c r="AB4152" s="1"/>
      <c r="AD4152" t="s">
        <v>45</v>
      </c>
      <c r="AE4152" t="s">
        <v>614</v>
      </c>
      <c r="AF4152" t="s">
        <v>47</v>
      </c>
    </row>
    <row r="4153" spans="1:32" hidden="1" outlineLevel="3" x14ac:dyDescent="0.35">
      <c r="A4153" t="s">
        <v>32</v>
      </c>
      <c r="B4153">
        <v>1014409</v>
      </c>
      <c r="C4153">
        <v>7</v>
      </c>
      <c r="E4153" t="s">
        <v>182</v>
      </c>
      <c r="H4153" t="s">
        <v>140</v>
      </c>
      <c r="I4153">
        <v>1</v>
      </c>
      <c r="J4153">
        <v>4</v>
      </c>
      <c r="K4153">
        <v>4</v>
      </c>
      <c r="L4153">
        <v>3</v>
      </c>
      <c r="M4153">
        <v>1</v>
      </c>
      <c r="N4153">
        <v>38</v>
      </c>
      <c r="O4153">
        <v>8</v>
      </c>
      <c r="Q4153" t="s">
        <v>105</v>
      </c>
      <c r="R4153" t="s">
        <v>1774</v>
      </c>
      <c r="S4153" t="s">
        <v>1775</v>
      </c>
      <c r="U4153" t="s">
        <v>980</v>
      </c>
      <c r="V4153" t="s">
        <v>613</v>
      </c>
      <c r="W4153" t="s">
        <v>125</v>
      </c>
      <c r="X4153" t="s">
        <v>42</v>
      </c>
      <c r="Y4153" t="s">
        <v>43</v>
      </c>
      <c r="Z4153" t="s">
        <v>43</v>
      </c>
      <c r="AA4153" t="s">
        <v>43</v>
      </c>
      <c r="AB4153" s="1"/>
      <c r="AD4153" t="s">
        <v>45</v>
      </c>
      <c r="AE4153" t="s">
        <v>614</v>
      </c>
      <c r="AF4153" t="s">
        <v>47</v>
      </c>
    </row>
    <row r="4154" spans="1:32" hidden="1" outlineLevel="3" x14ac:dyDescent="0.35">
      <c r="A4154" t="s">
        <v>32</v>
      </c>
      <c r="B4154">
        <v>1014409</v>
      </c>
      <c r="C4154">
        <v>7</v>
      </c>
      <c r="E4154" t="s">
        <v>182</v>
      </c>
      <c r="H4154" t="s">
        <v>141</v>
      </c>
      <c r="I4154">
        <v>1</v>
      </c>
      <c r="J4154">
        <v>4</v>
      </c>
      <c r="K4154">
        <v>4</v>
      </c>
      <c r="L4154">
        <v>19</v>
      </c>
      <c r="M4154">
        <v>0</v>
      </c>
      <c r="N4154">
        <v>288</v>
      </c>
      <c r="O4154">
        <v>10</v>
      </c>
      <c r="Q4154" t="s">
        <v>107</v>
      </c>
      <c r="R4154" t="s">
        <v>1774</v>
      </c>
      <c r="S4154" t="s">
        <v>1775</v>
      </c>
      <c r="U4154" t="s">
        <v>980</v>
      </c>
      <c r="V4154" t="s">
        <v>613</v>
      </c>
      <c r="W4154" t="s">
        <v>125</v>
      </c>
      <c r="X4154" t="s">
        <v>42</v>
      </c>
      <c r="Y4154" t="s">
        <v>43</v>
      </c>
      <c r="Z4154" t="s">
        <v>43</v>
      </c>
      <c r="AA4154" t="s">
        <v>43</v>
      </c>
      <c r="AB4154" s="1"/>
      <c r="AD4154" t="s">
        <v>45</v>
      </c>
      <c r="AE4154" t="s">
        <v>614</v>
      </c>
      <c r="AF4154" t="s">
        <v>47</v>
      </c>
    </row>
    <row r="4155" spans="1:32" hidden="1" outlineLevel="3" x14ac:dyDescent="0.35">
      <c r="A4155" t="s">
        <v>32</v>
      </c>
      <c r="B4155">
        <v>1014409</v>
      </c>
      <c r="C4155">
        <v>7</v>
      </c>
      <c r="E4155" t="s">
        <v>182</v>
      </c>
      <c r="H4155" t="s">
        <v>142</v>
      </c>
      <c r="I4155">
        <v>1</v>
      </c>
      <c r="J4155">
        <v>4</v>
      </c>
      <c r="K4155">
        <v>4</v>
      </c>
      <c r="L4155">
        <v>19</v>
      </c>
      <c r="M4155">
        <v>0</v>
      </c>
      <c r="N4155">
        <v>288</v>
      </c>
      <c r="O4155">
        <v>2</v>
      </c>
      <c r="Q4155" t="s">
        <v>109</v>
      </c>
      <c r="R4155" t="s">
        <v>1774</v>
      </c>
      <c r="S4155" t="s">
        <v>1775</v>
      </c>
      <c r="U4155" t="s">
        <v>980</v>
      </c>
      <c r="V4155" t="s">
        <v>613</v>
      </c>
      <c r="W4155" t="s">
        <v>125</v>
      </c>
      <c r="X4155" t="s">
        <v>42</v>
      </c>
      <c r="Y4155" t="s">
        <v>43</v>
      </c>
      <c r="Z4155" t="s">
        <v>43</v>
      </c>
      <c r="AA4155" t="s">
        <v>43</v>
      </c>
      <c r="AB4155" s="1"/>
      <c r="AD4155" t="s">
        <v>45</v>
      </c>
      <c r="AE4155" t="s">
        <v>614</v>
      </c>
      <c r="AF4155" t="s">
        <v>47</v>
      </c>
    </row>
    <row r="4156" spans="1:32" hidden="1" outlineLevel="2" x14ac:dyDescent="0.35">
      <c r="A4156" t="s">
        <v>32</v>
      </c>
      <c r="B4156">
        <v>1014409</v>
      </c>
      <c r="C4156">
        <v>7</v>
      </c>
      <c r="E4156" t="s">
        <v>182</v>
      </c>
      <c r="H4156" t="s">
        <v>143</v>
      </c>
      <c r="I4156">
        <v>2</v>
      </c>
      <c r="J4156">
        <v>4</v>
      </c>
      <c r="K4156">
        <v>8</v>
      </c>
      <c r="L4156">
        <v>19</v>
      </c>
      <c r="M4156">
        <v>0</v>
      </c>
      <c r="N4156">
        <v>288</v>
      </c>
      <c r="O4156">
        <v>12</v>
      </c>
      <c r="Q4156" t="s">
        <v>144</v>
      </c>
      <c r="R4156" t="s">
        <v>1774</v>
      </c>
      <c r="S4156" t="s">
        <v>1775</v>
      </c>
      <c r="U4156" t="s">
        <v>980</v>
      </c>
      <c r="V4156" t="s">
        <v>613</v>
      </c>
      <c r="W4156" t="s">
        <v>125</v>
      </c>
      <c r="X4156" t="s">
        <v>42</v>
      </c>
      <c r="Y4156" t="s">
        <v>43</v>
      </c>
      <c r="Z4156" t="s">
        <v>43</v>
      </c>
      <c r="AA4156" t="s">
        <v>43</v>
      </c>
      <c r="AB4156" s="1"/>
      <c r="AD4156" t="s">
        <v>45</v>
      </c>
      <c r="AE4156" t="s">
        <v>614</v>
      </c>
      <c r="AF4156" t="s">
        <v>47</v>
      </c>
    </row>
    <row r="4157" spans="1:32" hidden="1" outlineLevel="1" x14ac:dyDescent="0.35">
      <c r="A4157" t="s">
        <v>32</v>
      </c>
      <c r="B4157">
        <v>1014409</v>
      </c>
      <c r="C4157" t="s">
        <v>172</v>
      </c>
      <c r="E4157" t="s">
        <v>182</v>
      </c>
      <c r="H4157" t="s">
        <v>173</v>
      </c>
      <c r="I4157">
        <v>21</v>
      </c>
      <c r="J4157" t="s">
        <v>35</v>
      </c>
      <c r="K4157">
        <v>82</v>
      </c>
      <c r="L4157">
        <v>18</v>
      </c>
      <c r="M4157">
        <v>20</v>
      </c>
      <c r="N4157">
        <v>289</v>
      </c>
      <c r="O4157">
        <v>944</v>
      </c>
      <c r="Q4157" t="s">
        <v>174</v>
      </c>
      <c r="R4157" t="s">
        <v>1774</v>
      </c>
      <c r="S4157" t="s">
        <v>1775</v>
      </c>
      <c r="U4157" t="s">
        <v>980</v>
      </c>
      <c r="V4157" t="s">
        <v>613</v>
      </c>
      <c r="W4157" t="s">
        <v>125</v>
      </c>
      <c r="X4157" t="s">
        <v>42</v>
      </c>
      <c r="Y4157" t="s">
        <v>43</v>
      </c>
      <c r="Z4157" t="s">
        <v>43</v>
      </c>
      <c r="AA4157" t="s">
        <v>43</v>
      </c>
      <c r="AB4157" s="1"/>
      <c r="AD4157" t="s">
        <v>45</v>
      </c>
      <c r="AE4157" t="s">
        <v>614</v>
      </c>
      <c r="AF4157" t="s">
        <v>47</v>
      </c>
    </row>
    <row r="4158" spans="1:32" hidden="1" outlineLevel="2" x14ac:dyDescent="0.35">
      <c r="A4158" t="s">
        <v>32</v>
      </c>
      <c r="B4158">
        <v>1014409</v>
      </c>
      <c r="C4158">
        <v>8</v>
      </c>
      <c r="E4158" t="s">
        <v>182</v>
      </c>
      <c r="H4158" t="s">
        <v>1776</v>
      </c>
      <c r="I4158">
        <v>12</v>
      </c>
      <c r="J4158">
        <v>4</v>
      </c>
      <c r="K4158">
        <v>48</v>
      </c>
      <c r="L4158">
        <v>4</v>
      </c>
      <c r="M4158">
        <v>6</v>
      </c>
      <c r="N4158">
        <v>289</v>
      </c>
      <c r="O4158">
        <v>72</v>
      </c>
      <c r="P4158" t="s">
        <v>160</v>
      </c>
      <c r="Q4158" t="s">
        <v>1777</v>
      </c>
      <c r="R4158" t="s">
        <v>1774</v>
      </c>
      <c r="S4158" t="s">
        <v>1775</v>
      </c>
      <c r="U4158" t="s">
        <v>980</v>
      </c>
      <c r="V4158" t="s">
        <v>613</v>
      </c>
      <c r="W4158" t="s">
        <v>125</v>
      </c>
      <c r="X4158" t="s">
        <v>42</v>
      </c>
      <c r="Y4158" t="s">
        <v>43</v>
      </c>
      <c r="Z4158" t="s">
        <v>43</v>
      </c>
      <c r="AA4158" t="s">
        <v>43</v>
      </c>
      <c r="AB4158" s="1"/>
      <c r="AD4158" t="s">
        <v>45</v>
      </c>
      <c r="AE4158" t="s">
        <v>614</v>
      </c>
      <c r="AF4158" t="s">
        <v>47</v>
      </c>
    </row>
    <row r="4159" spans="1:32" hidden="1" outlineLevel="2" x14ac:dyDescent="0.35">
      <c r="A4159" t="s">
        <v>32</v>
      </c>
      <c r="B4159">
        <v>1014409</v>
      </c>
      <c r="C4159">
        <v>8</v>
      </c>
      <c r="E4159" t="s">
        <v>182</v>
      </c>
      <c r="H4159" t="s">
        <v>179</v>
      </c>
      <c r="I4159">
        <v>2</v>
      </c>
      <c r="J4159">
        <v>1</v>
      </c>
      <c r="K4159">
        <v>2</v>
      </c>
      <c r="L4159">
        <v>4</v>
      </c>
      <c r="M4159">
        <v>4</v>
      </c>
      <c r="N4159">
        <v>144</v>
      </c>
      <c r="O4159">
        <v>4</v>
      </c>
      <c r="Q4159" t="s">
        <v>180</v>
      </c>
      <c r="R4159" t="s">
        <v>1774</v>
      </c>
      <c r="S4159" t="s">
        <v>1775</v>
      </c>
      <c r="U4159" t="s">
        <v>980</v>
      </c>
      <c r="V4159" t="s">
        <v>613</v>
      </c>
      <c r="W4159" t="s">
        <v>125</v>
      </c>
      <c r="X4159" t="s">
        <v>42</v>
      </c>
      <c r="Y4159" t="s">
        <v>43</v>
      </c>
      <c r="Z4159" t="s">
        <v>43</v>
      </c>
      <c r="AA4159" t="s">
        <v>43</v>
      </c>
      <c r="AB4159" s="1"/>
      <c r="AD4159" t="s">
        <v>45</v>
      </c>
      <c r="AE4159" t="s">
        <v>614</v>
      </c>
      <c r="AF4159" t="s">
        <v>47</v>
      </c>
    </row>
    <row r="4160" spans="1:32" hidden="1" outlineLevel="3" x14ac:dyDescent="0.35">
      <c r="A4160" t="s">
        <v>32</v>
      </c>
      <c r="B4160">
        <v>1014409</v>
      </c>
      <c r="C4160">
        <v>8</v>
      </c>
      <c r="E4160" t="s">
        <v>182</v>
      </c>
      <c r="H4160" t="s">
        <v>138</v>
      </c>
      <c r="I4160">
        <v>1</v>
      </c>
      <c r="J4160">
        <v>8</v>
      </c>
      <c r="K4160">
        <v>8</v>
      </c>
      <c r="L4160">
        <v>3</v>
      </c>
      <c r="M4160">
        <v>0</v>
      </c>
      <c r="N4160">
        <v>288</v>
      </c>
      <c r="O4160">
        <v>24</v>
      </c>
      <c r="Q4160" t="s">
        <v>101</v>
      </c>
      <c r="R4160" t="s">
        <v>1774</v>
      </c>
      <c r="S4160" t="s">
        <v>1775</v>
      </c>
      <c r="U4160" t="s">
        <v>980</v>
      </c>
      <c r="V4160" t="s">
        <v>613</v>
      </c>
      <c r="W4160" t="s">
        <v>125</v>
      </c>
      <c r="X4160" t="s">
        <v>42</v>
      </c>
      <c r="Y4160" t="s">
        <v>43</v>
      </c>
      <c r="Z4160" t="s">
        <v>43</v>
      </c>
      <c r="AA4160" t="s">
        <v>43</v>
      </c>
      <c r="AB4160" s="1"/>
      <c r="AD4160" t="s">
        <v>45</v>
      </c>
      <c r="AE4160" t="s">
        <v>614</v>
      </c>
      <c r="AF4160" t="s">
        <v>47</v>
      </c>
    </row>
    <row r="4161" spans="1:32" hidden="1" outlineLevel="3" x14ac:dyDescent="0.35">
      <c r="A4161" t="s">
        <v>32</v>
      </c>
      <c r="B4161">
        <v>1014409</v>
      </c>
      <c r="C4161">
        <v>8</v>
      </c>
      <c r="E4161" t="s">
        <v>182</v>
      </c>
      <c r="H4161" t="s">
        <v>139</v>
      </c>
      <c r="I4161">
        <v>1</v>
      </c>
      <c r="J4161">
        <v>4</v>
      </c>
      <c r="K4161">
        <v>4</v>
      </c>
      <c r="L4161">
        <v>4</v>
      </c>
      <c r="M4161">
        <v>1</v>
      </c>
      <c r="N4161">
        <v>38</v>
      </c>
      <c r="O4161">
        <v>4</v>
      </c>
      <c r="Q4161" t="s">
        <v>103</v>
      </c>
      <c r="R4161" t="s">
        <v>1774</v>
      </c>
      <c r="S4161" t="s">
        <v>1775</v>
      </c>
      <c r="U4161" t="s">
        <v>980</v>
      </c>
      <c r="V4161" t="s">
        <v>613</v>
      </c>
      <c r="W4161" t="s">
        <v>125</v>
      </c>
      <c r="X4161" t="s">
        <v>42</v>
      </c>
      <c r="Y4161" t="s">
        <v>43</v>
      </c>
      <c r="Z4161" t="s">
        <v>43</v>
      </c>
      <c r="AA4161" t="s">
        <v>43</v>
      </c>
      <c r="AB4161" s="1"/>
      <c r="AD4161" t="s">
        <v>45</v>
      </c>
      <c r="AE4161" t="s">
        <v>614</v>
      </c>
      <c r="AF4161" t="s">
        <v>47</v>
      </c>
    </row>
    <row r="4162" spans="1:32" hidden="1" outlineLevel="3" x14ac:dyDescent="0.35">
      <c r="A4162" t="s">
        <v>32</v>
      </c>
      <c r="B4162">
        <v>1014409</v>
      </c>
      <c r="C4162">
        <v>8</v>
      </c>
      <c r="E4162" t="s">
        <v>182</v>
      </c>
      <c r="H4162" t="s">
        <v>140</v>
      </c>
      <c r="I4162">
        <v>1</v>
      </c>
      <c r="J4162">
        <v>4</v>
      </c>
      <c r="K4162">
        <v>4</v>
      </c>
      <c r="L4162">
        <v>3</v>
      </c>
      <c r="M4162">
        <v>1</v>
      </c>
      <c r="N4162">
        <v>38</v>
      </c>
      <c r="O4162">
        <v>8</v>
      </c>
      <c r="Q4162" t="s">
        <v>105</v>
      </c>
      <c r="R4162" t="s">
        <v>1774</v>
      </c>
      <c r="S4162" t="s">
        <v>1775</v>
      </c>
      <c r="U4162" t="s">
        <v>980</v>
      </c>
      <c r="V4162" t="s">
        <v>613</v>
      </c>
      <c r="W4162" t="s">
        <v>125</v>
      </c>
      <c r="X4162" t="s">
        <v>42</v>
      </c>
      <c r="Y4162" t="s">
        <v>43</v>
      </c>
      <c r="Z4162" t="s">
        <v>43</v>
      </c>
      <c r="AA4162" t="s">
        <v>43</v>
      </c>
      <c r="AB4162" s="1"/>
      <c r="AD4162" t="s">
        <v>45</v>
      </c>
      <c r="AE4162" t="s">
        <v>614</v>
      </c>
      <c r="AF4162" t="s">
        <v>47</v>
      </c>
    </row>
    <row r="4163" spans="1:32" hidden="1" outlineLevel="3" x14ac:dyDescent="0.35">
      <c r="A4163" t="s">
        <v>32</v>
      </c>
      <c r="B4163">
        <v>1014409</v>
      </c>
      <c r="C4163">
        <v>8</v>
      </c>
      <c r="E4163" t="s">
        <v>182</v>
      </c>
      <c r="H4163" t="s">
        <v>141</v>
      </c>
      <c r="I4163">
        <v>1</v>
      </c>
      <c r="J4163">
        <v>4</v>
      </c>
      <c r="K4163">
        <v>4</v>
      </c>
      <c r="L4163">
        <v>19</v>
      </c>
      <c r="M4163">
        <v>0</v>
      </c>
      <c r="N4163">
        <v>288</v>
      </c>
      <c r="O4163">
        <v>10</v>
      </c>
      <c r="Q4163" t="s">
        <v>107</v>
      </c>
      <c r="R4163" t="s">
        <v>1774</v>
      </c>
      <c r="S4163" t="s">
        <v>1775</v>
      </c>
      <c r="U4163" t="s">
        <v>980</v>
      </c>
      <c r="V4163" t="s">
        <v>613</v>
      </c>
      <c r="W4163" t="s">
        <v>125</v>
      </c>
      <c r="X4163" t="s">
        <v>42</v>
      </c>
      <c r="Y4163" t="s">
        <v>43</v>
      </c>
      <c r="Z4163" t="s">
        <v>43</v>
      </c>
      <c r="AA4163" t="s">
        <v>43</v>
      </c>
      <c r="AB4163" s="1"/>
      <c r="AD4163" t="s">
        <v>45</v>
      </c>
      <c r="AE4163" t="s">
        <v>614</v>
      </c>
      <c r="AF4163" t="s">
        <v>47</v>
      </c>
    </row>
    <row r="4164" spans="1:32" hidden="1" outlineLevel="3" x14ac:dyDescent="0.35">
      <c r="A4164" t="s">
        <v>32</v>
      </c>
      <c r="B4164">
        <v>1014409</v>
      </c>
      <c r="C4164">
        <v>8</v>
      </c>
      <c r="E4164" t="s">
        <v>182</v>
      </c>
      <c r="H4164" t="s">
        <v>142</v>
      </c>
      <c r="I4164">
        <v>1</v>
      </c>
      <c r="J4164">
        <v>4</v>
      </c>
      <c r="K4164">
        <v>4</v>
      </c>
      <c r="L4164">
        <v>19</v>
      </c>
      <c r="M4164">
        <v>0</v>
      </c>
      <c r="N4164">
        <v>288</v>
      </c>
      <c r="O4164">
        <v>2</v>
      </c>
      <c r="Q4164" t="s">
        <v>109</v>
      </c>
      <c r="R4164" t="s">
        <v>1774</v>
      </c>
      <c r="S4164" t="s">
        <v>1775</v>
      </c>
      <c r="U4164" t="s">
        <v>980</v>
      </c>
      <c r="V4164" t="s">
        <v>613</v>
      </c>
      <c r="W4164" t="s">
        <v>125</v>
      </c>
      <c r="X4164" t="s">
        <v>42</v>
      </c>
      <c r="Y4164" t="s">
        <v>43</v>
      </c>
      <c r="Z4164" t="s">
        <v>43</v>
      </c>
      <c r="AA4164" t="s">
        <v>43</v>
      </c>
      <c r="AB4164" s="1"/>
      <c r="AD4164" t="s">
        <v>45</v>
      </c>
      <c r="AE4164" t="s">
        <v>614</v>
      </c>
      <c r="AF4164" t="s">
        <v>47</v>
      </c>
    </row>
    <row r="4165" spans="1:32" hidden="1" outlineLevel="2" x14ac:dyDescent="0.35">
      <c r="A4165" t="s">
        <v>32</v>
      </c>
      <c r="B4165">
        <v>1014409</v>
      </c>
      <c r="C4165">
        <v>8</v>
      </c>
      <c r="E4165" t="s">
        <v>182</v>
      </c>
      <c r="H4165" t="s">
        <v>143</v>
      </c>
      <c r="I4165">
        <v>2</v>
      </c>
      <c r="J4165">
        <v>4</v>
      </c>
      <c r="K4165">
        <v>8</v>
      </c>
      <c r="L4165">
        <v>19</v>
      </c>
      <c r="M4165">
        <v>0</v>
      </c>
      <c r="N4165">
        <v>288</v>
      </c>
      <c r="O4165">
        <v>12</v>
      </c>
      <c r="Q4165" t="s">
        <v>144</v>
      </c>
      <c r="R4165" t="s">
        <v>1774</v>
      </c>
      <c r="S4165" t="s">
        <v>1775</v>
      </c>
      <c r="U4165" t="s">
        <v>980</v>
      </c>
      <c r="V4165" t="s">
        <v>613</v>
      </c>
      <c r="W4165" t="s">
        <v>125</v>
      </c>
      <c r="X4165" t="s">
        <v>42</v>
      </c>
      <c r="Y4165" t="s">
        <v>43</v>
      </c>
      <c r="Z4165" t="s">
        <v>43</v>
      </c>
      <c r="AA4165" t="s">
        <v>43</v>
      </c>
      <c r="AB4165" s="1"/>
      <c r="AD4165" t="s">
        <v>45</v>
      </c>
      <c r="AE4165" t="s">
        <v>614</v>
      </c>
      <c r="AF4165" t="s">
        <v>47</v>
      </c>
    </row>
    <row r="4166" spans="1:32" hidden="1" outlineLevel="1" x14ac:dyDescent="0.35">
      <c r="A4166" t="s">
        <v>32</v>
      </c>
      <c r="B4166">
        <v>1014409</v>
      </c>
      <c r="C4166" t="s">
        <v>181</v>
      </c>
      <c r="E4166" t="s">
        <v>182</v>
      </c>
      <c r="H4166" t="s">
        <v>183</v>
      </c>
      <c r="I4166">
        <v>21</v>
      </c>
      <c r="J4166" t="s">
        <v>35</v>
      </c>
      <c r="K4166">
        <v>82</v>
      </c>
      <c r="L4166">
        <v>18</v>
      </c>
      <c r="M4166">
        <v>20</v>
      </c>
      <c r="N4166">
        <v>289</v>
      </c>
      <c r="O4166">
        <v>944</v>
      </c>
      <c r="Q4166" t="s">
        <v>184</v>
      </c>
      <c r="R4166" t="s">
        <v>1774</v>
      </c>
      <c r="S4166" t="s">
        <v>1775</v>
      </c>
      <c r="U4166" t="s">
        <v>980</v>
      </c>
      <c r="V4166" t="s">
        <v>613</v>
      </c>
      <c r="W4166" t="s">
        <v>125</v>
      </c>
      <c r="X4166" t="s">
        <v>42</v>
      </c>
      <c r="Y4166" t="s">
        <v>43</v>
      </c>
      <c r="Z4166" t="s">
        <v>43</v>
      </c>
      <c r="AA4166" t="s">
        <v>43</v>
      </c>
      <c r="AB4166" s="1"/>
      <c r="AD4166" t="s">
        <v>45</v>
      </c>
      <c r="AE4166" t="s">
        <v>614</v>
      </c>
      <c r="AF4166" t="s">
        <v>47</v>
      </c>
    </row>
    <row r="4167" spans="1:32" hidden="1" outlineLevel="2" x14ac:dyDescent="0.35">
      <c r="A4167" t="s">
        <v>32</v>
      </c>
      <c r="B4167">
        <v>1014409</v>
      </c>
      <c r="C4167">
        <v>9</v>
      </c>
      <c r="E4167" t="s">
        <v>182</v>
      </c>
      <c r="H4167" t="s">
        <v>1776</v>
      </c>
      <c r="I4167">
        <v>12</v>
      </c>
      <c r="J4167">
        <v>4</v>
      </c>
      <c r="K4167">
        <v>48</v>
      </c>
      <c r="L4167">
        <v>4</v>
      </c>
      <c r="M4167">
        <v>6</v>
      </c>
      <c r="N4167">
        <v>289</v>
      </c>
      <c r="O4167">
        <v>72</v>
      </c>
      <c r="P4167" t="s">
        <v>160</v>
      </c>
      <c r="Q4167" t="s">
        <v>1777</v>
      </c>
      <c r="R4167" t="s">
        <v>1774</v>
      </c>
      <c r="S4167" t="s">
        <v>1775</v>
      </c>
      <c r="U4167" t="s">
        <v>980</v>
      </c>
      <c r="V4167" t="s">
        <v>613</v>
      </c>
      <c r="W4167" t="s">
        <v>125</v>
      </c>
      <c r="X4167" t="s">
        <v>42</v>
      </c>
      <c r="Y4167" t="s">
        <v>43</v>
      </c>
      <c r="Z4167" t="s">
        <v>43</v>
      </c>
      <c r="AA4167" t="s">
        <v>43</v>
      </c>
      <c r="AB4167" s="1"/>
      <c r="AD4167" t="s">
        <v>45</v>
      </c>
      <c r="AE4167" t="s">
        <v>614</v>
      </c>
      <c r="AF4167" t="s">
        <v>47</v>
      </c>
    </row>
    <row r="4168" spans="1:32" hidden="1" outlineLevel="2" x14ac:dyDescent="0.35">
      <c r="A4168" t="s">
        <v>32</v>
      </c>
      <c r="B4168">
        <v>1014409</v>
      </c>
      <c r="C4168">
        <v>9</v>
      </c>
      <c r="E4168" t="s">
        <v>182</v>
      </c>
      <c r="H4168" t="s">
        <v>179</v>
      </c>
      <c r="I4168">
        <v>2</v>
      </c>
      <c r="J4168">
        <v>1</v>
      </c>
      <c r="K4168">
        <v>2</v>
      </c>
      <c r="L4168">
        <v>4</v>
      </c>
      <c r="M4168">
        <v>4</v>
      </c>
      <c r="N4168">
        <v>144</v>
      </c>
      <c r="O4168">
        <v>4</v>
      </c>
      <c r="Q4168" t="s">
        <v>180</v>
      </c>
      <c r="R4168" t="s">
        <v>1774</v>
      </c>
      <c r="S4168" t="s">
        <v>1775</v>
      </c>
      <c r="U4168" t="s">
        <v>980</v>
      </c>
      <c r="V4168" t="s">
        <v>613</v>
      </c>
      <c r="W4168" t="s">
        <v>125</v>
      </c>
      <c r="X4168" t="s">
        <v>42</v>
      </c>
      <c r="Y4168" t="s">
        <v>43</v>
      </c>
      <c r="Z4168" t="s">
        <v>43</v>
      </c>
      <c r="AA4168" t="s">
        <v>43</v>
      </c>
      <c r="AB4168" s="1"/>
      <c r="AD4168" t="s">
        <v>45</v>
      </c>
      <c r="AE4168" t="s">
        <v>614</v>
      </c>
      <c r="AF4168" t="s">
        <v>47</v>
      </c>
    </row>
    <row r="4169" spans="1:32" hidden="1" outlineLevel="3" x14ac:dyDescent="0.35">
      <c r="A4169" t="s">
        <v>32</v>
      </c>
      <c r="B4169">
        <v>1014409</v>
      </c>
      <c r="C4169">
        <v>9</v>
      </c>
      <c r="E4169" t="s">
        <v>182</v>
      </c>
      <c r="H4169" t="s">
        <v>138</v>
      </c>
      <c r="I4169">
        <v>1</v>
      </c>
      <c r="J4169">
        <v>8</v>
      </c>
      <c r="K4169">
        <v>8</v>
      </c>
      <c r="L4169">
        <v>3</v>
      </c>
      <c r="M4169">
        <v>0</v>
      </c>
      <c r="N4169">
        <v>288</v>
      </c>
      <c r="O4169">
        <v>24</v>
      </c>
      <c r="Q4169" t="s">
        <v>101</v>
      </c>
      <c r="R4169" t="s">
        <v>1774</v>
      </c>
      <c r="S4169" t="s">
        <v>1775</v>
      </c>
      <c r="U4169" t="s">
        <v>980</v>
      </c>
      <c r="V4169" t="s">
        <v>613</v>
      </c>
      <c r="W4169" t="s">
        <v>125</v>
      </c>
      <c r="X4169" t="s">
        <v>42</v>
      </c>
      <c r="Y4169" t="s">
        <v>43</v>
      </c>
      <c r="Z4169" t="s">
        <v>43</v>
      </c>
      <c r="AA4169" t="s">
        <v>43</v>
      </c>
      <c r="AB4169" s="1"/>
      <c r="AD4169" t="s">
        <v>45</v>
      </c>
      <c r="AE4169" t="s">
        <v>614</v>
      </c>
      <c r="AF4169" t="s">
        <v>47</v>
      </c>
    </row>
    <row r="4170" spans="1:32" hidden="1" outlineLevel="3" x14ac:dyDescent="0.35">
      <c r="A4170" t="s">
        <v>32</v>
      </c>
      <c r="B4170">
        <v>1014409</v>
      </c>
      <c r="C4170">
        <v>9</v>
      </c>
      <c r="E4170" t="s">
        <v>182</v>
      </c>
      <c r="H4170" t="s">
        <v>139</v>
      </c>
      <c r="I4170">
        <v>1</v>
      </c>
      <c r="J4170">
        <v>4</v>
      </c>
      <c r="K4170">
        <v>4</v>
      </c>
      <c r="L4170">
        <v>4</v>
      </c>
      <c r="M4170">
        <v>1</v>
      </c>
      <c r="N4170">
        <v>38</v>
      </c>
      <c r="O4170">
        <v>4</v>
      </c>
      <c r="Q4170" t="s">
        <v>103</v>
      </c>
      <c r="R4170" t="s">
        <v>1774</v>
      </c>
      <c r="S4170" t="s">
        <v>1775</v>
      </c>
      <c r="U4170" t="s">
        <v>980</v>
      </c>
      <c r="V4170" t="s">
        <v>613</v>
      </c>
      <c r="W4170" t="s">
        <v>125</v>
      </c>
      <c r="X4170" t="s">
        <v>42</v>
      </c>
      <c r="Y4170" t="s">
        <v>43</v>
      </c>
      <c r="Z4170" t="s">
        <v>43</v>
      </c>
      <c r="AA4170" t="s">
        <v>43</v>
      </c>
      <c r="AB4170" s="1"/>
      <c r="AD4170" t="s">
        <v>45</v>
      </c>
      <c r="AE4170" t="s">
        <v>614</v>
      </c>
      <c r="AF4170" t="s">
        <v>47</v>
      </c>
    </row>
    <row r="4171" spans="1:32" hidden="1" outlineLevel="3" x14ac:dyDescent="0.35">
      <c r="A4171" t="s">
        <v>32</v>
      </c>
      <c r="B4171">
        <v>1014409</v>
      </c>
      <c r="C4171">
        <v>9</v>
      </c>
      <c r="E4171" t="s">
        <v>182</v>
      </c>
      <c r="H4171" t="s">
        <v>140</v>
      </c>
      <c r="I4171">
        <v>1</v>
      </c>
      <c r="J4171">
        <v>4</v>
      </c>
      <c r="K4171">
        <v>4</v>
      </c>
      <c r="L4171">
        <v>3</v>
      </c>
      <c r="M4171">
        <v>1</v>
      </c>
      <c r="N4171">
        <v>38</v>
      </c>
      <c r="O4171">
        <v>8</v>
      </c>
      <c r="Q4171" t="s">
        <v>105</v>
      </c>
      <c r="R4171" t="s">
        <v>1774</v>
      </c>
      <c r="S4171" t="s">
        <v>1775</v>
      </c>
      <c r="U4171" t="s">
        <v>980</v>
      </c>
      <c r="V4171" t="s">
        <v>613</v>
      </c>
      <c r="W4171" t="s">
        <v>125</v>
      </c>
      <c r="X4171" t="s">
        <v>42</v>
      </c>
      <c r="Y4171" t="s">
        <v>43</v>
      </c>
      <c r="Z4171" t="s">
        <v>43</v>
      </c>
      <c r="AA4171" t="s">
        <v>43</v>
      </c>
      <c r="AB4171" s="1"/>
      <c r="AD4171" t="s">
        <v>45</v>
      </c>
      <c r="AE4171" t="s">
        <v>614</v>
      </c>
      <c r="AF4171" t="s">
        <v>47</v>
      </c>
    </row>
    <row r="4172" spans="1:32" hidden="1" outlineLevel="3" x14ac:dyDescent="0.35">
      <c r="A4172" t="s">
        <v>32</v>
      </c>
      <c r="B4172">
        <v>1014409</v>
      </c>
      <c r="C4172">
        <v>9</v>
      </c>
      <c r="E4172" t="s">
        <v>182</v>
      </c>
      <c r="H4172" t="s">
        <v>141</v>
      </c>
      <c r="I4172">
        <v>1</v>
      </c>
      <c r="J4172">
        <v>4</v>
      </c>
      <c r="K4172">
        <v>4</v>
      </c>
      <c r="L4172">
        <v>19</v>
      </c>
      <c r="M4172">
        <v>0</v>
      </c>
      <c r="N4172">
        <v>288</v>
      </c>
      <c r="O4172">
        <v>10</v>
      </c>
      <c r="Q4172" t="s">
        <v>107</v>
      </c>
      <c r="R4172" t="s">
        <v>1774</v>
      </c>
      <c r="S4172" t="s">
        <v>1775</v>
      </c>
      <c r="U4172" t="s">
        <v>980</v>
      </c>
      <c r="V4172" t="s">
        <v>613</v>
      </c>
      <c r="W4172" t="s">
        <v>125</v>
      </c>
      <c r="X4172" t="s">
        <v>42</v>
      </c>
      <c r="Y4172" t="s">
        <v>43</v>
      </c>
      <c r="Z4172" t="s">
        <v>43</v>
      </c>
      <c r="AA4172" t="s">
        <v>43</v>
      </c>
      <c r="AB4172" s="1"/>
      <c r="AD4172" t="s">
        <v>45</v>
      </c>
      <c r="AE4172" t="s">
        <v>614</v>
      </c>
      <c r="AF4172" t="s">
        <v>47</v>
      </c>
    </row>
    <row r="4173" spans="1:32" hidden="1" outlineLevel="3" x14ac:dyDescent="0.35">
      <c r="A4173" t="s">
        <v>32</v>
      </c>
      <c r="B4173">
        <v>1014409</v>
      </c>
      <c r="C4173">
        <v>9</v>
      </c>
      <c r="E4173" t="s">
        <v>182</v>
      </c>
      <c r="H4173" t="s">
        <v>142</v>
      </c>
      <c r="I4173">
        <v>1</v>
      </c>
      <c r="J4173">
        <v>4</v>
      </c>
      <c r="K4173">
        <v>4</v>
      </c>
      <c r="L4173">
        <v>19</v>
      </c>
      <c r="M4173">
        <v>0</v>
      </c>
      <c r="N4173">
        <v>288</v>
      </c>
      <c r="O4173">
        <v>2</v>
      </c>
      <c r="Q4173" t="s">
        <v>109</v>
      </c>
      <c r="R4173" t="s">
        <v>1774</v>
      </c>
      <c r="S4173" t="s">
        <v>1775</v>
      </c>
      <c r="U4173" t="s">
        <v>980</v>
      </c>
      <c r="V4173" t="s">
        <v>613</v>
      </c>
      <c r="W4173" t="s">
        <v>125</v>
      </c>
      <c r="X4173" t="s">
        <v>42</v>
      </c>
      <c r="Y4173" t="s">
        <v>43</v>
      </c>
      <c r="Z4173" t="s">
        <v>43</v>
      </c>
      <c r="AA4173" t="s">
        <v>43</v>
      </c>
      <c r="AB4173" s="1"/>
      <c r="AD4173" t="s">
        <v>45</v>
      </c>
      <c r="AE4173" t="s">
        <v>614</v>
      </c>
      <c r="AF4173" t="s">
        <v>47</v>
      </c>
    </row>
    <row r="4174" spans="1:32" hidden="1" outlineLevel="2" x14ac:dyDescent="0.35">
      <c r="A4174" t="s">
        <v>32</v>
      </c>
      <c r="B4174">
        <v>1014409</v>
      </c>
      <c r="C4174">
        <v>9</v>
      </c>
      <c r="E4174" t="s">
        <v>182</v>
      </c>
      <c r="H4174" t="s">
        <v>143</v>
      </c>
      <c r="I4174">
        <v>2</v>
      </c>
      <c r="J4174">
        <v>4</v>
      </c>
      <c r="K4174">
        <v>8</v>
      </c>
      <c r="L4174">
        <v>19</v>
      </c>
      <c r="M4174">
        <v>0</v>
      </c>
      <c r="N4174">
        <v>288</v>
      </c>
      <c r="O4174">
        <v>12</v>
      </c>
      <c r="Q4174" t="s">
        <v>144</v>
      </c>
      <c r="R4174" t="s">
        <v>1774</v>
      </c>
      <c r="S4174" t="s">
        <v>1775</v>
      </c>
      <c r="U4174" t="s">
        <v>980</v>
      </c>
      <c r="V4174" t="s">
        <v>613</v>
      </c>
      <c r="W4174" t="s">
        <v>125</v>
      </c>
      <c r="X4174" t="s">
        <v>42</v>
      </c>
      <c r="Y4174" t="s">
        <v>43</v>
      </c>
      <c r="Z4174" t="s">
        <v>43</v>
      </c>
      <c r="AA4174" t="s">
        <v>43</v>
      </c>
      <c r="AB4174" s="1"/>
      <c r="AD4174" t="s">
        <v>45</v>
      </c>
      <c r="AE4174" t="s">
        <v>614</v>
      </c>
      <c r="AF4174" t="s">
        <v>47</v>
      </c>
    </row>
    <row r="4175" spans="1:32" hidden="1" outlineLevel="1" x14ac:dyDescent="0.35">
      <c r="A4175" t="s">
        <v>32</v>
      </c>
      <c r="B4175">
        <v>1014409</v>
      </c>
      <c r="C4175" t="s">
        <v>187</v>
      </c>
      <c r="E4175" t="s">
        <v>182</v>
      </c>
      <c r="H4175" t="s">
        <v>188</v>
      </c>
      <c r="I4175">
        <v>21</v>
      </c>
      <c r="J4175" t="s">
        <v>35</v>
      </c>
      <c r="K4175">
        <v>82</v>
      </c>
      <c r="L4175">
        <v>18</v>
      </c>
      <c r="M4175">
        <v>20</v>
      </c>
      <c r="N4175">
        <v>289</v>
      </c>
      <c r="O4175">
        <v>944</v>
      </c>
      <c r="Q4175" t="s">
        <v>189</v>
      </c>
      <c r="R4175" t="s">
        <v>1774</v>
      </c>
      <c r="S4175" t="s">
        <v>1775</v>
      </c>
      <c r="U4175" t="s">
        <v>980</v>
      </c>
      <c r="V4175" t="s">
        <v>613</v>
      </c>
      <c r="W4175" t="s">
        <v>125</v>
      </c>
      <c r="X4175" t="s">
        <v>42</v>
      </c>
      <c r="Y4175" t="s">
        <v>43</v>
      </c>
      <c r="Z4175" t="s">
        <v>43</v>
      </c>
      <c r="AA4175" t="s">
        <v>43</v>
      </c>
      <c r="AB4175" s="1"/>
      <c r="AD4175" t="s">
        <v>45</v>
      </c>
      <c r="AE4175" t="s">
        <v>614</v>
      </c>
      <c r="AF4175" t="s">
        <v>47</v>
      </c>
    </row>
    <row r="4176" spans="1:32" hidden="1" outlineLevel="2" x14ac:dyDescent="0.35">
      <c r="A4176" t="s">
        <v>32</v>
      </c>
      <c r="B4176">
        <v>1014409</v>
      </c>
      <c r="C4176">
        <v>10</v>
      </c>
      <c r="E4176" t="s">
        <v>182</v>
      </c>
      <c r="H4176" t="s">
        <v>1776</v>
      </c>
      <c r="I4176">
        <v>12</v>
      </c>
      <c r="J4176">
        <v>4</v>
      </c>
      <c r="K4176">
        <v>48</v>
      </c>
      <c r="L4176">
        <v>4</v>
      </c>
      <c r="M4176">
        <v>6</v>
      </c>
      <c r="N4176">
        <v>289</v>
      </c>
      <c r="O4176">
        <v>72</v>
      </c>
      <c r="P4176" t="s">
        <v>160</v>
      </c>
      <c r="Q4176" t="s">
        <v>1777</v>
      </c>
      <c r="R4176" t="s">
        <v>1774</v>
      </c>
      <c r="S4176" t="s">
        <v>1775</v>
      </c>
      <c r="U4176" t="s">
        <v>980</v>
      </c>
      <c r="V4176" t="s">
        <v>613</v>
      </c>
      <c r="W4176" t="s">
        <v>125</v>
      </c>
      <c r="X4176" t="s">
        <v>42</v>
      </c>
      <c r="Y4176" t="s">
        <v>43</v>
      </c>
      <c r="Z4176" t="s">
        <v>43</v>
      </c>
      <c r="AA4176" t="s">
        <v>43</v>
      </c>
      <c r="AB4176" s="1"/>
      <c r="AD4176" t="s">
        <v>45</v>
      </c>
      <c r="AE4176" t="s">
        <v>614</v>
      </c>
      <c r="AF4176" t="s">
        <v>47</v>
      </c>
    </row>
    <row r="4177" spans="1:32" hidden="1" outlineLevel="2" x14ac:dyDescent="0.35">
      <c r="A4177" t="s">
        <v>32</v>
      </c>
      <c r="B4177">
        <v>1014409</v>
      </c>
      <c r="C4177">
        <v>10</v>
      </c>
      <c r="E4177" t="s">
        <v>182</v>
      </c>
      <c r="H4177" t="s">
        <v>179</v>
      </c>
      <c r="I4177">
        <v>2</v>
      </c>
      <c r="J4177">
        <v>1</v>
      </c>
      <c r="K4177">
        <v>2</v>
      </c>
      <c r="L4177">
        <v>4</v>
      </c>
      <c r="M4177">
        <v>4</v>
      </c>
      <c r="N4177">
        <v>144</v>
      </c>
      <c r="O4177">
        <v>4</v>
      </c>
      <c r="Q4177" t="s">
        <v>180</v>
      </c>
      <c r="R4177" t="s">
        <v>1774</v>
      </c>
      <c r="S4177" t="s">
        <v>1775</v>
      </c>
      <c r="U4177" t="s">
        <v>980</v>
      </c>
      <c r="V4177" t="s">
        <v>613</v>
      </c>
      <c r="W4177" t="s">
        <v>125</v>
      </c>
      <c r="X4177" t="s">
        <v>42</v>
      </c>
      <c r="Y4177" t="s">
        <v>43</v>
      </c>
      <c r="Z4177" t="s">
        <v>43</v>
      </c>
      <c r="AA4177" t="s">
        <v>43</v>
      </c>
      <c r="AB4177" s="1"/>
      <c r="AD4177" t="s">
        <v>45</v>
      </c>
      <c r="AE4177" t="s">
        <v>614</v>
      </c>
      <c r="AF4177" t="s">
        <v>47</v>
      </c>
    </row>
    <row r="4178" spans="1:32" hidden="1" outlineLevel="3" x14ac:dyDescent="0.35">
      <c r="A4178" t="s">
        <v>32</v>
      </c>
      <c r="B4178">
        <v>1014409</v>
      </c>
      <c r="C4178">
        <v>10</v>
      </c>
      <c r="E4178" t="s">
        <v>182</v>
      </c>
      <c r="H4178" t="s">
        <v>138</v>
      </c>
      <c r="I4178">
        <v>1</v>
      </c>
      <c r="J4178">
        <v>8</v>
      </c>
      <c r="K4178">
        <v>8</v>
      </c>
      <c r="L4178">
        <v>3</v>
      </c>
      <c r="M4178">
        <v>0</v>
      </c>
      <c r="N4178">
        <v>288</v>
      </c>
      <c r="O4178">
        <v>24</v>
      </c>
      <c r="Q4178" t="s">
        <v>101</v>
      </c>
      <c r="R4178" t="s">
        <v>1774</v>
      </c>
      <c r="S4178" t="s">
        <v>1775</v>
      </c>
      <c r="U4178" t="s">
        <v>980</v>
      </c>
      <c r="V4178" t="s">
        <v>613</v>
      </c>
      <c r="W4178" t="s">
        <v>125</v>
      </c>
      <c r="X4178" t="s">
        <v>42</v>
      </c>
      <c r="Y4178" t="s">
        <v>43</v>
      </c>
      <c r="Z4178" t="s">
        <v>43</v>
      </c>
      <c r="AA4178" t="s">
        <v>43</v>
      </c>
      <c r="AB4178" s="1"/>
      <c r="AD4178" t="s">
        <v>45</v>
      </c>
      <c r="AE4178" t="s">
        <v>614</v>
      </c>
      <c r="AF4178" t="s">
        <v>47</v>
      </c>
    </row>
    <row r="4179" spans="1:32" hidden="1" outlineLevel="3" x14ac:dyDescent="0.35">
      <c r="A4179" t="s">
        <v>32</v>
      </c>
      <c r="B4179">
        <v>1014409</v>
      </c>
      <c r="C4179">
        <v>10</v>
      </c>
      <c r="E4179" t="s">
        <v>182</v>
      </c>
      <c r="H4179" t="s">
        <v>139</v>
      </c>
      <c r="I4179">
        <v>1</v>
      </c>
      <c r="J4179">
        <v>4</v>
      </c>
      <c r="K4179">
        <v>4</v>
      </c>
      <c r="L4179">
        <v>4</v>
      </c>
      <c r="M4179">
        <v>1</v>
      </c>
      <c r="N4179">
        <v>38</v>
      </c>
      <c r="O4179">
        <v>4</v>
      </c>
      <c r="Q4179" t="s">
        <v>103</v>
      </c>
      <c r="R4179" t="s">
        <v>1774</v>
      </c>
      <c r="S4179" t="s">
        <v>1775</v>
      </c>
      <c r="U4179" t="s">
        <v>980</v>
      </c>
      <c r="V4179" t="s">
        <v>613</v>
      </c>
      <c r="W4179" t="s">
        <v>125</v>
      </c>
      <c r="X4179" t="s">
        <v>42</v>
      </c>
      <c r="Y4179" t="s">
        <v>43</v>
      </c>
      <c r="Z4179" t="s">
        <v>43</v>
      </c>
      <c r="AA4179" t="s">
        <v>43</v>
      </c>
      <c r="AB4179" s="1"/>
      <c r="AD4179" t="s">
        <v>45</v>
      </c>
      <c r="AE4179" t="s">
        <v>614</v>
      </c>
      <c r="AF4179" t="s">
        <v>47</v>
      </c>
    </row>
    <row r="4180" spans="1:32" hidden="1" outlineLevel="3" x14ac:dyDescent="0.35">
      <c r="A4180" t="s">
        <v>32</v>
      </c>
      <c r="B4180">
        <v>1014409</v>
      </c>
      <c r="C4180">
        <v>10</v>
      </c>
      <c r="E4180" t="s">
        <v>182</v>
      </c>
      <c r="H4180" t="s">
        <v>140</v>
      </c>
      <c r="I4180">
        <v>1</v>
      </c>
      <c r="J4180">
        <v>4</v>
      </c>
      <c r="K4180">
        <v>4</v>
      </c>
      <c r="L4180">
        <v>3</v>
      </c>
      <c r="M4180">
        <v>1</v>
      </c>
      <c r="N4180">
        <v>38</v>
      </c>
      <c r="O4180">
        <v>8</v>
      </c>
      <c r="Q4180" t="s">
        <v>105</v>
      </c>
      <c r="R4180" t="s">
        <v>1774</v>
      </c>
      <c r="S4180" t="s">
        <v>1775</v>
      </c>
      <c r="U4180" t="s">
        <v>980</v>
      </c>
      <c r="V4180" t="s">
        <v>613</v>
      </c>
      <c r="W4180" t="s">
        <v>125</v>
      </c>
      <c r="X4180" t="s">
        <v>42</v>
      </c>
      <c r="Y4180" t="s">
        <v>43</v>
      </c>
      <c r="Z4180" t="s">
        <v>43</v>
      </c>
      <c r="AA4180" t="s">
        <v>43</v>
      </c>
      <c r="AB4180" s="1"/>
      <c r="AD4180" t="s">
        <v>45</v>
      </c>
      <c r="AE4180" t="s">
        <v>614</v>
      </c>
      <c r="AF4180" t="s">
        <v>47</v>
      </c>
    </row>
    <row r="4181" spans="1:32" hidden="1" outlineLevel="3" x14ac:dyDescent="0.35">
      <c r="A4181" t="s">
        <v>32</v>
      </c>
      <c r="B4181">
        <v>1014409</v>
      </c>
      <c r="C4181">
        <v>10</v>
      </c>
      <c r="E4181" t="s">
        <v>182</v>
      </c>
      <c r="H4181" t="s">
        <v>141</v>
      </c>
      <c r="I4181">
        <v>1</v>
      </c>
      <c r="J4181">
        <v>4</v>
      </c>
      <c r="K4181">
        <v>4</v>
      </c>
      <c r="L4181">
        <v>19</v>
      </c>
      <c r="M4181">
        <v>0</v>
      </c>
      <c r="N4181">
        <v>288</v>
      </c>
      <c r="O4181">
        <v>10</v>
      </c>
      <c r="Q4181" t="s">
        <v>107</v>
      </c>
      <c r="R4181" t="s">
        <v>1774</v>
      </c>
      <c r="S4181" t="s">
        <v>1775</v>
      </c>
      <c r="U4181" t="s">
        <v>980</v>
      </c>
      <c r="V4181" t="s">
        <v>613</v>
      </c>
      <c r="W4181" t="s">
        <v>125</v>
      </c>
      <c r="X4181" t="s">
        <v>42</v>
      </c>
      <c r="Y4181" t="s">
        <v>43</v>
      </c>
      <c r="Z4181" t="s">
        <v>43</v>
      </c>
      <c r="AA4181" t="s">
        <v>43</v>
      </c>
      <c r="AB4181" s="1"/>
      <c r="AD4181" t="s">
        <v>45</v>
      </c>
      <c r="AE4181" t="s">
        <v>614</v>
      </c>
      <c r="AF4181" t="s">
        <v>47</v>
      </c>
    </row>
    <row r="4182" spans="1:32" hidden="1" outlineLevel="3" x14ac:dyDescent="0.35">
      <c r="A4182" t="s">
        <v>32</v>
      </c>
      <c r="B4182">
        <v>1014409</v>
      </c>
      <c r="C4182">
        <v>10</v>
      </c>
      <c r="E4182" t="s">
        <v>182</v>
      </c>
      <c r="H4182" t="s">
        <v>142</v>
      </c>
      <c r="I4182">
        <v>1</v>
      </c>
      <c r="J4182">
        <v>4</v>
      </c>
      <c r="K4182">
        <v>4</v>
      </c>
      <c r="L4182">
        <v>19</v>
      </c>
      <c r="M4182">
        <v>0</v>
      </c>
      <c r="N4182">
        <v>288</v>
      </c>
      <c r="O4182">
        <v>2</v>
      </c>
      <c r="Q4182" t="s">
        <v>109</v>
      </c>
      <c r="R4182" t="s">
        <v>1774</v>
      </c>
      <c r="S4182" t="s">
        <v>1775</v>
      </c>
      <c r="U4182" t="s">
        <v>980</v>
      </c>
      <c r="V4182" t="s">
        <v>613</v>
      </c>
      <c r="W4182" t="s">
        <v>125</v>
      </c>
      <c r="X4182" t="s">
        <v>42</v>
      </c>
      <c r="Y4182" t="s">
        <v>43</v>
      </c>
      <c r="Z4182" t="s">
        <v>43</v>
      </c>
      <c r="AA4182" t="s">
        <v>43</v>
      </c>
      <c r="AB4182" s="1"/>
      <c r="AD4182" t="s">
        <v>45</v>
      </c>
      <c r="AE4182" t="s">
        <v>614</v>
      </c>
      <c r="AF4182" t="s">
        <v>47</v>
      </c>
    </row>
    <row r="4183" spans="1:32" hidden="1" outlineLevel="2" x14ac:dyDescent="0.35">
      <c r="A4183" t="s">
        <v>32</v>
      </c>
      <c r="B4183">
        <v>1014409</v>
      </c>
      <c r="C4183">
        <v>10</v>
      </c>
      <c r="E4183" t="s">
        <v>182</v>
      </c>
      <c r="H4183" t="s">
        <v>143</v>
      </c>
      <c r="I4183">
        <v>2</v>
      </c>
      <c r="J4183">
        <v>4</v>
      </c>
      <c r="K4183">
        <v>8</v>
      </c>
      <c r="L4183">
        <v>19</v>
      </c>
      <c r="M4183">
        <v>0</v>
      </c>
      <c r="N4183">
        <v>288</v>
      </c>
      <c r="O4183">
        <v>12</v>
      </c>
      <c r="Q4183" t="s">
        <v>144</v>
      </c>
      <c r="R4183" t="s">
        <v>1774</v>
      </c>
      <c r="S4183" t="s">
        <v>1775</v>
      </c>
      <c r="U4183" t="s">
        <v>980</v>
      </c>
      <c r="V4183" t="s">
        <v>613</v>
      </c>
      <c r="W4183" t="s">
        <v>125</v>
      </c>
      <c r="X4183" t="s">
        <v>42</v>
      </c>
      <c r="Y4183" t="s">
        <v>43</v>
      </c>
      <c r="Z4183" t="s">
        <v>43</v>
      </c>
      <c r="AA4183" t="s">
        <v>43</v>
      </c>
      <c r="AB4183" s="1"/>
      <c r="AD4183" t="s">
        <v>45</v>
      </c>
      <c r="AE4183" t="s">
        <v>614</v>
      </c>
      <c r="AF4183" t="s">
        <v>47</v>
      </c>
    </row>
    <row r="4184" spans="1:32" hidden="1" outlineLevel="1" x14ac:dyDescent="0.35">
      <c r="A4184" t="s">
        <v>32</v>
      </c>
      <c r="B4184">
        <v>1014409</v>
      </c>
      <c r="C4184" t="s">
        <v>229</v>
      </c>
      <c r="E4184" t="s">
        <v>182</v>
      </c>
      <c r="H4184" t="s">
        <v>230</v>
      </c>
      <c r="I4184">
        <v>21</v>
      </c>
      <c r="J4184" t="s">
        <v>35</v>
      </c>
      <c r="K4184">
        <v>82</v>
      </c>
      <c r="L4184">
        <v>18</v>
      </c>
      <c r="M4184">
        <v>20</v>
      </c>
      <c r="N4184">
        <v>289</v>
      </c>
      <c r="O4184">
        <v>944</v>
      </c>
      <c r="Q4184" t="s">
        <v>231</v>
      </c>
      <c r="R4184" t="s">
        <v>1774</v>
      </c>
      <c r="S4184" t="s">
        <v>1775</v>
      </c>
      <c r="U4184" t="s">
        <v>980</v>
      </c>
      <c r="V4184" t="s">
        <v>613</v>
      </c>
      <c r="W4184" t="s">
        <v>125</v>
      </c>
      <c r="X4184" t="s">
        <v>42</v>
      </c>
      <c r="Y4184" t="s">
        <v>43</v>
      </c>
      <c r="Z4184" t="s">
        <v>43</v>
      </c>
      <c r="AA4184" t="s">
        <v>43</v>
      </c>
      <c r="AB4184" s="1"/>
      <c r="AD4184" t="s">
        <v>45</v>
      </c>
      <c r="AE4184" t="s">
        <v>614</v>
      </c>
      <c r="AF4184" t="s">
        <v>47</v>
      </c>
    </row>
    <row r="4185" spans="1:32" hidden="1" outlineLevel="2" x14ac:dyDescent="0.35">
      <c r="A4185" t="s">
        <v>32</v>
      </c>
      <c r="B4185">
        <v>1014409</v>
      </c>
      <c r="C4185">
        <v>11</v>
      </c>
      <c r="E4185" t="s">
        <v>182</v>
      </c>
      <c r="H4185" t="s">
        <v>1776</v>
      </c>
      <c r="I4185">
        <v>12</v>
      </c>
      <c r="J4185">
        <v>4</v>
      </c>
      <c r="K4185">
        <v>48</v>
      </c>
      <c r="L4185">
        <v>4</v>
      </c>
      <c r="M4185">
        <v>6</v>
      </c>
      <c r="N4185">
        <v>289</v>
      </c>
      <c r="O4185">
        <v>72</v>
      </c>
      <c r="P4185" t="s">
        <v>160</v>
      </c>
      <c r="Q4185" t="s">
        <v>1777</v>
      </c>
      <c r="R4185" t="s">
        <v>1774</v>
      </c>
      <c r="S4185" t="s">
        <v>1775</v>
      </c>
      <c r="U4185" t="s">
        <v>980</v>
      </c>
      <c r="V4185" t="s">
        <v>613</v>
      </c>
      <c r="W4185" t="s">
        <v>125</v>
      </c>
      <c r="X4185" t="s">
        <v>42</v>
      </c>
      <c r="Y4185" t="s">
        <v>43</v>
      </c>
      <c r="Z4185" t="s">
        <v>43</v>
      </c>
      <c r="AA4185" t="s">
        <v>43</v>
      </c>
      <c r="AB4185" s="1"/>
      <c r="AD4185" t="s">
        <v>45</v>
      </c>
      <c r="AE4185" t="s">
        <v>614</v>
      </c>
      <c r="AF4185" t="s">
        <v>47</v>
      </c>
    </row>
    <row r="4186" spans="1:32" hidden="1" outlineLevel="2" x14ac:dyDescent="0.35">
      <c r="A4186" t="s">
        <v>32</v>
      </c>
      <c r="B4186">
        <v>1014409</v>
      </c>
      <c r="C4186">
        <v>11</v>
      </c>
      <c r="E4186" t="s">
        <v>182</v>
      </c>
      <c r="H4186" t="s">
        <v>179</v>
      </c>
      <c r="I4186">
        <v>2</v>
      </c>
      <c r="J4186">
        <v>1</v>
      </c>
      <c r="K4186">
        <v>2</v>
      </c>
      <c r="L4186">
        <v>4</v>
      </c>
      <c r="M4186">
        <v>4</v>
      </c>
      <c r="N4186">
        <v>144</v>
      </c>
      <c r="O4186">
        <v>4</v>
      </c>
      <c r="Q4186" t="s">
        <v>180</v>
      </c>
      <c r="R4186" t="s">
        <v>1774</v>
      </c>
      <c r="S4186" t="s">
        <v>1775</v>
      </c>
      <c r="U4186" t="s">
        <v>980</v>
      </c>
      <c r="V4186" t="s">
        <v>613</v>
      </c>
      <c r="W4186" t="s">
        <v>125</v>
      </c>
      <c r="X4186" t="s">
        <v>42</v>
      </c>
      <c r="Y4186" t="s">
        <v>43</v>
      </c>
      <c r="Z4186" t="s">
        <v>43</v>
      </c>
      <c r="AA4186" t="s">
        <v>43</v>
      </c>
      <c r="AB4186" s="1"/>
      <c r="AD4186" t="s">
        <v>45</v>
      </c>
      <c r="AE4186" t="s">
        <v>614</v>
      </c>
      <c r="AF4186" t="s">
        <v>47</v>
      </c>
    </row>
    <row r="4187" spans="1:32" hidden="1" outlineLevel="3" x14ac:dyDescent="0.35">
      <c r="A4187" t="s">
        <v>32</v>
      </c>
      <c r="B4187">
        <v>1014409</v>
      </c>
      <c r="C4187">
        <v>11</v>
      </c>
      <c r="E4187" t="s">
        <v>182</v>
      </c>
      <c r="H4187" t="s">
        <v>138</v>
      </c>
      <c r="I4187">
        <v>1</v>
      </c>
      <c r="J4187">
        <v>8</v>
      </c>
      <c r="K4187">
        <v>8</v>
      </c>
      <c r="L4187">
        <v>3</v>
      </c>
      <c r="M4187">
        <v>0</v>
      </c>
      <c r="N4187">
        <v>288</v>
      </c>
      <c r="O4187">
        <v>24</v>
      </c>
      <c r="Q4187" t="s">
        <v>101</v>
      </c>
      <c r="R4187" t="s">
        <v>1774</v>
      </c>
      <c r="S4187" t="s">
        <v>1775</v>
      </c>
      <c r="U4187" t="s">
        <v>980</v>
      </c>
      <c r="V4187" t="s">
        <v>613</v>
      </c>
      <c r="W4187" t="s">
        <v>125</v>
      </c>
      <c r="X4187" t="s">
        <v>42</v>
      </c>
      <c r="Y4187" t="s">
        <v>43</v>
      </c>
      <c r="Z4187" t="s">
        <v>43</v>
      </c>
      <c r="AA4187" t="s">
        <v>43</v>
      </c>
      <c r="AB4187" s="1"/>
      <c r="AD4187" t="s">
        <v>45</v>
      </c>
      <c r="AE4187" t="s">
        <v>614</v>
      </c>
      <c r="AF4187" t="s">
        <v>47</v>
      </c>
    </row>
    <row r="4188" spans="1:32" hidden="1" outlineLevel="3" x14ac:dyDescent="0.35">
      <c r="A4188" t="s">
        <v>32</v>
      </c>
      <c r="B4188">
        <v>1014409</v>
      </c>
      <c r="C4188">
        <v>11</v>
      </c>
      <c r="E4188" t="s">
        <v>182</v>
      </c>
      <c r="H4188" t="s">
        <v>139</v>
      </c>
      <c r="I4188">
        <v>1</v>
      </c>
      <c r="J4188">
        <v>4</v>
      </c>
      <c r="K4188">
        <v>4</v>
      </c>
      <c r="L4188">
        <v>4</v>
      </c>
      <c r="M4188">
        <v>1</v>
      </c>
      <c r="N4188">
        <v>38</v>
      </c>
      <c r="O4188">
        <v>4</v>
      </c>
      <c r="Q4188" t="s">
        <v>103</v>
      </c>
      <c r="R4188" t="s">
        <v>1774</v>
      </c>
      <c r="S4188" t="s">
        <v>1775</v>
      </c>
      <c r="U4188" t="s">
        <v>980</v>
      </c>
      <c r="V4188" t="s">
        <v>613</v>
      </c>
      <c r="W4188" t="s">
        <v>125</v>
      </c>
      <c r="X4188" t="s">
        <v>42</v>
      </c>
      <c r="Y4188" t="s">
        <v>43</v>
      </c>
      <c r="Z4188" t="s">
        <v>43</v>
      </c>
      <c r="AA4188" t="s">
        <v>43</v>
      </c>
      <c r="AB4188" s="1"/>
      <c r="AD4188" t="s">
        <v>45</v>
      </c>
      <c r="AE4188" t="s">
        <v>614</v>
      </c>
      <c r="AF4188" t="s">
        <v>47</v>
      </c>
    </row>
    <row r="4189" spans="1:32" hidden="1" outlineLevel="3" x14ac:dyDescent="0.35">
      <c r="A4189" t="s">
        <v>32</v>
      </c>
      <c r="B4189">
        <v>1014409</v>
      </c>
      <c r="C4189">
        <v>11</v>
      </c>
      <c r="E4189" t="s">
        <v>182</v>
      </c>
      <c r="H4189" t="s">
        <v>140</v>
      </c>
      <c r="I4189">
        <v>1</v>
      </c>
      <c r="J4189">
        <v>4</v>
      </c>
      <c r="K4189">
        <v>4</v>
      </c>
      <c r="L4189">
        <v>3</v>
      </c>
      <c r="M4189">
        <v>1</v>
      </c>
      <c r="N4189">
        <v>38</v>
      </c>
      <c r="O4189">
        <v>8</v>
      </c>
      <c r="Q4189" t="s">
        <v>105</v>
      </c>
      <c r="R4189" t="s">
        <v>1774</v>
      </c>
      <c r="S4189" t="s">
        <v>1775</v>
      </c>
      <c r="U4189" t="s">
        <v>980</v>
      </c>
      <c r="V4189" t="s">
        <v>613</v>
      </c>
      <c r="W4189" t="s">
        <v>125</v>
      </c>
      <c r="X4189" t="s">
        <v>42</v>
      </c>
      <c r="Y4189" t="s">
        <v>43</v>
      </c>
      <c r="Z4189" t="s">
        <v>43</v>
      </c>
      <c r="AA4189" t="s">
        <v>43</v>
      </c>
      <c r="AB4189" s="1"/>
      <c r="AD4189" t="s">
        <v>45</v>
      </c>
      <c r="AE4189" t="s">
        <v>614</v>
      </c>
      <c r="AF4189" t="s">
        <v>47</v>
      </c>
    </row>
    <row r="4190" spans="1:32" hidden="1" outlineLevel="3" x14ac:dyDescent="0.35">
      <c r="A4190" t="s">
        <v>32</v>
      </c>
      <c r="B4190">
        <v>1014409</v>
      </c>
      <c r="C4190">
        <v>11</v>
      </c>
      <c r="E4190" t="s">
        <v>182</v>
      </c>
      <c r="H4190" t="s">
        <v>141</v>
      </c>
      <c r="I4190">
        <v>1</v>
      </c>
      <c r="J4190">
        <v>4</v>
      </c>
      <c r="K4190">
        <v>4</v>
      </c>
      <c r="L4190">
        <v>19</v>
      </c>
      <c r="M4190">
        <v>0</v>
      </c>
      <c r="N4190">
        <v>288</v>
      </c>
      <c r="O4190">
        <v>10</v>
      </c>
      <c r="Q4190" t="s">
        <v>107</v>
      </c>
      <c r="R4190" t="s">
        <v>1774</v>
      </c>
      <c r="S4190" t="s">
        <v>1775</v>
      </c>
      <c r="U4190" t="s">
        <v>980</v>
      </c>
      <c r="V4190" t="s">
        <v>613</v>
      </c>
      <c r="W4190" t="s">
        <v>125</v>
      </c>
      <c r="X4190" t="s">
        <v>42</v>
      </c>
      <c r="Y4190" t="s">
        <v>43</v>
      </c>
      <c r="Z4190" t="s">
        <v>43</v>
      </c>
      <c r="AA4190" t="s">
        <v>43</v>
      </c>
      <c r="AB4190" s="1"/>
      <c r="AD4190" t="s">
        <v>45</v>
      </c>
      <c r="AE4190" t="s">
        <v>614</v>
      </c>
      <c r="AF4190" t="s">
        <v>47</v>
      </c>
    </row>
    <row r="4191" spans="1:32" hidden="1" outlineLevel="3" x14ac:dyDescent="0.35">
      <c r="A4191" t="s">
        <v>32</v>
      </c>
      <c r="B4191">
        <v>1014409</v>
      </c>
      <c r="C4191">
        <v>11</v>
      </c>
      <c r="E4191" t="s">
        <v>182</v>
      </c>
      <c r="H4191" t="s">
        <v>142</v>
      </c>
      <c r="I4191">
        <v>1</v>
      </c>
      <c r="J4191">
        <v>4</v>
      </c>
      <c r="K4191">
        <v>4</v>
      </c>
      <c r="L4191">
        <v>19</v>
      </c>
      <c r="M4191">
        <v>0</v>
      </c>
      <c r="N4191">
        <v>288</v>
      </c>
      <c r="O4191">
        <v>2</v>
      </c>
      <c r="Q4191" t="s">
        <v>109</v>
      </c>
      <c r="R4191" t="s">
        <v>1774</v>
      </c>
      <c r="S4191" t="s">
        <v>1775</v>
      </c>
      <c r="U4191" t="s">
        <v>980</v>
      </c>
      <c r="V4191" t="s">
        <v>613</v>
      </c>
      <c r="W4191" t="s">
        <v>125</v>
      </c>
      <c r="X4191" t="s">
        <v>42</v>
      </c>
      <c r="Y4191" t="s">
        <v>43</v>
      </c>
      <c r="Z4191" t="s">
        <v>43</v>
      </c>
      <c r="AA4191" t="s">
        <v>43</v>
      </c>
      <c r="AB4191" s="1"/>
      <c r="AD4191" t="s">
        <v>45</v>
      </c>
      <c r="AE4191" t="s">
        <v>614</v>
      </c>
      <c r="AF4191" t="s">
        <v>47</v>
      </c>
    </row>
    <row r="4192" spans="1:32" hidden="1" outlineLevel="2" x14ac:dyDescent="0.35">
      <c r="A4192" t="s">
        <v>32</v>
      </c>
      <c r="B4192">
        <v>1014409</v>
      </c>
      <c r="C4192">
        <v>11</v>
      </c>
      <c r="E4192" t="s">
        <v>182</v>
      </c>
      <c r="H4192" t="s">
        <v>143</v>
      </c>
      <c r="I4192">
        <v>2</v>
      </c>
      <c r="J4192">
        <v>4</v>
      </c>
      <c r="K4192">
        <v>8</v>
      </c>
      <c r="L4192">
        <v>19</v>
      </c>
      <c r="M4192">
        <v>0</v>
      </c>
      <c r="N4192">
        <v>288</v>
      </c>
      <c r="O4192">
        <v>12</v>
      </c>
      <c r="Q4192" t="s">
        <v>144</v>
      </c>
      <c r="R4192" t="s">
        <v>1774</v>
      </c>
      <c r="S4192" t="s">
        <v>1775</v>
      </c>
      <c r="U4192" t="s">
        <v>980</v>
      </c>
      <c r="V4192" t="s">
        <v>613</v>
      </c>
      <c r="W4192" t="s">
        <v>125</v>
      </c>
      <c r="X4192" t="s">
        <v>42</v>
      </c>
      <c r="Y4192" t="s">
        <v>43</v>
      </c>
      <c r="Z4192" t="s">
        <v>43</v>
      </c>
      <c r="AA4192" t="s">
        <v>43</v>
      </c>
      <c r="AB4192" s="1"/>
      <c r="AD4192" t="s">
        <v>45</v>
      </c>
      <c r="AE4192" t="s">
        <v>614</v>
      </c>
      <c r="AF4192" t="s">
        <v>47</v>
      </c>
    </row>
    <row r="4193" spans="1:32" hidden="1" outlineLevel="1" x14ac:dyDescent="0.35">
      <c r="A4193" t="s">
        <v>32</v>
      </c>
      <c r="B4193">
        <v>1014409</v>
      </c>
      <c r="C4193" t="s">
        <v>234</v>
      </c>
      <c r="E4193" t="s">
        <v>182</v>
      </c>
      <c r="H4193" t="s">
        <v>235</v>
      </c>
      <c r="I4193">
        <v>12</v>
      </c>
      <c r="J4193" t="s">
        <v>35</v>
      </c>
      <c r="K4193">
        <v>52</v>
      </c>
      <c r="L4193">
        <v>18</v>
      </c>
      <c r="M4193">
        <v>9</v>
      </c>
      <c r="N4193">
        <v>289</v>
      </c>
      <c r="O4193">
        <v>424</v>
      </c>
      <c r="Q4193" t="s">
        <v>236</v>
      </c>
      <c r="R4193" t="s">
        <v>1774</v>
      </c>
      <c r="S4193" t="s">
        <v>1775</v>
      </c>
      <c r="U4193" t="s">
        <v>980</v>
      </c>
      <c r="V4193" t="s">
        <v>613</v>
      </c>
      <c r="W4193" t="s">
        <v>125</v>
      </c>
      <c r="X4193" t="s">
        <v>42</v>
      </c>
      <c r="Y4193" t="s">
        <v>43</v>
      </c>
      <c r="Z4193" t="s">
        <v>43</v>
      </c>
      <c r="AA4193" t="s">
        <v>43</v>
      </c>
      <c r="AB4193" s="1"/>
      <c r="AD4193" t="s">
        <v>45</v>
      </c>
      <c r="AE4193" t="s">
        <v>614</v>
      </c>
      <c r="AF4193" t="s">
        <v>47</v>
      </c>
    </row>
    <row r="4194" spans="1:32" hidden="1" outlineLevel="2" x14ac:dyDescent="0.35">
      <c r="A4194" t="s">
        <v>32</v>
      </c>
      <c r="B4194">
        <v>1014409</v>
      </c>
      <c r="C4194">
        <v>12</v>
      </c>
      <c r="E4194" t="s">
        <v>182</v>
      </c>
      <c r="H4194" t="s">
        <v>1776</v>
      </c>
      <c r="I4194">
        <v>5</v>
      </c>
      <c r="J4194">
        <v>4</v>
      </c>
      <c r="K4194">
        <v>20</v>
      </c>
      <c r="L4194">
        <v>4</v>
      </c>
      <c r="M4194">
        <v>6</v>
      </c>
      <c r="N4194">
        <v>289</v>
      </c>
      <c r="O4194">
        <v>72</v>
      </c>
      <c r="P4194" t="s">
        <v>160</v>
      </c>
      <c r="Q4194" t="s">
        <v>1777</v>
      </c>
      <c r="R4194" t="s">
        <v>1774</v>
      </c>
      <c r="S4194" t="s">
        <v>1775</v>
      </c>
      <c r="U4194" t="s">
        <v>980</v>
      </c>
      <c r="V4194" t="s">
        <v>613</v>
      </c>
      <c r="W4194" t="s">
        <v>125</v>
      </c>
      <c r="X4194" t="s">
        <v>42</v>
      </c>
      <c r="Y4194" t="s">
        <v>43</v>
      </c>
      <c r="Z4194" t="s">
        <v>43</v>
      </c>
      <c r="AA4194" t="s">
        <v>43</v>
      </c>
      <c r="AB4194" s="1"/>
      <c r="AD4194" t="s">
        <v>45</v>
      </c>
      <c r="AE4194" t="s">
        <v>614</v>
      </c>
      <c r="AF4194" t="s">
        <v>47</v>
      </c>
    </row>
    <row r="4195" spans="1:32" hidden="1" outlineLevel="3" x14ac:dyDescent="0.35">
      <c r="A4195" t="s">
        <v>32</v>
      </c>
      <c r="B4195">
        <v>1014409</v>
      </c>
      <c r="C4195">
        <v>12</v>
      </c>
      <c r="E4195" t="s">
        <v>182</v>
      </c>
      <c r="H4195" t="s">
        <v>138</v>
      </c>
      <c r="I4195">
        <v>1</v>
      </c>
      <c r="J4195">
        <v>8</v>
      </c>
      <c r="K4195">
        <v>8</v>
      </c>
      <c r="L4195">
        <v>3</v>
      </c>
      <c r="M4195">
        <v>0</v>
      </c>
      <c r="N4195">
        <v>288</v>
      </c>
      <c r="O4195">
        <v>24</v>
      </c>
      <c r="Q4195" t="s">
        <v>101</v>
      </c>
      <c r="R4195" t="s">
        <v>1774</v>
      </c>
      <c r="S4195" t="s">
        <v>1775</v>
      </c>
      <c r="U4195" t="s">
        <v>980</v>
      </c>
      <c r="V4195" t="s">
        <v>613</v>
      </c>
      <c r="W4195" t="s">
        <v>125</v>
      </c>
      <c r="X4195" t="s">
        <v>42</v>
      </c>
      <c r="Y4195" t="s">
        <v>43</v>
      </c>
      <c r="Z4195" t="s">
        <v>43</v>
      </c>
      <c r="AA4195" t="s">
        <v>43</v>
      </c>
      <c r="AB4195" s="1"/>
      <c r="AD4195" t="s">
        <v>45</v>
      </c>
      <c r="AE4195" t="s">
        <v>614</v>
      </c>
      <c r="AF4195" t="s">
        <v>47</v>
      </c>
    </row>
    <row r="4196" spans="1:32" hidden="1" outlineLevel="3" x14ac:dyDescent="0.35">
      <c r="A4196" t="s">
        <v>32</v>
      </c>
      <c r="B4196">
        <v>1014409</v>
      </c>
      <c r="C4196">
        <v>12</v>
      </c>
      <c r="E4196" t="s">
        <v>182</v>
      </c>
      <c r="H4196" t="s">
        <v>139</v>
      </c>
      <c r="I4196">
        <v>1</v>
      </c>
      <c r="J4196">
        <v>4</v>
      </c>
      <c r="K4196">
        <v>4</v>
      </c>
      <c r="L4196">
        <v>4</v>
      </c>
      <c r="M4196">
        <v>1</v>
      </c>
      <c r="N4196">
        <v>38</v>
      </c>
      <c r="O4196">
        <v>4</v>
      </c>
      <c r="Q4196" t="s">
        <v>103</v>
      </c>
      <c r="R4196" t="s">
        <v>1774</v>
      </c>
      <c r="S4196" t="s">
        <v>1775</v>
      </c>
      <c r="U4196" t="s">
        <v>980</v>
      </c>
      <c r="V4196" t="s">
        <v>613</v>
      </c>
      <c r="W4196" t="s">
        <v>125</v>
      </c>
      <c r="X4196" t="s">
        <v>42</v>
      </c>
      <c r="Y4196" t="s">
        <v>43</v>
      </c>
      <c r="Z4196" t="s">
        <v>43</v>
      </c>
      <c r="AA4196" t="s">
        <v>43</v>
      </c>
      <c r="AB4196" s="1"/>
      <c r="AD4196" t="s">
        <v>45</v>
      </c>
      <c r="AE4196" t="s">
        <v>614</v>
      </c>
      <c r="AF4196" t="s">
        <v>47</v>
      </c>
    </row>
    <row r="4197" spans="1:32" hidden="1" outlineLevel="3" x14ac:dyDescent="0.35">
      <c r="A4197" t="s">
        <v>32</v>
      </c>
      <c r="B4197">
        <v>1014409</v>
      </c>
      <c r="C4197">
        <v>12</v>
      </c>
      <c r="E4197" t="s">
        <v>182</v>
      </c>
      <c r="H4197" t="s">
        <v>140</v>
      </c>
      <c r="I4197">
        <v>1</v>
      </c>
      <c r="J4197">
        <v>4</v>
      </c>
      <c r="K4197">
        <v>4</v>
      </c>
      <c r="L4197">
        <v>3</v>
      </c>
      <c r="M4197">
        <v>1</v>
      </c>
      <c r="N4197">
        <v>38</v>
      </c>
      <c r="O4197">
        <v>8</v>
      </c>
      <c r="Q4197" t="s">
        <v>105</v>
      </c>
      <c r="R4197" t="s">
        <v>1774</v>
      </c>
      <c r="S4197" t="s">
        <v>1775</v>
      </c>
      <c r="U4197" t="s">
        <v>980</v>
      </c>
      <c r="V4197" t="s">
        <v>613</v>
      </c>
      <c r="W4197" t="s">
        <v>125</v>
      </c>
      <c r="X4197" t="s">
        <v>42</v>
      </c>
      <c r="Y4197" t="s">
        <v>43</v>
      </c>
      <c r="Z4197" t="s">
        <v>43</v>
      </c>
      <c r="AA4197" t="s">
        <v>43</v>
      </c>
      <c r="AB4197" s="1"/>
      <c r="AD4197" t="s">
        <v>45</v>
      </c>
      <c r="AE4197" t="s">
        <v>614</v>
      </c>
      <c r="AF4197" t="s">
        <v>47</v>
      </c>
    </row>
    <row r="4198" spans="1:32" hidden="1" outlineLevel="3" x14ac:dyDescent="0.35">
      <c r="A4198" t="s">
        <v>32</v>
      </c>
      <c r="B4198">
        <v>1014409</v>
      </c>
      <c r="C4198">
        <v>12</v>
      </c>
      <c r="E4198" t="s">
        <v>182</v>
      </c>
      <c r="H4198" t="s">
        <v>141</v>
      </c>
      <c r="I4198">
        <v>1</v>
      </c>
      <c r="J4198">
        <v>4</v>
      </c>
      <c r="K4198">
        <v>4</v>
      </c>
      <c r="L4198">
        <v>19</v>
      </c>
      <c r="M4198">
        <v>0</v>
      </c>
      <c r="N4198">
        <v>288</v>
      </c>
      <c r="O4198">
        <v>10</v>
      </c>
      <c r="Q4198" t="s">
        <v>107</v>
      </c>
      <c r="R4198" t="s">
        <v>1774</v>
      </c>
      <c r="S4198" t="s">
        <v>1775</v>
      </c>
      <c r="U4198" t="s">
        <v>980</v>
      </c>
      <c r="V4198" t="s">
        <v>613</v>
      </c>
      <c r="W4198" t="s">
        <v>125</v>
      </c>
      <c r="X4198" t="s">
        <v>42</v>
      </c>
      <c r="Y4198" t="s">
        <v>43</v>
      </c>
      <c r="Z4198" t="s">
        <v>43</v>
      </c>
      <c r="AA4198" t="s">
        <v>43</v>
      </c>
      <c r="AB4198" s="1"/>
      <c r="AD4198" t="s">
        <v>45</v>
      </c>
      <c r="AE4198" t="s">
        <v>614</v>
      </c>
      <c r="AF4198" t="s">
        <v>47</v>
      </c>
    </row>
    <row r="4199" spans="1:32" hidden="1" outlineLevel="3" x14ac:dyDescent="0.35">
      <c r="A4199" t="s">
        <v>32</v>
      </c>
      <c r="B4199">
        <v>1014409</v>
      </c>
      <c r="C4199">
        <v>12</v>
      </c>
      <c r="E4199" t="s">
        <v>182</v>
      </c>
      <c r="H4199" t="s">
        <v>142</v>
      </c>
      <c r="I4199">
        <v>1</v>
      </c>
      <c r="J4199">
        <v>4</v>
      </c>
      <c r="K4199">
        <v>4</v>
      </c>
      <c r="L4199">
        <v>19</v>
      </c>
      <c r="M4199">
        <v>0</v>
      </c>
      <c r="N4199">
        <v>288</v>
      </c>
      <c r="O4199">
        <v>2</v>
      </c>
      <c r="Q4199" t="s">
        <v>109</v>
      </c>
      <c r="R4199" t="s">
        <v>1774</v>
      </c>
      <c r="S4199" t="s">
        <v>1775</v>
      </c>
      <c r="U4199" t="s">
        <v>980</v>
      </c>
      <c r="V4199" t="s">
        <v>613</v>
      </c>
      <c r="W4199" t="s">
        <v>125</v>
      </c>
      <c r="X4199" t="s">
        <v>42</v>
      </c>
      <c r="Y4199" t="s">
        <v>43</v>
      </c>
      <c r="Z4199" t="s">
        <v>43</v>
      </c>
      <c r="AA4199" t="s">
        <v>43</v>
      </c>
      <c r="AB4199" s="1"/>
      <c r="AD4199" t="s">
        <v>45</v>
      </c>
      <c r="AE4199" t="s">
        <v>614</v>
      </c>
      <c r="AF4199" t="s">
        <v>47</v>
      </c>
    </row>
    <row r="4200" spans="1:32" hidden="1" outlineLevel="3" x14ac:dyDescent="0.35">
      <c r="A4200" t="s">
        <v>32</v>
      </c>
      <c r="B4200">
        <v>1014409</v>
      </c>
      <c r="C4200">
        <v>12</v>
      </c>
      <c r="E4200" t="s">
        <v>182</v>
      </c>
      <c r="H4200" t="s">
        <v>143</v>
      </c>
      <c r="I4200">
        <v>1</v>
      </c>
      <c r="J4200">
        <v>4</v>
      </c>
      <c r="K4200">
        <v>4</v>
      </c>
      <c r="L4200">
        <v>19</v>
      </c>
      <c r="M4200">
        <v>0</v>
      </c>
      <c r="N4200">
        <v>288</v>
      </c>
      <c r="O4200">
        <v>12</v>
      </c>
      <c r="Q4200" t="s">
        <v>144</v>
      </c>
      <c r="R4200" t="s">
        <v>1774</v>
      </c>
      <c r="S4200" t="s">
        <v>1775</v>
      </c>
      <c r="U4200" t="s">
        <v>980</v>
      </c>
      <c r="V4200" t="s">
        <v>613</v>
      </c>
      <c r="W4200" t="s">
        <v>125</v>
      </c>
      <c r="X4200" t="s">
        <v>42</v>
      </c>
      <c r="Y4200" t="s">
        <v>43</v>
      </c>
      <c r="Z4200" t="s">
        <v>43</v>
      </c>
      <c r="AA4200" t="s">
        <v>43</v>
      </c>
      <c r="AB4200" s="1"/>
      <c r="AD4200" t="s">
        <v>45</v>
      </c>
      <c r="AE4200" t="s">
        <v>614</v>
      </c>
      <c r="AF4200" t="s">
        <v>47</v>
      </c>
    </row>
    <row r="4201" spans="1:32" hidden="1" outlineLevel="2" x14ac:dyDescent="0.35">
      <c r="A4201" t="s">
        <v>32</v>
      </c>
      <c r="B4201">
        <v>1014409</v>
      </c>
      <c r="C4201">
        <v>12</v>
      </c>
      <c r="E4201" t="s">
        <v>182</v>
      </c>
      <c r="H4201" t="s">
        <v>237</v>
      </c>
      <c r="I4201">
        <v>1</v>
      </c>
      <c r="J4201">
        <v>4</v>
      </c>
      <c r="K4201">
        <v>4</v>
      </c>
      <c r="L4201">
        <v>8</v>
      </c>
      <c r="M4201">
        <v>0</v>
      </c>
      <c r="N4201">
        <v>288</v>
      </c>
      <c r="O4201">
        <v>4</v>
      </c>
      <c r="Q4201" t="s">
        <v>111</v>
      </c>
      <c r="R4201" t="s">
        <v>1774</v>
      </c>
      <c r="S4201" t="s">
        <v>1775</v>
      </c>
      <c r="U4201" t="s">
        <v>980</v>
      </c>
      <c r="V4201" t="s">
        <v>613</v>
      </c>
      <c r="W4201" t="s">
        <v>125</v>
      </c>
      <c r="X4201" t="s">
        <v>42</v>
      </c>
      <c r="Y4201" t="s">
        <v>43</v>
      </c>
      <c r="Z4201" t="s">
        <v>43</v>
      </c>
      <c r="AA4201" t="s">
        <v>43</v>
      </c>
      <c r="AB4201" s="1"/>
      <c r="AD4201" t="s">
        <v>45</v>
      </c>
      <c r="AE4201" t="s">
        <v>614</v>
      </c>
      <c r="AF4201" t="s">
        <v>47</v>
      </c>
    </row>
    <row r="4202" spans="1:32" hidden="1" outlineLevel="1" x14ac:dyDescent="0.35">
      <c r="A4202" t="s">
        <v>32</v>
      </c>
      <c r="B4202">
        <v>1014409</v>
      </c>
      <c r="C4202" t="s">
        <v>238</v>
      </c>
      <c r="E4202" t="s">
        <v>182</v>
      </c>
      <c r="H4202" t="s">
        <v>239</v>
      </c>
      <c r="I4202">
        <v>51</v>
      </c>
      <c r="J4202" t="s">
        <v>35</v>
      </c>
      <c r="K4202">
        <v>682</v>
      </c>
      <c r="L4202">
        <v>22</v>
      </c>
      <c r="M4202">
        <v>16</v>
      </c>
      <c r="N4202">
        <v>289</v>
      </c>
      <c r="O4202">
        <v>1000</v>
      </c>
      <c r="Q4202" t="s">
        <v>240</v>
      </c>
      <c r="R4202" t="s">
        <v>1774</v>
      </c>
      <c r="S4202" t="s">
        <v>1775</v>
      </c>
      <c r="U4202" t="s">
        <v>980</v>
      </c>
      <c r="V4202" t="s">
        <v>613</v>
      </c>
      <c r="W4202" t="s">
        <v>125</v>
      </c>
      <c r="X4202" t="s">
        <v>42</v>
      </c>
      <c r="Y4202" t="s">
        <v>43</v>
      </c>
      <c r="Z4202" t="s">
        <v>43</v>
      </c>
      <c r="AA4202" t="s">
        <v>43</v>
      </c>
      <c r="AB4202" s="1"/>
      <c r="AD4202" t="s">
        <v>45</v>
      </c>
      <c r="AE4202" t="s">
        <v>614</v>
      </c>
      <c r="AF4202" t="s">
        <v>47</v>
      </c>
    </row>
    <row r="4203" spans="1:32" hidden="1" outlineLevel="2" x14ac:dyDescent="0.35">
      <c r="A4203" t="s">
        <v>32</v>
      </c>
      <c r="B4203">
        <v>1014409</v>
      </c>
      <c r="C4203">
        <v>13</v>
      </c>
      <c r="E4203" t="s">
        <v>182</v>
      </c>
      <c r="H4203" t="s">
        <v>1776</v>
      </c>
      <c r="I4203">
        <v>12</v>
      </c>
      <c r="J4203">
        <v>4</v>
      </c>
      <c r="K4203">
        <v>48</v>
      </c>
      <c r="L4203">
        <v>4</v>
      </c>
      <c r="M4203">
        <v>6</v>
      </c>
      <c r="N4203">
        <v>289</v>
      </c>
      <c r="O4203">
        <v>72</v>
      </c>
      <c r="P4203" t="s">
        <v>160</v>
      </c>
      <c r="Q4203" t="s">
        <v>1777</v>
      </c>
      <c r="R4203" t="s">
        <v>1774</v>
      </c>
      <c r="S4203" t="s">
        <v>1775</v>
      </c>
      <c r="U4203" t="s">
        <v>980</v>
      </c>
      <c r="V4203" t="s">
        <v>613</v>
      </c>
      <c r="W4203" t="s">
        <v>125</v>
      </c>
      <c r="X4203" t="s">
        <v>42</v>
      </c>
      <c r="Y4203" t="s">
        <v>43</v>
      </c>
      <c r="Z4203" t="s">
        <v>43</v>
      </c>
      <c r="AA4203" t="s">
        <v>43</v>
      </c>
      <c r="AB4203" s="1"/>
      <c r="AD4203" t="s">
        <v>45</v>
      </c>
      <c r="AE4203" t="s">
        <v>614</v>
      </c>
      <c r="AF4203" t="s">
        <v>47</v>
      </c>
    </row>
    <row r="4204" spans="1:32" hidden="1" outlineLevel="2" x14ac:dyDescent="0.35">
      <c r="A4204" t="s">
        <v>32</v>
      </c>
      <c r="B4204">
        <v>1014409</v>
      </c>
      <c r="C4204">
        <v>13</v>
      </c>
      <c r="E4204" t="s">
        <v>182</v>
      </c>
      <c r="H4204" t="s">
        <v>98</v>
      </c>
      <c r="I4204">
        <v>2</v>
      </c>
      <c r="J4204">
        <v>1</v>
      </c>
      <c r="K4204">
        <v>2</v>
      </c>
      <c r="L4204">
        <v>2</v>
      </c>
      <c r="M4204">
        <v>6</v>
      </c>
      <c r="N4204">
        <v>144</v>
      </c>
      <c r="O4204">
        <v>5</v>
      </c>
      <c r="Q4204" t="s">
        <v>99</v>
      </c>
      <c r="R4204" t="s">
        <v>1774</v>
      </c>
      <c r="S4204" t="s">
        <v>1775</v>
      </c>
      <c r="U4204" t="s">
        <v>980</v>
      </c>
      <c r="V4204" t="s">
        <v>613</v>
      </c>
      <c r="W4204" t="s">
        <v>125</v>
      </c>
      <c r="X4204" t="s">
        <v>42</v>
      </c>
      <c r="Y4204" t="s">
        <v>43</v>
      </c>
      <c r="Z4204" t="s">
        <v>43</v>
      </c>
      <c r="AA4204" t="s">
        <v>43</v>
      </c>
      <c r="AB4204" s="1"/>
      <c r="AD4204" t="s">
        <v>45</v>
      </c>
      <c r="AE4204" t="s">
        <v>614</v>
      </c>
      <c r="AF4204" t="s">
        <v>47</v>
      </c>
    </row>
    <row r="4205" spans="1:32" hidden="1" outlineLevel="2" x14ac:dyDescent="0.35">
      <c r="A4205" t="s">
        <v>32</v>
      </c>
      <c r="B4205">
        <v>1014409</v>
      </c>
      <c r="C4205">
        <v>13</v>
      </c>
      <c r="E4205" t="s">
        <v>182</v>
      </c>
      <c r="H4205" t="s">
        <v>1778</v>
      </c>
      <c r="I4205">
        <v>30</v>
      </c>
      <c r="J4205">
        <v>20</v>
      </c>
      <c r="K4205">
        <v>600</v>
      </c>
      <c r="L4205">
        <v>2</v>
      </c>
      <c r="M4205">
        <v>5</v>
      </c>
      <c r="N4205">
        <v>7</v>
      </c>
      <c r="O4205">
        <v>2</v>
      </c>
      <c r="P4205" t="s">
        <v>167</v>
      </c>
      <c r="Q4205" t="s">
        <v>1779</v>
      </c>
      <c r="R4205" t="s">
        <v>1774</v>
      </c>
      <c r="S4205" t="s">
        <v>1775</v>
      </c>
      <c r="U4205" t="s">
        <v>980</v>
      </c>
      <c r="V4205" t="s">
        <v>613</v>
      </c>
      <c r="W4205" t="s">
        <v>125</v>
      </c>
      <c r="X4205" t="s">
        <v>42</v>
      </c>
      <c r="Y4205" t="s">
        <v>43</v>
      </c>
      <c r="Z4205" t="s">
        <v>43</v>
      </c>
      <c r="AA4205" t="s">
        <v>43</v>
      </c>
      <c r="AB4205" s="1"/>
      <c r="AD4205" t="s">
        <v>45</v>
      </c>
      <c r="AE4205" t="s">
        <v>614</v>
      </c>
      <c r="AF4205" t="s">
        <v>47</v>
      </c>
    </row>
    <row r="4206" spans="1:32" hidden="1" outlineLevel="3" x14ac:dyDescent="0.35">
      <c r="A4206" t="s">
        <v>32</v>
      </c>
      <c r="B4206">
        <v>1014409</v>
      </c>
      <c r="C4206">
        <v>13</v>
      </c>
      <c r="E4206" t="s">
        <v>182</v>
      </c>
      <c r="H4206" t="s">
        <v>138</v>
      </c>
      <c r="I4206">
        <v>1</v>
      </c>
      <c r="J4206">
        <v>8</v>
      </c>
      <c r="K4206">
        <v>8</v>
      </c>
      <c r="L4206">
        <v>3</v>
      </c>
      <c r="M4206">
        <v>0</v>
      </c>
      <c r="N4206">
        <v>288</v>
      </c>
      <c r="O4206">
        <v>24</v>
      </c>
      <c r="Q4206" t="s">
        <v>101</v>
      </c>
      <c r="R4206" t="s">
        <v>1774</v>
      </c>
      <c r="S4206" t="s">
        <v>1775</v>
      </c>
      <c r="U4206" t="s">
        <v>980</v>
      </c>
      <c r="V4206" t="s">
        <v>613</v>
      </c>
      <c r="W4206" t="s">
        <v>125</v>
      </c>
      <c r="X4206" t="s">
        <v>42</v>
      </c>
      <c r="Y4206" t="s">
        <v>43</v>
      </c>
      <c r="Z4206" t="s">
        <v>43</v>
      </c>
      <c r="AA4206" t="s">
        <v>43</v>
      </c>
      <c r="AB4206" s="1"/>
      <c r="AD4206" t="s">
        <v>45</v>
      </c>
      <c r="AE4206" t="s">
        <v>614</v>
      </c>
      <c r="AF4206" t="s">
        <v>47</v>
      </c>
    </row>
    <row r="4207" spans="1:32" hidden="1" outlineLevel="3" x14ac:dyDescent="0.35">
      <c r="A4207" t="s">
        <v>32</v>
      </c>
      <c r="B4207">
        <v>1014409</v>
      </c>
      <c r="C4207">
        <v>13</v>
      </c>
      <c r="E4207" t="s">
        <v>182</v>
      </c>
      <c r="H4207" t="s">
        <v>139</v>
      </c>
      <c r="I4207">
        <v>1</v>
      </c>
      <c r="J4207">
        <v>4</v>
      </c>
      <c r="K4207">
        <v>4</v>
      </c>
      <c r="L4207">
        <v>4</v>
      </c>
      <c r="M4207">
        <v>1</v>
      </c>
      <c r="N4207">
        <v>38</v>
      </c>
      <c r="O4207">
        <v>4</v>
      </c>
      <c r="Q4207" t="s">
        <v>103</v>
      </c>
      <c r="R4207" t="s">
        <v>1774</v>
      </c>
      <c r="S4207" t="s">
        <v>1775</v>
      </c>
      <c r="U4207" t="s">
        <v>980</v>
      </c>
      <c r="V4207" t="s">
        <v>613</v>
      </c>
      <c r="W4207" t="s">
        <v>125</v>
      </c>
      <c r="X4207" t="s">
        <v>42</v>
      </c>
      <c r="Y4207" t="s">
        <v>43</v>
      </c>
      <c r="Z4207" t="s">
        <v>43</v>
      </c>
      <c r="AA4207" t="s">
        <v>43</v>
      </c>
      <c r="AB4207" s="1"/>
      <c r="AD4207" t="s">
        <v>45</v>
      </c>
      <c r="AE4207" t="s">
        <v>614</v>
      </c>
      <c r="AF4207" t="s">
        <v>47</v>
      </c>
    </row>
    <row r="4208" spans="1:32" hidden="1" outlineLevel="3" x14ac:dyDescent="0.35">
      <c r="A4208" t="s">
        <v>32</v>
      </c>
      <c r="B4208">
        <v>1014409</v>
      </c>
      <c r="C4208">
        <v>13</v>
      </c>
      <c r="E4208" t="s">
        <v>182</v>
      </c>
      <c r="H4208" t="s">
        <v>140</v>
      </c>
      <c r="I4208">
        <v>1</v>
      </c>
      <c r="J4208">
        <v>4</v>
      </c>
      <c r="K4208">
        <v>4</v>
      </c>
      <c r="L4208">
        <v>3</v>
      </c>
      <c r="M4208">
        <v>1</v>
      </c>
      <c r="N4208">
        <v>38</v>
      </c>
      <c r="O4208">
        <v>8</v>
      </c>
      <c r="Q4208" t="s">
        <v>105</v>
      </c>
      <c r="R4208" t="s">
        <v>1774</v>
      </c>
      <c r="S4208" t="s">
        <v>1775</v>
      </c>
      <c r="U4208" t="s">
        <v>980</v>
      </c>
      <c r="V4208" t="s">
        <v>613</v>
      </c>
      <c r="W4208" t="s">
        <v>125</v>
      </c>
      <c r="X4208" t="s">
        <v>42</v>
      </c>
      <c r="Y4208" t="s">
        <v>43</v>
      </c>
      <c r="Z4208" t="s">
        <v>43</v>
      </c>
      <c r="AA4208" t="s">
        <v>43</v>
      </c>
      <c r="AB4208" s="1"/>
      <c r="AD4208" t="s">
        <v>45</v>
      </c>
      <c r="AE4208" t="s">
        <v>614</v>
      </c>
      <c r="AF4208" t="s">
        <v>47</v>
      </c>
    </row>
    <row r="4209" spans="1:32" hidden="1" outlineLevel="3" x14ac:dyDescent="0.35">
      <c r="A4209" t="s">
        <v>32</v>
      </c>
      <c r="B4209">
        <v>1014409</v>
      </c>
      <c r="C4209">
        <v>13</v>
      </c>
      <c r="E4209" t="s">
        <v>182</v>
      </c>
      <c r="H4209" t="s">
        <v>141</v>
      </c>
      <c r="I4209">
        <v>1</v>
      </c>
      <c r="J4209">
        <v>4</v>
      </c>
      <c r="K4209">
        <v>4</v>
      </c>
      <c r="L4209">
        <v>19</v>
      </c>
      <c r="M4209">
        <v>0</v>
      </c>
      <c r="N4209">
        <v>288</v>
      </c>
      <c r="O4209">
        <v>10</v>
      </c>
      <c r="Q4209" t="s">
        <v>107</v>
      </c>
      <c r="R4209" t="s">
        <v>1774</v>
      </c>
      <c r="S4209" t="s">
        <v>1775</v>
      </c>
      <c r="U4209" t="s">
        <v>980</v>
      </c>
      <c r="V4209" t="s">
        <v>613</v>
      </c>
      <c r="W4209" t="s">
        <v>125</v>
      </c>
      <c r="X4209" t="s">
        <v>42</v>
      </c>
      <c r="Y4209" t="s">
        <v>43</v>
      </c>
      <c r="Z4209" t="s">
        <v>43</v>
      </c>
      <c r="AA4209" t="s">
        <v>43</v>
      </c>
      <c r="AB4209" s="1"/>
      <c r="AD4209" t="s">
        <v>45</v>
      </c>
      <c r="AE4209" t="s">
        <v>614</v>
      </c>
      <c r="AF4209" t="s">
        <v>47</v>
      </c>
    </row>
    <row r="4210" spans="1:32" hidden="1" outlineLevel="3" x14ac:dyDescent="0.35">
      <c r="A4210" t="s">
        <v>32</v>
      </c>
      <c r="B4210">
        <v>1014409</v>
      </c>
      <c r="C4210">
        <v>13</v>
      </c>
      <c r="E4210" t="s">
        <v>182</v>
      </c>
      <c r="H4210" t="s">
        <v>142</v>
      </c>
      <c r="I4210">
        <v>1</v>
      </c>
      <c r="J4210">
        <v>4</v>
      </c>
      <c r="K4210">
        <v>4</v>
      </c>
      <c r="L4210">
        <v>19</v>
      </c>
      <c r="M4210">
        <v>0</v>
      </c>
      <c r="N4210">
        <v>288</v>
      </c>
      <c r="O4210">
        <v>2</v>
      </c>
      <c r="Q4210" t="s">
        <v>109</v>
      </c>
      <c r="R4210" t="s">
        <v>1774</v>
      </c>
      <c r="S4210" t="s">
        <v>1775</v>
      </c>
      <c r="U4210" t="s">
        <v>980</v>
      </c>
      <c r="V4210" t="s">
        <v>613</v>
      </c>
      <c r="W4210" t="s">
        <v>125</v>
      </c>
      <c r="X4210" t="s">
        <v>42</v>
      </c>
      <c r="Y4210" t="s">
        <v>43</v>
      </c>
      <c r="Z4210" t="s">
        <v>43</v>
      </c>
      <c r="AA4210" t="s">
        <v>43</v>
      </c>
      <c r="AB4210" s="1"/>
      <c r="AD4210" t="s">
        <v>45</v>
      </c>
      <c r="AE4210" t="s">
        <v>614</v>
      </c>
      <c r="AF4210" t="s">
        <v>47</v>
      </c>
    </row>
    <row r="4211" spans="1:32" hidden="1" outlineLevel="2" x14ac:dyDescent="0.35">
      <c r="A4211" t="s">
        <v>32</v>
      </c>
      <c r="B4211">
        <v>1014409</v>
      </c>
      <c r="C4211">
        <v>13</v>
      </c>
      <c r="E4211" t="s">
        <v>182</v>
      </c>
      <c r="H4211" t="s">
        <v>143</v>
      </c>
      <c r="I4211">
        <v>2</v>
      </c>
      <c r="J4211">
        <v>4</v>
      </c>
      <c r="K4211">
        <v>8</v>
      </c>
      <c r="L4211">
        <v>19</v>
      </c>
      <c r="M4211">
        <v>0</v>
      </c>
      <c r="N4211">
        <v>288</v>
      </c>
      <c r="O4211">
        <v>12</v>
      </c>
      <c r="Q4211" t="s">
        <v>144</v>
      </c>
      <c r="R4211" t="s">
        <v>1774</v>
      </c>
      <c r="S4211" t="s">
        <v>1775</v>
      </c>
      <c r="U4211" t="s">
        <v>980</v>
      </c>
      <c r="V4211" t="s">
        <v>613</v>
      </c>
      <c r="W4211" t="s">
        <v>125</v>
      </c>
      <c r="X4211" t="s">
        <v>42</v>
      </c>
      <c r="Y4211" t="s">
        <v>43</v>
      </c>
      <c r="Z4211" t="s">
        <v>43</v>
      </c>
      <c r="AA4211" t="s">
        <v>43</v>
      </c>
      <c r="AB4211" s="1"/>
      <c r="AD4211" t="s">
        <v>45</v>
      </c>
      <c r="AE4211" t="s">
        <v>614</v>
      </c>
      <c r="AF4211" t="s">
        <v>47</v>
      </c>
    </row>
    <row r="4212" spans="1:32" hidden="1" outlineLevel="1" x14ac:dyDescent="0.35">
      <c r="A4212" t="s">
        <v>32</v>
      </c>
      <c r="B4212">
        <v>1014409</v>
      </c>
      <c r="C4212" t="s">
        <v>249</v>
      </c>
      <c r="E4212" t="s">
        <v>182</v>
      </c>
      <c r="H4212" t="s">
        <v>250</v>
      </c>
      <c r="I4212">
        <v>8</v>
      </c>
      <c r="J4212" t="s">
        <v>35</v>
      </c>
      <c r="K4212">
        <v>34</v>
      </c>
      <c r="L4212">
        <v>7</v>
      </c>
      <c r="M4212">
        <v>7</v>
      </c>
      <c r="N4212">
        <v>289</v>
      </c>
      <c r="O4212">
        <v>136</v>
      </c>
      <c r="Q4212" t="s">
        <v>251</v>
      </c>
      <c r="R4212" t="s">
        <v>1774</v>
      </c>
      <c r="S4212" t="s">
        <v>1775</v>
      </c>
      <c r="U4212" t="s">
        <v>980</v>
      </c>
      <c r="V4212" t="s">
        <v>613</v>
      </c>
      <c r="W4212" t="s">
        <v>125</v>
      </c>
      <c r="X4212" t="s">
        <v>42</v>
      </c>
      <c r="Y4212" t="s">
        <v>43</v>
      </c>
      <c r="Z4212" t="s">
        <v>43</v>
      </c>
      <c r="AA4212" t="s">
        <v>43</v>
      </c>
      <c r="AB4212" s="1"/>
      <c r="AD4212" t="s">
        <v>45</v>
      </c>
      <c r="AE4212" t="s">
        <v>614</v>
      </c>
      <c r="AF4212" t="s">
        <v>47</v>
      </c>
    </row>
    <row r="4213" spans="1:32" hidden="1" outlineLevel="2" x14ac:dyDescent="0.35">
      <c r="A4213" t="s">
        <v>32</v>
      </c>
      <c r="B4213">
        <v>1014409</v>
      </c>
      <c r="C4213">
        <v>14</v>
      </c>
      <c r="E4213" t="s">
        <v>182</v>
      </c>
      <c r="H4213" t="s">
        <v>1776</v>
      </c>
      <c r="I4213">
        <v>1</v>
      </c>
      <c r="J4213">
        <v>4</v>
      </c>
      <c r="K4213">
        <v>4</v>
      </c>
      <c r="L4213">
        <v>6</v>
      </c>
      <c r="M4213">
        <v>4</v>
      </c>
      <c r="N4213">
        <v>289</v>
      </c>
      <c r="O4213">
        <v>72</v>
      </c>
      <c r="P4213" t="s">
        <v>160</v>
      </c>
      <c r="Q4213" t="s">
        <v>1777</v>
      </c>
      <c r="R4213" t="s">
        <v>1774</v>
      </c>
      <c r="S4213" t="s">
        <v>1775</v>
      </c>
      <c r="U4213" t="s">
        <v>980</v>
      </c>
      <c r="V4213" t="s">
        <v>613</v>
      </c>
      <c r="W4213" t="s">
        <v>125</v>
      </c>
      <c r="X4213" t="s">
        <v>42</v>
      </c>
      <c r="Y4213" t="s">
        <v>43</v>
      </c>
      <c r="Z4213" t="s">
        <v>43</v>
      </c>
      <c r="AA4213" t="s">
        <v>43</v>
      </c>
      <c r="AB4213" s="1"/>
      <c r="AD4213" t="s">
        <v>45</v>
      </c>
      <c r="AE4213" t="s">
        <v>614</v>
      </c>
      <c r="AF4213" t="s">
        <v>47</v>
      </c>
    </row>
    <row r="4214" spans="1:32" hidden="1" outlineLevel="3" x14ac:dyDescent="0.35">
      <c r="A4214" t="s">
        <v>32</v>
      </c>
      <c r="B4214">
        <v>1014409</v>
      </c>
      <c r="C4214">
        <v>14</v>
      </c>
      <c r="E4214" t="s">
        <v>182</v>
      </c>
      <c r="H4214" t="s">
        <v>138</v>
      </c>
      <c r="I4214">
        <v>1</v>
      </c>
      <c r="J4214">
        <v>8</v>
      </c>
      <c r="K4214">
        <v>8</v>
      </c>
      <c r="L4214">
        <v>3</v>
      </c>
      <c r="M4214">
        <v>0</v>
      </c>
      <c r="N4214">
        <v>288</v>
      </c>
      <c r="O4214">
        <v>24</v>
      </c>
      <c r="Q4214" t="s">
        <v>101</v>
      </c>
      <c r="R4214" t="s">
        <v>1774</v>
      </c>
      <c r="S4214" t="s">
        <v>1775</v>
      </c>
      <c r="U4214" t="s">
        <v>980</v>
      </c>
      <c r="V4214" t="s">
        <v>613</v>
      </c>
      <c r="W4214" t="s">
        <v>125</v>
      </c>
      <c r="X4214" t="s">
        <v>42</v>
      </c>
      <c r="Y4214" t="s">
        <v>43</v>
      </c>
      <c r="Z4214" t="s">
        <v>43</v>
      </c>
      <c r="AA4214" t="s">
        <v>43</v>
      </c>
      <c r="AB4214" s="1"/>
      <c r="AD4214" t="s">
        <v>45</v>
      </c>
      <c r="AE4214" t="s">
        <v>614</v>
      </c>
      <c r="AF4214" t="s">
        <v>47</v>
      </c>
    </row>
    <row r="4215" spans="1:32" hidden="1" outlineLevel="3" x14ac:dyDescent="0.35">
      <c r="A4215" t="s">
        <v>32</v>
      </c>
      <c r="B4215">
        <v>1014409</v>
      </c>
      <c r="C4215">
        <v>14</v>
      </c>
      <c r="E4215" t="s">
        <v>182</v>
      </c>
      <c r="H4215" t="s">
        <v>139</v>
      </c>
      <c r="I4215">
        <v>1</v>
      </c>
      <c r="J4215">
        <v>4</v>
      </c>
      <c r="K4215">
        <v>4</v>
      </c>
      <c r="L4215">
        <v>4</v>
      </c>
      <c r="M4215">
        <v>1</v>
      </c>
      <c r="N4215">
        <v>38</v>
      </c>
      <c r="O4215">
        <v>4</v>
      </c>
      <c r="Q4215" t="s">
        <v>103</v>
      </c>
      <c r="R4215" t="s">
        <v>1774</v>
      </c>
      <c r="S4215" t="s">
        <v>1775</v>
      </c>
      <c r="U4215" t="s">
        <v>980</v>
      </c>
      <c r="V4215" t="s">
        <v>613</v>
      </c>
      <c r="W4215" t="s">
        <v>125</v>
      </c>
      <c r="X4215" t="s">
        <v>42</v>
      </c>
      <c r="Y4215" t="s">
        <v>43</v>
      </c>
      <c r="Z4215" t="s">
        <v>43</v>
      </c>
      <c r="AA4215" t="s">
        <v>43</v>
      </c>
      <c r="AB4215" s="1"/>
      <c r="AD4215" t="s">
        <v>45</v>
      </c>
      <c r="AE4215" t="s">
        <v>614</v>
      </c>
      <c r="AF4215" t="s">
        <v>47</v>
      </c>
    </row>
    <row r="4216" spans="1:32" hidden="1" outlineLevel="3" x14ac:dyDescent="0.35">
      <c r="A4216" t="s">
        <v>32</v>
      </c>
      <c r="B4216">
        <v>1014409</v>
      </c>
      <c r="C4216">
        <v>14</v>
      </c>
      <c r="E4216" t="s">
        <v>182</v>
      </c>
      <c r="H4216" t="s">
        <v>140</v>
      </c>
      <c r="I4216">
        <v>1</v>
      </c>
      <c r="J4216">
        <v>4</v>
      </c>
      <c r="K4216">
        <v>4</v>
      </c>
      <c r="L4216">
        <v>3</v>
      </c>
      <c r="M4216">
        <v>1</v>
      </c>
      <c r="N4216">
        <v>38</v>
      </c>
      <c r="O4216">
        <v>8</v>
      </c>
      <c r="Q4216" t="s">
        <v>105</v>
      </c>
      <c r="R4216" t="s">
        <v>1774</v>
      </c>
      <c r="S4216" t="s">
        <v>1775</v>
      </c>
      <c r="U4216" t="s">
        <v>980</v>
      </c>
      <c r="V4216" t="s">
        <v>613</v>
      </c>
      <c r="W4216" t="s">
        <v>125</v>
      </c>
      <c r="X4216" t="s">
        <v>42</v>
      </c>
      <c r="Y4216" t="s">
        <v>43</v>
      </c>
      <c r="Z4216" t="s">
        <v>43</v>
      </c>
      <c r="AA4216" t="s">
        <v>43</v>
      </c>
      <c r="AB4216" s="1"/>
      <c r="AD4216" t="s">
        <v>45</v>
      </c>
      <c r="AE4216" t="s">
        <v>614</v>
      </c>
      <c r="AF4216" t="s">
        <v>47</v>
      </c>
    </row>
    <row r="4217" spans="1:32" hidden="1" outlineLevel="3" x14ac:dyDescent="0.35">
      <c r="A4217" t="s">
        <v>32</v>
      </c>
      <c r="B4217">
        <v>1014409</v>
      </c>
      <c r="C4217">
        <v>14</v>
      </c>
      <c r="E4217" t="s">
        <v>182</v>
      </c>
      <c r="H4217" t="s">
        <v>141</v>
      </c>
      <c r="I4217">
        <v>1</v>
      </c>
      <c r="J4217">
        <v>4</v>
      </c>
      <c r="K4217">
        <v>4</v>
      </c>
      <c r="L4217">
        <v>19</v>
      </c>
      <c r="M4217">
        <v>0</v>
      </c>
      <c r="N4217">
        <v>288</v>
      </c>
      <c r="O4217">
        <v>10</v>
      </c>
      <c r="Q4217" t="s">
        <v>107</v>
      </c>
      <c r="R4217" t="s">
        <v>1774</v>
      </c>
      <c r="S4217" t="s">
        <v>1775</v>
      </c>
      <c r="U4217" t="s">
        <v>980</v>
      </c>
      <c r="V4217" t="s">
        <v>613</v>
      </c>
      <c r="W4217" t="s">
        <v>125</v>
      </c>
      <c r="X4217" t="s">
        <v>42</v>
      </c>
      <c r="Y4217" t="s">
        <v>43</v>
      </c>
      <c r="Z4217" t="s">
        <v>43</v>
      </c>
      <c r="AA4217" t="s">
        <v>43</v>
      </c>
      <c r="AB4217" s="1"/>
      <c r="AD4217" t="s">
        <v>45</v>
      </c>
      <c r="AE4217" t="s">
        <v>614</v>
      </c>
      <c r="AF4217" t="s">
        <v>47</v>
      </c>
    </row>
    <row r="4218" spans="1:32" hidden="1" outlineLevel="3" x14ac:dyDescent="0.35">
      <c r="A4218" t="s">
        <v>32</v>
      </c>
      <c r="B4218">
        <v>1014409</v>
      </c>
      <c r="C4218">
        <v>14</v>
      </c>
      <c r="E4218" t="s">
        <v>182</v>
      </c>
      <c r="H4218" t="s">
        <v>142</v>
      </c>
      <c r="I4218">
        <v>1</v>
      </c>
      <c r="J4218">
        <v>4</v>
      </c>
      <c r="K4218">
        <v>4</v>
      </c>
      <c r="L4218">
        <v>19</v>
      </c>
      <c r="M4218">
        <v>0</v>
      </c>
      <c r="N4218">
        <v>288</v>
      </c>
      <c r="O4218">
        <v>2</v>
      </c>
      <c r="Q4218" t="s">
        <v>109</v>
      </c>
      <c r="R4218" t="s">
        <v>1774</v>
      </c>
      <c r="S4218" t="s">
        <v>1775</v>
      </c>
      <c r="U4218" t="s">
        <v>980</v>
      </c>
      <c r="V4218" t="s">
        <v>613</v>
      </c>
      <c r="W4218" t="s">
        <v>125</v>
      </c>
      <c r="X4218" t="s">
        <v>42</v>
      </c>
      <c r="Y4218" t="s">
        <v>43</v>
      </c>
      <c r="Z4218" t="s">
        <v>43</v>
      </c>
      <c r="AA4218" t="s">
        <v>43</v>
      </c>
      <c r="AB4218" s="1"/>
      <c r="AD4218" t="s">
        <v>45</v>
      </c>
      <c r="AE4218" t="s">
        <v>614</v>
      </c>
      <c r="AF4218" t="s">
        <v>47</v>
      </c>
    </row>
    <row r="4219" spans="1:32" hidden="1" outlineLevel="3" x14ac:dyDescent="0.35">
      <c r="A4219" t="s">
        <v>32</v>
      </c>
      <c r="B4219">
        <v>1014409</v>
      </c>
      <c r="C4219">
        <v>14</v>
      </c>
      <c r="E4219" t="s">
        <v>182</v>
      </c>
      <c r="H4219" t="s">
        <v>237</v>
      </c>
      <c r="I4219">
        <v>1</v>
      </c>
      <c r="J4219">
        <v>4</v>
      </c>
      <c r="K4219">
        <v>4</v>
      </c>
      <c r="L4219">
        <v>8</v>
      </c>
      <c r="M4219">
        <v>0</v>
      </c>
      <c r="N4219">
        <v>288</v>
      </c>
      <c r="O4219">
        <v>4</v>
      </c>
      <c r="Q4219" t="s">
        <v>111</v>
      </c>
      <c r="R4219" t="s">
        <v>1774</v>
      </c>
      <c r="S4219" t="s">
        <v>1775</v>
      </c>
      <c r="U4219" t="s">
        <v>980</v>
      </c>
      <c r="V4219" t="s">
        <v>613</v>
      </c>
      <c r="W4219" t="s">
        <v>125</v>
      </c>
      <c r="X4219" t="s">
        <v>42</v>
      </c>
      <c r="Y4219" t="s">
        <v>43</v>
      </c>
      <c r="Z4219" t="s">
        <v>43</v>
      </c>
      <c r="AA4219" t="s">
        <v>43</v>
      </c>
      <c r="AB4219" s="1"/>
      <c r="AD4219" t="s">
        <v>45</v>
      </c>
      <c r="AE4219" t="s">
        <v>614</v>
      </c>
      <c r="AF4219" t="s">
        <v>47</v>
      </c>
    </row>
    <row r="4220" spans="1:32" hidden="1" outlineLevel="2" x14ac:dyDescent="0.35">
      <c r="A4220" t="s">
        <v>32</v>
      </c>
      <c r="B4220">
        <v>1014409</v>
      </c>
      <c r="C4220">
        <v>14</v>
      </c>
      <c r="E4220" t="s">
        <v>182</v>
      </c>
      <c r="H4220" t="s">
        <v>389</v>
      </c>
      <c r="I4220">
        <v>1</v>
      </c>
      <c r="J4220">
        <v>2</v>
      </c>
      <c r="K4220">
        <v>2</v>
      </c>
      <c r="L4220">
        <v>4</v>
      </c>
      <c r="M4220">
        <v>1</v>
      </c>
      <c r="N4220">
        <v>288</v>
      </c>
      <c r="O4220">
        <v>12</v>
      </c>
      <c r="Q4220" t="s">
        <v>262</v>
      </c>
      <c r="R4220" t="s">
        <v>1774</v>
      </c>
      <c r="S4220" t="s">
        <v>1775</v>
      </c>
      <c r="U4220" t="s">
        <v>980</v>
      </c>
      <c r="V4220" t="s">
        <v>613</v>
      </c>
      <c r="W4220" t="s">
        <v>125</v>
      </c>
      <c r="X4220" t="s">
        <v>42</v>
      </c>
      <c r="Y4220" t="s">
        <v>43</v>
      </c>
      <c r="Z4220" t="s">
        <v>43</v>
      </c>
      <c r="AA4220" t="s">
        <v>43</v>
      </c>
      <c r="AB4220" s="1"/>
      <c r="AD4220" t="s">
        <v>45</v>
      </c>
      <c r="AE4220" t="s">
        <v>614</v>
      </c>
      <c r="AF4220" t="s">
        <v>47</v>
      </c>
    </row>
    <row r="4221" spans="1:32" hidden="1" collapsed="1" x14ac:dyDescent="0.35"/>
    <row r="4222" spans="1:32" hidden="1" x14ac:dyDescent="0.35">
      <c r="A4222" t="s">
        <v>32</v>
      </c>
      <c r="B4222">
        <v>1014501</v>
      </c>
      <c r="C4222" t="s">
        <v>33</v>
      </c>
      <c r="H4222" t="s">
        <v>34</v>
      </c>
      <c r="I4222">
        <v>10</v>
      </c>
      <c r="J4222" t="s">
        <v>35</v>
      </c>
      <c r="K4222">
        <v>31</v>
      </c>
      <c r="L4222" t="s">
        <v>35</v>
      </c>
      <c r="M4222" t="s">
        <v>35</v>
      </c>
      <c r="N4222" t="s">
        <v>35</v>
      </c>
      <c r="O4222">
        <v>71</v>
      </c>
      <c r="Q4222" t="s">
        <v>36</v>
      </c>
      <c r="R4222" t="s">
        <v>1780</v>
      </c>
      <c r="S4222" t="s">
        <v>490</v>
      </c>
      <c r="W4222" t="s">
        <v>125</v>
      </c>
      <c r="X4222" t="s">
        <v>42</v>
      </c>
      <c r="Y4222" t="s">
        <v>328</v>
      </c>
      <c r="Z4222" t="s">
        <v>328</v>
      </c>
      <c r="AA4222" t="s">
        <v>328</v>
      </c>
      <c r="AB4222" s="1"/>
      <c r="AD4222" t="s">
        <v>45</v>
      </c>
      <c r="AE4222" t="s">
        <v>377</v>
      </c>
      <c r="AF4222" t="s">
        <v>47</v>
      </c>
    </row>
    <row r="4223" spans="1:32" hidden="1" outlineLevel="1" x14ac:dyDescent="0.35">
      <c r="A4223" t="s">
        <v>32</v>
      </c>
      <c r="B4223">
        <v>1014501</v>
      </c>
      <c r="C4223" t="s">
        <v>56</v>
      </c>
      <c r="E4223" t="s">
        <v>182</v>
      </c>
      <c r="H4223" t="s">
        <v>58</v>
      </c>
      <c r="I4223">
        <v>10</v>
      </c>
      <c r="J4223" t="s">
        <v>35</v>
      </c>
      <c r="K4223">
        <v>31</v>
      </c>
      <c r="L4223">
        <v>4</v>
      </c>
      <c r="M4223">
        <v>6</v>
      </c>
      <c r="N4223">
        <v>145</v>
      </c>
      <c r="O4223">
        <v>71</v>
      </c>
      <c r="Q4223" t="s">
        <v>59</v>
      </c>
      <c r="R4223" t="s">
        <v>1780</v>
      </c>
      <c r="S4223" t="s">
        <v>490</v>
      </c>
      <c r="W4223" t="s">
        <v>125</v>
      </c>
      <c r="X4223" t="s">
        <v>42</v>
      </c>
      <c r="Y4223" t="s">
        <v>328</v>
      </c>
      <c r="Z4223" t="s">
        <v>328</v>
      </c>
      <c r="AA4223" t="s">
        <v>328</v>
      </c>
      <c r="AB4223" s="1"/>
      <c r="AD4223" t="s">
        <v>45</v>
      </c>
      <c r="AE4223" t="s">
        <v>377</v>
      </c>
      <c r="AF4223" t="s">
        <v>47</v>
      </c>
    </row>
    <row r="4224" spans="1:32" hidden="1" outlineLevel="2" x14ac:dyDescent="0.35">
      <c r="A4224" t="s">
        <v>32</v>
      </c>
      <c r="B4224">
        <v>1014501</v>
      </c>
      <c r="C4224">
        <v>1</v>
      </c>
      <c r="E4224" t="s">
        <v>182</v>
      </c>
      <c r="H4224" t="s">
        <v>1781</v>
      </c>
      <c r="I4224">
        <v>1</v>
      </c>
      <c r="J4224">
        <v>4</v>
      </c>
      <c r="K4224">
        <v>4</v>
      </c>
      <c r="L4224">
        <v>3</v>
      </c>
      <c r="M4224">
        <v>1</v>
      </c>
      <c r="N4224">
        <v>145</v>
      </c>
      <c r="O4224">
        <v>9</v>
      </c>
      <c r="P4224" t="s">
        <v>52</v>
      </c>
      <c r="Q4224" t="s">
        <v>1782</v>
      </c>
      <c r="R4224" t="s">
        <v>1780</v>
      </c>
      <c r="S4224" t="s">
        <v>490</v>
      </c>
      <c r="W4224" t="s">
        <v>125</v>
      </c>
      <c r="X4224" t="s">
        <v>42</v>
      </c>
      <c r="Y4224" t="s">
        <v>328</v>
      </c>
      <c r="Z4224" t="s">
        <v>328</v>
      </c>
      <c r="AA4224" t="s">
        <v>328</v>
      </c>
      <c r="AB4224" s="1"/>
      <c r="AD4224" t="s">
        <v>45</v>
      </c>
      <c r="AE4224" t="s">
        <v>377</v>
      </c>
      <c r="AF4224" t="s">
        <v>47</v>
      </c>
    </row>
    <row r="4225" spans="1:32" hidden="1" outlineLevel="2" x14ac:dyDescent="0.35">
      <c r="A4225" t="s">
        <v>32</v>
      </c>
      <c r="B4225">
        <v>1014501</v>
      </c>
      <c r="C4225">
        <v>1</v>
      </c>
      <c r="E4225" t="s">
        <v>182</v>
      </c>
      <c r="H4225" t="s">
        <v>1783</v>
      </c>
      <c r="I4225">
        <v>1</v>
      </c>
      <c r="J4225">
        <v>10</v>
      </c>
      <c r="K4225">
        <v>10</v>
      </c>
      <c r="L4225">
        <v>3</v>
      </c>
      <c r="M4225">
        <v>1</v>
      </c>
      <c r="N4225">
        <v>145</v>
      </c>
      <c r="O4225">
        <v>23</v>
      </c>
      <c r="P4225" t="s">
        <v>52</v>
      </c>
      <c r="Q4225" t="s">
        <v>1782</v>
      </c>
      <c r="R4225" t="s">
        <v>1780</v>
      </c>
      <c r="S4225" t="s">
        <v>490</v>
      </c>
      <c r="W4225" t="s">
        <v>125</v>
      </c>
      <c r="X4225" t="s">
        <v>42</v>
      </c>
      <c r="Y4225" t="s">
        <v>328</v>
      </c>
      <c r="Z4225" t="s">
        <v>328</v>
      </c>
      <c r="AA4225" t="s">
        <v>328</v>
      </c>
      <c r="AB4225" s="1"/>
      <c r="AD4225" t="s">
        <v>45</v>
      </c>
      <c r="AE4225" t="s">
        <v>377</v>
      </c>
      <c r="AF4225" t="s">
        <v>47</v>
      </c>
    </row>
    <row r="4226" spans="1:32" hidden="1" outlineLevel="2" x14ac:dyDescent="0.35">
      <c r="A4226" t="s">
        <v>32</v>
      </c>
      <c r="B4226">
        <v>1014501</v>
      </c>
      <c r="C4226">
        <v>1</v>
      </c>
      <c r="E4226" t="s">
        <v>182</v>
      </c>
      <c r="H4226" t="s">
        <v>221</v>
      </c>
      <c r="I4226">
        <v>1</v>
      </c>
      <c r="J4226">
        <v>2</v>
      </c>
      <c r="K4226">
        <v>2</v>
      </c>
      <c r="L4226">
        <v>3</v>
      </c>
      <c r="M4226">
        <v>0</v>
      </c>
      <c r="N4226">
        <v>145</v>
      </c>
      <c r="O4226">
        <v>4</v>
      </c>
      <c r="P4226" t="s">
        <v>52</v>
      </c>
      <c r="Q4226" t="s">
        <v>222</v>
      </c>
      <c r="R4226" t="s">
        <v>1780</v>
      </c>
      <c r="S4226" t="s">
        <v>490</v>
      </c>
      <c r="W4226" t="s">
        <v>125</v>
      </c>
      <c r="X4226" t="s">
        <v>42</v>
      </c>
      <c r="Y4226" t="s">
        <v>328</v>
      </c>
      <c r="Z4226" t="s">
        <v>328</v>
      </c>
      <c r="AA4226" t="s">
        <v>328</v>
      </c>
      <c r="AB4226" s="1"/>
      <c r="AD4226" t="s">
        <v>45</v>
      </c>
      <c r="AE4226" t="s">
        <v>377</v>
      </c>
      <c r="AF4226" t="s">
        <v>47</v>
      </c>
    </row>
    <row r="4227" spans="1:32" hidden="1" outlineLevel="2" x14ac:dyDescent="0.35">
      <c r="A4227" t="s">
        <v>32</v>
      </c>
      <c r="B4227">
        <v>1014501</v>
      </c>
      <c r="C4227">
        <v>1</v>
      </c>
      <c r="E4227" t="s">
        <v>182</v>
      </c>
      <c r="H4227" t="s">
        <v>921</v>
      </c>
      <c r="I4227">
        <v>1</v>
      </c>
      <c r="J4227">
        <v>2</v>
      </c>
      <c r="K4227">
        <v>2</v>
      </c>
      <c r="L4227">
        <v>3</v>
      </c>
      <c r="M4227">
        <v>0</v>
      </c>
      <c r="N4227">
        <v>145</v>
      </c>
      <c r="O4227">
        <v>4</v>
      </c>
      <c r="P4227" t="s">
        <v>52</v>
      </c>
      <c r="Q4227" t="s">
        <v>922</v>
      </c>
      <c r="R4227" t="s">
        <v>1780</v>
      </c>
      <c r="S4227" t="s">
        <v>490</v>
      </c>
      <c r="W4227" t="s">
        <v>125</v>
      </c>
      <c r="X4227" t="s">
        <v>42</v>
      </c>
      <c r="Y4227" t="s">
        <v>328</v>
      </c>
      <c r="Z4227" t="s">
        <v>328</v>
      </c>
      <c r="AA4227" t="s">
        <v>328</v>
      </c>
      <c r="AB4227" s="1"/>
      <c r="AD4227" t="s">
        <v>45</v>
      </c>
      <c r="AE4227" t="s">
        <v>377</v>
      </c>
      <c r="AF4227" t="s">
        <v>47</v>
      </c>
    </row>
    <row r="4228" spans="1:32" hidden="1" outlineLevel="3" x14ac:dyDescent="0.35">
      <c r="A4228" t="s">
        <v>32</v>
      </c>
      <c r="B4228">
        <v>1014501</v>
      </c>
      <c r="C4228">
        <v>1</v>
      </c>
      <c r="E4228" t="s">
        <v>182</v>
      </c>
      <c r="H4228" t="s">
        <v>100</v>
      </c>
      <c r="I4228">
        <v>1</v>
      </c>
      <c r="J4228">
        <v>4</v>
      </c>
      <c r="K4228">
        <v>4</v>
      </c>
      <c r="L4228">
        <v>3</v>
      </c>
      <c r="M4228">
        <v>0</v>
      </c>
      <c r="N4228">
        <v>144</v>
      </c>
      <c r="O4228">
        <v>12</v>
      </c>
      <c r="Q4228" t="s">
        <v>101</v>
      </c>
      <c r="R4228" t="s">
        <v>1780</v>
      </c>
      <c r="S4228" t="s">
        <v>490</v>
      </c>
      <c r="W4228" t="s">
        <v>125</v>
      </c>
      <c r="X4228" t="s">
        <v>42</v>
      </c>
      <c r="Y4228" t="s">
        <v>328</v>
      </c>
      <c r="Z4228" t="s">
        <v>328</v>
      </c>
      <c r="AA4228" t="s">
        <v>328</v>
      </c>
      <c r="AB4228" s="1"/>
      <c r="AD4228" t="s">
        <v>45</v>
      </c>
      <c r="AE4228" t="s">
        <v>377</v>
      </c>
      <c r="AF4228" t="s">
        <v>47</v>
      </c>
    </row>
    <row r="4229" spans="1:32" hidden="1" outlineLevel="3" x14ac:dyDescent="0.35">
      <c r="A4229" t="s">
        <v>32</v>
      </c>
      <c r="B4229">
        <v>1014501</v>
      </c>
      <c r="C4229">
        <v>1</v>
      </c>
      <c r="E4229" t="s">
        <v>182</v>
      </c>
      <c r="H4229" t="s">
        <v>102</v>
      </c>
      <c r="I4229">
        <v>1</v>
      </c>
      <c r="J4229">
        <v>2</v>
      </c>
      <c r="K4229">
        <v>2</v>
      </c>
      <c r="L4229">
        <v>4</v>
      </c>
      <c r="M4229">
        <v>1</v>
      </c>
      <c r="N4229">
        <v>19</v>
      </c>
      <c r="O4229">
        <v>2</v>
      </c>
      <c r="Q4229" t="s">
        <v>103</v>
      </c>
      <c r="R4229" t="s">
        <v>1780</v>
      </c>
      <c r="S4229" t="s">
        <v>490</v>
      </c>
      <c r="W4229" t="s">
        <v>125</v>
      </c>
      <c r="X4229" t="s">
        <v>42</v>
      </c>
      <c r="Y4229" t="s">
        <v>328</v>
      </c>
      <c r="Z4229" t="s">
        <v>328</v>
      </c>
      <c r="AA4229" t="s">
        <v>328</v>
      </c>
      <c r="AB4229" s="1"/>
      <c r="AD4229" t="s">
        <v>45</v>
      </c>
      <c r="AE4229" t="s">
        <v>377</v>
      </c>
      <c r="AF4229" t="s">
        <v>47</v>
      </c>
    </row>
    <row r="4230" spans="1:32" hidden="1" outlineLevel="3" x14ac:dyDescent="0.35">
      <c r="A4230" t="s">
        <v>32</v>
      </c>
      <c r="B4230">
        <v>1014501</v>
      </c>
      <c r="C4230">
        <v>1</v>
      </c>
      <c r="E4230" t="s">
        <v>182</v>
      </c>
      <c r="H4230" t="s">
        <v>104</v>
      </c>
      <c r="I4230">
        <v>1</v>
      </c>
      <c r="J4230">
        <v>2</v>
      </c>
      <c r="K4230">
        <v>2</v>
      </c>
      <c r="L4230">
        <v>3</v>
      </c>
      <c r="M4230">
        <v>1</v>
      </c>
      <c r="N4230">
        <v>19</v>
      </c>
      <c r="O4230">
        <v>4</v>
      </c>
      <c r="Q4230" t="s">
        <v>105</v>
      </c>
      <c r="R4230" t="s">
        <v>1780</v>
      </c>
      <c r="S4230" t="s">
        <v>490</v>
      </c>
      <c r="W4230" t="s">
        <v>125</v>
      </c>
      <c r="X4230" t="s">
        <v>42</v>
      </c>
      <c r="Y4230" t="s">
        <v>328</v>
      </c>
      <c r="Z4230" t="s">
        <v>328</v>
      </c>
      <c r="AA4230" t="s">
        <v>328</v>
      </c>
      <c r="AB4230" s="1"/>
      <c r="AD4230" t="s">
        <v>45</v>
      </c>
      <c r="AE4230" t="s">
        <v>377</v>
      </c>
      <c r="AF4230" t="s">
        <v>47</v>
      </c>
    </row>
    <row r="4231" spans="1:32" hidden="1" outlineLevel="3" x14ac:dyDescent="0.35">
      <c r="A4231" t="s">
        <v>32</v>
      </c>
      <c r="B4231">
        <v>1014501</v>
      </c>
      <c r="C4231">
        <v>1</v>
      </c>
      <c r="E4231" t="s">
        <v>182</v>
      </c>
      <c r="H4231" t="s">
        <v>106</v>
      </c>
      <c r="I4231">
        <v>1</v>
      </c>
      <c r="J4231">
        <v>2</v>
      </c>
      <c r="K4231">
        <v>2</v>
      </c>
      <c r="L4231">
        <v>19</v>
      </c>
      <c r="M4231">
        <v>0</v>
      </c>
      <c r="N4231">
        <v>144</v>
      </c>
      <c r="O4231">
        <v>5</v>
      </c>
      <c r="Q4231" t="s">
        <v>107</v>
      </c>
      <c r="R4231" t="s">
        <v>1780</v>
      </c>
      <c r="S4231" t="s">
        <v>490</v>
      </c>
      <c r="W4231" t="s">
        <v>125</v>
      </c>
      <c r="X4231" t="s">
        <v>42</v>
      </c>
      <c r="Y4231" t="s">
        <v>328</v>
      </c>
      <c r="Z4231" t="s">
        <v>328</v>
      </c>
      <c r="AA4231" t="s">
        <v>328</v>
      </c>
      <c r="AB4231" s="1"/>
      <c r="AD4231" t="s">
        <v>45</v>
      </c>
      <c r="AE4231" t="s">
        <v>377</v>
      </c>
      <c r="AF4231" t="s">
        <v>47</v>
      </c>
    </row>
    <row r="4232" spans="1:32" hidden="1" outlineLevel="3" x14ac:dyDescent="0.35">
      <c r="A4232" t="s">
        <v>32</v>
      </c>
      <c r="B4232">
        <v>1014501</v>
      </c>
      <c r="C4232">
        <v>1</v>
      </c>
      <c r="E4232" t="s">
        <v>182</v>
      </c>
      <c r="H4232" t="s">
        <v>108</v>
      </c>
      <c r="I4232">
        <v>1</v>
      </c>
      <c r="J4232">
        <v>2</v>
      </c>
      <c r="K4232">
        <v>2</v>
      </c>
      <c r="L4232">
        <v>19</v>
      </c>
      <c r="M4232">
        <v>0</v>
      </c>
      <c r="N4232">
        <v>144</v>
      </c>
      <c r="O4232">
        <v>1</v>
      </c>
      <c r="Q4232" t="s">
        <v>109</v>
      </c>
      <c r="R4232" t="s">
        <v>1780</v>
      </c>
      <c r="S4232" t="s">
        <v>490</v>
      </c>
      <c r="W4232" t="s">
        <v>125</v>
      </c>
      <c r="X4232" t="s">
        <v>42</v>
      </c>
      <c r="Y4232" t="s">
        <v>328</v>
      </c>
      <c r="Z4232" t="s">
        <v>328</v>
      </c>
      <c r="AA4232" t="s">
        <v>328</v>
      </c>
      <c r="AB4232" s="1"/>
      <c r="AD4232" t="s">
        <v>45</v>
      </c>
      <c r="AE4232" t="s">
        <v>377</v>
      </c>
      <c r="AF4232" t="s">
        <v>47</v>
      </c>
    </row>
    <row r="4233" spans="1:32" hidden="1" outlineLevel="2" x14ac:dyDescent="0.35">
      <c r="A4233" t="s">
        <v>32</v>
      </c>
      <c r="B4233">
        <v>1014501</v>
      </c>
      <c r="C4233">
        <v>1</v>
      </c>
      <c r="E4233" t="s">
        <v>182</v>
      </c>
      <c r="H4233" t="s">
        <v>261</v>
      </c>
      <c r="I4233">
        <v>1</v>
      </c>
      <c r="J4233">
        <v>1</v>
      </c>
      <c r="K4233">
        <v>1</v>
      </c>
      <c r="L4233">
        <v>4</v>
      </c>
      <c r="M4233">
        <v>1</v>
      </c>
      <c r="N4233">
        <v>144</v>
      </c>
      <c r="O4233">
        <v>6</v>
      </c>
      <c r="Q4233" t="s">
        <v>262</v>
      </c>
      <c r="R4233" t="s">
        <v>1780</v>
      </c>
      <c r="S4233" t="s">
        <v>490</v>
      </c>
      <c r="W4233" t="s">
        <v>125</v>
      </c>
      <c r="X4233" t="s">
        <v>42</v>
      </c>
      <c r="Y4233" t="s">
        <v>328</v>
      </c>
      <c r="Z4233" t="s">
        <v>328</v>
      </c>
      <c r="AA4233" t="s">
        <v>328</v>
      </c>
      <c r="AB4233" s="1"/>
      <c r="AD4233" t="s">
        <v>45</v>
      </c>
      <c r="AE4233" t="s">
        <v>377</v>
      </c>
      <c r="AF4233" t="s">
        <v>47</v>
      </c>
    </row>
    <row r="4234" spans="1:32" hidden="1" collapsed="1" x14ac:dyDescent="0.35"/>
    <row r="4235" spans="1:32" hidden="1" x14ac:dyDescent="0.35">
      <c r="A4235" t="s">
        <v>32</v>
      </c>
      <c r="B4235">
        <v>1014482</v>
      </c>
      <c r="C4235" t="s">
        <v>33</v>
      </c>
      <c r="H4235" t="s">
        <v>34</v>
      </c>
      <c r="I4235">
        <v>111</v>
      </c>
      <c r="J4235" t="s">
        <v>35</v>
      </c>
      <c r="K4235">
        <v>854</v>
      </c>
      <c r="L4235" t="s">
        <v>35</v>
      </c>
      <c r="M4235" t="s">
        <v>35</v>
      </c>
      <c r="N4235" t="s">
        <v>35</v>
      </c>
      <c r="O4235">
        <v>7178</v>
      </c>
      <c r="Q4235" t="s">
        <v>36</v>
      </c>
      <c r="R4235" t="s">
        <v>1784</v>
      </c>
      <c r="S4235" t="s">
        <v>1785</v>
      </c>
      <c r="U4235" t="s">
        <v>612</v>
      </c>
      <c r="V4235" t="s">
        <v>613</v>
      </c>
      <c r="W4235" t="s">
        <v>125</v>
      </c>
      <c r="X4235" t="s">
        <v>117</v>
      </c>
      <c r="Y4235" t="s">
        <v>328</v>
      </c>
      <c r="Z4235" t="s">
        <v>286</v>
      </c>
      <c r="AA4235" t="s">
        <v>286</v>
      </c>
      <c r="AB4235" s="1"/>
      <c r="AD4235" t="s">
        <v>45</v>
      </c>
      <c r="AE4235" t="s">
        <v>286</v>
      </c>
      <c r="AF4235" t="s">
        <v>47</v>
      </c>
    </row>
    <row r="4236" spans="1:32" hidden="1" outlineLevel="1" x14ac:dyDescent="0.35">
      <c r="A4236" t="s">
        <v>32</v>
      </c>
      <c r="B4236">
        <v>1014482</v>
      </c>
      <c r="C4236" t="s">
        <v>56</v>
      </c>
      <c r="E4236" t="s">
        <v>134</v>
      </c>
      <c r="H4236" t="s">
        <v>58</v>
      </c>
      <c r="I4236">
        <v>27</v>
      </c>
      <c r="J4236" t="s">
        <v>35</v>
      </c>
      <c r="K4236">
        <v>178</v>
      </c>
      <c r="L4236">
        <v>22</v>
      </c>
      <c r="M4236">
        <v>16</v>
      </c>
      <c r="N4236">
        <v>289</v>
      </c>
      <c r="O4236">
        <v>2210</v>
      </c>
      <c r="Q4236" t="s">
        <v>59</v>
      </c>
      <c r="R4236" t="s">
        <v>1784</v>
      </c>
      <c r="S4236" t="s">
        <v>1785</v>
      </c>
      <c r="U4236" t="s">
        <v>612</v>
      </c>
      <c r="V4236" t="s">
        <v>613</v>
      </c>
      <c r="W4236" t="s">
        <v>125</v>
      </c>
      <c r="X4236" t="s">
        <v>117</v>
      </c>
      <c r="Y4236" t="s">
        <v>328</v>
      </c>
      <c r="Z4236" t="s">
        <v>286</v>
      </c>
      <c r="AA4236" t="s">
        <v>286</v>
      </c>
      <c r="AB4236" s="1"/>
      <c r="AD4236" t="s">
        <v>45</v>
      </c>
      <c r="AE4236" t="s">
        <v>286</v>
      </c>
      <c r="AF4236" t="s">
        <v>47</v>
      </c>
    </row>
    <row r="4237" spans="1:32" hidden="1" outlineLevel="2" x14ac:dyDescent="0.35">
      <c r="A4237" t="s">
        <v>32</v>
      </c>
      <c r="B4237">
        <v>1014482</v>
      </c>
      <c r="C4237">
        <v>1</v>
      </c>
      <c r="E4237" t="s">
        <v>134</v>
      </c>
      <c r="H4237" t="s">
        <v>1786</v>
      </c>
      <c r="I4237">
        <v>18</v>
      </c>
      <c r="J4237">
        <v>8</v>
      </c>
      <c r="K4237">
        <v>144</v>
      </c>
      <c r="L4237">
        <v>2</v>
      </c>
      <c r="M4237">
        <v>7</v>
      </c>
      <c r="N4237">
        <v>289</v>
      </c>
      <c r="O4237">
        <v>118</v>
      </c>
      <c r="P4237" t="s">
        <v>136</v>
      </c>
      <c r="Q4237" t="s">
        <v>1787</v>
      </c>
      <c r="R4237" t="s">
        <v>1784</v>
      </c>
      <c r="S4237" t="s">
        <v>1785</v>
      </c>
      <c r="U4237" t="s">
        <v>612</v>
      </c>
      <c r="V4237" t="s">
        <v>613</v>
      </c>
      <c r="W4237" t="s">
        <v>125</v>
      </c>
      <c r="X4237" t="s">
        <v>117</v>
      </c>
      <c r="Y4237" t="s">
        <v>328</v>
      </c>
      <c r="Z4237" t="s">
        <v>286</v>
      </c>
      <c r="AA4237" t="s">
        <v>286</v>
      </c>
      <c r="AB4237" s="1"/>
      <c r="AD4237" t="s">
        <v>45</v>
      </c>
      <c r="AE4237" t="s">
        <v>286</v>
      </c>
      <c r="AF4237" t="s">
        <v>47</v>
      </c>
    </row>
    <row r="4238" spans="1:32" hidden="1" outlineLevel="2" x14ac:dyDescent="0.35">
      <c r="A4238" t="s">
        <v>32</v>
      </c>
      <c r="B4238">
        <v>1014482</v>
      </c>
      <c r="C4238">
        <v>1</v>
      </c>
      <c r="E4238" t="s">
        <v>134</v>
      </c>
      <c r="H4238" t="s">
        <v>98</v>
      </c>
      <c r="I4238">
        <v>2</v>
      </c>
      <c r="J4238">
        <v>1</v>
      </c>
      <c r="K4238">
        <v>2</v>
      </c>
      <c r="L4238">
        <v>6</v>
      </c>
      <c r="M4238">
        <v>2</v>
      </c>
      <c r="N4238">
        <v>144</v>
      </c>
      <c r="O4238">
        <v>5</v>
      </c>
      <c r="Q4238" t="s">
        <v>99</v>
      </c>
      <c r="R4238" t="s">
        <v>1784</v>
      </c>
      <c r="S4238" t="s">
        <v>1785</v>
      </c>
      <c r="U4238" t="s">
        <v>612</v>
      </c>
      <c r="V4238" t="s">
        <v>613</v>
      </c>
      <c r="W4238" t="s">
        <v>125</v>
      </c>
      <c r="X4238" t="s">
        <v>117</v>
      </c>
      <c r="Y4238" t="s">
        <v>328</v>
      </c>
      <c r="Z4238" t="s">
        <v>286</v>
      </c>
      <c r="AA4238" t="s">
        <v>286</v>
      </c>
      <c r="AB4238" s="1"/>
      <c r="AD4238" t="s">
        <v>45</v>
      </c>
      <c r="AE4238" t="s">
        <v>286</v>
      </c>
      <c r="AF4238" t="s">
        <v>47</v>
      </c>
    </row>
    <row r="4239" spans="1:32" hidden="1" outlineLevel="3" x14ac:dyDescent="0.35">
      <c r="A4239" t="s">
        <v>32</v>
      </c>
      <c r="B4239">
        <v>1014482</v>
      </c>
      <c r="C4239">
        <v>1</v>
      </c>
      <c r="E4239" t="s">
        <v>134</v>
      </c>
      <c r="H4239" t="s">
        <v>138</v>
      </c>
      <c r="I4239">
        <v>1</v>
      </c>
      <c r="J4239">
        <v>8</v>
      </c>
      <c r="K4239">
        <v>8</v>
      </c>
      <c r="L4239">
        <v>3</v>
      </c>
      <c r="M4239">
        <v>0</v>
      </c>
      <c r="N4239">
        <v>288</v>
      </c>
      <c r="O4239">
        <v>24</v>
      </c>
      <c r="Q4239" t="s">
        <v>101</v>
      </c>
      <c r="R4239" t="s">
        <v>1784</v>
      </c>
      <c r="S4239" t="s">
        <v>1785</v>
      </c>
      <c r="U4239" t="s">
        <v>612</v>
      </c>
      <c r="V4239" t="s">
        <v>613</v>
      </c>
      <c r="W4239" t="s">
        <v>125</v>
      </c>
      <c r="X4239" t="s">
        <v>117</v>
      </c>
      <c r="Y4239" t="s">
        <v>328</v>
      </c>
      <c r="Z4239" t="s">
        <v>286</v>
      </c>
      <c r="AA4239" t="s">
        <v>286</v>
      </c>
      <c r="AB4239" s="1"/>
      <c r="AD4239" t="s">
        <v>45</v>
      </c>
      <c r="AE4239" t="s">
        <v>286</v>
      </c>
      <c r="AF4239" t="s">
        <v>47</v>
      </c>
    </row>
    <row r="4240" spans="1:32" hidden="1" outlineLevel="3" x14ac:dyDescent="0.35">
      <c r="A4240" t="s">
        <v>32</v>
      </c>
      <c r="B4240">
        <v>1014482</v>
      </c>
      <c r="C4240">
        <v>1</v>
      </c>
      <c r="E4240" t="s">
        <v>134</v>
      </c>
      <c r="H4240" t="s">
        <v>139</v>
      </c>
      <c r="I4240">
        <v>1</v>
      </c>
      <c r="J4240">
        <v>4</v>
      </c>
      <c r="K4240">
        <v>4</v>
      </c>
      <c r="L4240">
        <v>4</v>
      </c>
      <c r="M4240">
        <v>1</v>
      </c>
      <c r="N4240">
        <v>38</v>
      </c>
      <c r="O4240">
        <v>4</v>
      </c>
      <c r="Q4240" t="s">
        <v>103</v>
      </c>
      <c r="R4240" t="s">
        <v>1784</v>
      </c>
      <c r="S4240" t="s">
        <v>1785</v>
      </c>
      <c r="U4240" t="s">
        <v>612</v>
      </c>
      <c r="V4240" t="s">
        <v>613</v>
      </c>
      <c r="W4240" t="s">
        <v>125</v>
      </c>
      <c r="X4240" t="s">
        <v>117</v>
      </c>
      <c r="Y4240" t="s">
        <v>328</v>
      </c>
      <c r="Z4240" t="s">
        <v>286</v>
      </c>
      <c r="AA4240" t="s">
        <v>286</v>
      </c>
      <c r="AB4240" s="1"/>
      <c r="AD4240" t="s">
        <v>45</v>
      </c>
      <c r="AE4240" t="s">
        <v>286</v>
      </c>
      <c r="AF4240" t="s">
        <v>47</v>
      </c>
    </row>
    <row r="4241" spans="1:32" hidden="1" outlineLevel="3" x14ac:dyDescent="0.35">
      <c r="A4241" t="s">
        <v>32</v>
      </c>
      <c r="B4241">
        <v>1014482</v>
      </c>
      <c r="C4241">
        <v>1</v>
      </c>
      <c r="E4241" t="s">
        <v>134</v>
      </c>
      <c r="H4241" t="s">
        <v>140</v>
      </c>
      <c r="I4241">
        <v>1</v>
      </c>
      <c r="J4241">
        <v>4</v>
      </c>
      <c r="K4241">
        <v>4</v>
      </c>
      <c r="L4241">
        <v>3</v>
      </c>
      <c r="M4241">
        <v>1</v>
      </c>
      <c r="N4241">
        <v>38</v>
      </c>
      <c r="O4241">
        <v>8</v>
      </c>
      <c r="Q4241" t="s">
        <v>105</v>
      </c>
      <c r="R4241" t="s">
        <v>1784</v>
      </c>
      <c r="S4241" t="s">
        <v>1785</v>
      </c>
      <c r="U4241" t="s">
        <v>612</v>
      </c>
      <c r="V4241" t="s">
        <v>613</v>
      </c>
      <c r="W4241" t="s">
        <v>125</v>
      </c>
      <c r="X4241" t="s">
        <v>117</v>
      </c>
      <c r="Y4241" t="s">
        <v>328</v>
      </c>
      <c r="Z4241" t="s">
        <v>286</v>
      </c>
      <c r="AA4241" t="s">
        <v>286</v>
      </c>
      <c r="AB4241" s="1"/>
      <c r="AD4241" t="s">
        <v>45</v>
      </c>
      <c r="AE4241" t="s">
        <v>286</v>
      </c>
      <c r="AF4241" t="s">
        <v>47</v>
      </c>
    </row>
    <row r="4242" spans="1:32" hidden="1" outlineLevel="3" x14ac:dyDescent="0.35">
      <c r="A4242" t="s">
        <v>32</v>
      </c>
      <c r="B4242">
        <v>1014482</v>
      </c>
      <c r="C4242">
        <v>1</v>
      </c>
      <c r="E4242" t="s">
        <v>134</v>
      </c>
      <c r="H4242" t="s">
        <v>141</v>
      </c>
      <c r="I4242">
        <v>1</v>
      </c>
      <c r="J4242">
        <v>4</v>
      </c>
      <c r="K4242">
        <v>4</v>
      </c>
      <c r="L4242">
        <v>19</v>
      </c>
      <c r="M4242">
        <v>0</v>
      </c>
      <c r="N4242">
        <v>288</v>
      </c>
      <c r="O4242">
        <v>10</v>
      </c>
      <c r="Q4242" t="s">
        <v>107</v>
      </c>
      <c r="R4242" t="s">
        <v>1784</v>
      </c>
      <c r="S4242" t="s">
        <v>1785</v>
      </c>
      <c r="U4242" t="s">
        <v>612</v>
      </c>
      <c r="V4242" t="s">
        <v>613</v>
      </c>
      <c r="W4242" t="s">
        <v>125</v>
      </c>
      <c r="X4242" t="s">
        <v>117</v>
      </c>
      <c r="Y4242" t="s">
        <v>328</v>
      </c>
      <c r="Z4242" t="s">
        <v>286</v>
      </c>
      <c r="AA4242" t="s">
        <v>286</v>
      </c>
      <c r="AB4242" s="1"/>
      <c r="AD4242" t="s">
        <v>45</v>
      </c>
      <c r="AE4242" t="s">
        <v>286</v>
      </c>
      <c r="AF4242" t="s">
        <v>47</v>
      </c>
    </row>
    <row r="4243" spans="1:32" hidden="1" outlineLevel="3" x14ac:dyDescent="0.35">
      <c r="A4243" t="s">
        <v>32</v>
      </c>
      <c r="B4243">
        <v>1014482</v>
      </c>
      <c r="C4243">
        <v>1</v>
      </c>
      <c r="E4243" t="s">
        <v>134</v>
      </c>
      <c r="H4243" t="s">
        <v>142</v>
      </c>
      <c r="I4243">
        <v>1</v>
      </c>
      <c r="J4243">
        <v>4</v>
      </c>
      <c r="K4243">
        <v>4</v>
      </c>
      <c r="L4243">
        <v>19</v>
      </c>
      <c r="M4243">
        <v>0</v>
      </c>
      <c r="N4243">
        <v>288</v>
      </c>
      <c r="O4243">
        <v>2</v>
      </c>
      <c r="Q4243" t="s">
        <v>109</v>
      </c>
      <c r="R4243" t="s">
        <v>1784</v>
      </c>
      <c r="S4243" t="s">
        <v>1785</v>
      </c>
      <c r="U4243" t="s">
        <v>612</v>
      </c>
      <c r="V4243" t="s">
        <v>613</v>
      </c>
      <c r="W4243" t="s">
        <v>125</v>
      </c>
      <c r="X4243" t="s">
        <v>117</v>
      </c>
      <c r="Y4243" t="s">
        <v>328</v>
      </c>
      <c r="Z4243" t="s">
        <v>286</v>
      </c>
      <c r="AA4243" t="s">
        <v>286</v>
      </c>
      <c r="AB4243" s="1"/>
      <c r="AD4243" t="s">
        <v>45</v>
      </c>
      <c r="AE4243" t="s">
        <v>286</v>
      </c>
      <c r="AF4243" t="s">
        <v>47</v>
      </c>
    </row>
    <row r="4244" spans="1:32" hidden="1" outlineLevel="3" x14ac:dyDescent="0.35">
      <c r="A4244" t="s">
        <v>32</v>
      </c>
      <c r="B4244">
        <v>1014482</v>
      </c>
      <c r="C4244">
        <v>1</v>
      </c>
      <c r="E4244" t="s">
        <v>134</v>
      </c>
      <c r="H4244" t="s">
        <v>143</v>
      </c>
      <c r="I4244">
        <v>1</v>
      </c>
      <c r="J4244">
        <v>4</v>
      </c>
      <c r="K4244">
        <v>4</v>
      </c>
      <c r="L4244">
        <v>19</v>
      </c>
      <c r="M4244">
        <v>0</v>
      </c>
      <c r="N4244">
        <v>288</v>
      </c>
      <c r="O4244">
        <v>12</v>
      </c>
      <c r="Q4244" t="s">
        <v>144</v>
      </c>
      <c r="R4244" t="s">
        <v>1784</v>
      </c>
      <c r="S4244" t="s">
        <v>1785</v>
      </c>
      <c r="U4244" t="s">
        <v>612</v>
      </c>
      <c r="V4244" t="s">
        <v>613</v>
      </c>
      <c r="W4244" t="s">
        <v>125</v>
      </c>
      <c r="X4244" t="s">
        <v>117</v>
      </c>
      <c r="Y4244" t="s">
        <v>328</v>
      </c>
      <c r="Z4244" t="s">
        <v>286</v>
      </c>
      <c r="AA4244" t="s">
        <v>286</v>
      </c>
      <c r="AB4244" s="1"/>
      <c r="AD4244" t="s">
        <v>45</v>
      </c>
      <c r="AE4244" t="s">
        <v>286</v>
      </c>
      <c r="AF4244" t="s">
        <v>47</v>
      </c>
    </row>
    <row r="4245" spans="1:32" hidden="1" outlineLevel="2" x14ac:dyDescent="0.35">
      <c r="A4245" t="s">
        <v>32</v>
      </c>
      <c r="B4245">
        <v>1014482</v>
      </c>
      <c r="C4245">
        <v>1</v>
      </c>
      <c r="E4245" t="s">
        <v>134</v>
      </c>
      <c r="H4245" t="s">
        <v>145</v>
      </c>
      <c r="I4245">
        <v>1</v>
      </c>
      <c r="J4245">
        <v>4</v>
      </c>
      <c r="K4245">
        <v>4</v>
      </c>
      <c r="L4245">
        <v>13</v>
      </c>
      <c r="M4245">
        <v>0</v>
      </c>
      <c r="N4245">
        <v>288</v>
      </c>
      <c r="O4245">
        <v>9</v>
      </c>
      <c r="Q4245" t="s">
        <v>146</v>
      </c>
      <c r="R4245" t="s">
        <v>1784</v>
      </c>
      <c r="S4245" t="s">
        <v>1785</v>
      </c>
      <c r="U4245" t="s">
        <v>612</v>
      </c>
      <c r="V4245" t="s">
        <v>613</v>
      </c>
      <c r="W4245" t="s">
        <v>125</v>
      </c>
      <c r="X4245" t="s">
        <v>117</v>
      </c>
      <c r="Y4245" t="s">
        <v>328</v>
      </c>
      <c r="Z4245" t="s">
        <v>286</v>
      </c>
      <c r="AA4245" t="s">
        <v>286</v>
      </c>
      <c r="AB4245" s="1"/>
      <c r="AD4245" t="s">
        <v>45</v>
      </c>
      <c r="AE4245" t="s">
        <v>286</v>
      </c>
      <c r="AF4245" t="s">
        <v>47</v>
      </c>
    </row>
    <row r="4246" spans="1:32" hidden="1" outlineLevel="1" x14ac:dyDescent="0.35">
      <c r="A4246" t="s">
        <v>32</v>
      </c>
      <c r="B4246">
        <v>1014482</v>
      </c>
      <c r="C4246" t="s">
        <v>147</v>
      </c>
      <c r="E4246" t="s">
        <v>134</v>
      </c>
      <c r="H4246" t="s">
        <v>148</v>
      </c>
      <c r="I4246">
        <v>27</v>
      </c>
      <c r="J4246" t="s">
        <v>35</v>
      </c>
      <c r="K4246">
        <v>178</v>
      </c>
      <c r="L4246">
        <v>22</v>
      </c>
      <c r="M4246">
        <v>16</v>
      </c>
      <c r="N4246">
        <v>289</v>
      </c>
      <c r="O4246">
        <v>2210</v>
      </c>
      <c r="Q4246" t="s">
        <v>149</v>
      </c>
      <c r="R4246" t="s">
        <v>1784</v>
      </c>
      <c r="S4246" t="s">
        <v>1785</v>
      </c>
      <c r="U4246" t="s">
        <v>612</v>
      </c>
      <c r="V4246" t="s">
        <v>613</v>
      </c>
      <c r="W4246" t="s">
        <v>125</v>
      </c>
      <c r="X4246" t="s">
        <v>117</v>
      </c>
      <c r="Y4246" t="s">
        <v>328</v>
      </c>
      <c r="Z4246" t="s">
        <v>286</v>
      </c>
      <c r="AA4246" t="s">
        <v>286</v>
      </c>
      <c r="AB4246" s="1"/>
      <c r="AD4246" t="s">
        <v>45</v>
      </c>
      <c r="AE4246" t="s">
        <v>286</v>
      </c>
      <c r="AF4246" t="s">
        <v>47</v>
      </c>
    </row>
    <row r="4247" spans="1:32" hidden="1" outlineLevel="2" x14ac:dyDescent="0.35">
      <c r="A4247" t="s">
        <v>32</v>
      </c>
      <c r="B4247">
        <v>1014482</v>
      </c>
      <c r="C4247">
        <v>2</v>
      </c>
      <c r="E4247" t="s">
        <v>134</v>
      </c>
      <c r="H4247" t="s">
        <v>1786</v>
      </c>
      <c r="I4247">
        <v>18</v>
      </c>
      <c r="J4247">
        <v>8</v>
      </c>
      <c r="K4247">
        <v>144</v>
      </c>
      <c r="L4247">
        <v>2</v>
      </c>
      <c r="M4247">
        <v>7</v>
      </c>
      <c r="N4247">
        <v>289</v>
      </c>
      <c r="O4247">
        <v>118</v>
      </c>
      <c r="P4247" t="s">
        <v>136</v>
      </c>
      <c r="Q4247" t="s">
        <v>1787</v>
      </c>
      <c r="R4247" t="s">
        <v>1784</v>
      </c>
      <c r="S4247" t="s">
        <v>1785</v>
      </c>
      <c r="U4247" t="s">
        <v>612</v>
      </c>
      <c r="V4247" t="s">
        <v>613</v>
      </c>
      <c r="W4247" t="s">
        <v>125</v>
      </c>
      <c r="X4247" t="s">
        <v>117</v>
      </c>
      <c r="Y4247" t="s">
        <v>328</v>
      </c>
      <c r="Z4247" t="s">
        <v>286</v>
      </c>
      <c r="AA4247" t="s">
        <v>286</v>
      </c>
      <c r="AB4247" s="1"/>
      <c r="AD4247" t="s">
        <v>45</v>
      </c>
      <c r="AE4247" t="s">
        <v>286</v>
      </c>
      <c r="AF4247" t="s">
        <v>47</v>
      </c>
    </row>
    <row r="4248" spans="1:32" hidden="1" outlineLevel="2" x14ac:dyDescent="0.35">
      <c r="A4248" t="s">
        <v>32</v>
      </c>
      <c r="B4248">
        <v>1014482</v>
      </c>
      <c r="C4248">
        <v>2</v>
      </c>
      <c r="E4248" t="s">
        <v>134</v>
      </c>
      <c r="H4248" t="s">
        <v>98</v>
      </c>
      <c r="I4248">
        <v>2</v>
      </c>
      <c r="J4248">
        <v>1</v>
      </c>
      <c r="K4248">
        <v>2</v>
      </c>
      <c r="L4248">
        <v>6</v>
      </c>
      <c r="M4248">
        <v>2</v>
      </c>
      <c r="N4248">
        <v>144</v>
      </c>
      <c r="O4248">
        <v>5</v>
      </c>
      <c r="Q4248" t="s">
        <v>99</v>
      </c>
      <c r="R4248" t="s">
        <v>1784</v>
      </c>
      <c r="S4248" t="s">
        <v>1785</v>
      </c>
      <c r="U4248" t="s">
        <v>612</v>
      </c>
      <c r="V4248" t="s">
        <v>613</v>
      </c>
      <c r="W4248" t="s">
        <v>125</v>
      </c>
      <c r="X4248" t="s">
        <v>117</v>
      </c>
      <c r="Y4248" t="s">
        <v>328</v>
      </c>
      <c r="Z4248" t="s">
        <v>286</v>
      </c>
      <c r="AA4248" t="s">
        <v>286</v>
      </c>
      <c r="AB4248" s="1"/>
      <c r="AD4248" t="s">
        <v>45</v>
      </c>
      <c r="AE4248" t="s">
        <v>286</v>
      </c>
      <c r="AF4248" t="s">
        <v>47</v>
      </c>
    </row>
    <row r="4249" spans="1:32" hidden="1" outlineLevel="3" x14ac:dyDescent="0.35">
      <c r="A4249" t="s">
        <v>32</v>
      </c>
      <c r="B4249">
        <v>1014482</v>
      </c>
      <c r="C4249">
        <v>2</v>
      </c>
      <c r="E4249" t="s">
        <v>134</v>
      </c>
      <c r="H4249" t="s">
        <v>138</v>
      </c>
      <c r="I4249">
        <v>1</v>
      </c>
      <c r="J4249">
        <v>8</v>
      </c>
      <c r="K4249">
        <v>8</v>
      </c>
      <c r="L4249">
        <v>3</v>
      </c>
      <c r="M4249">
        <v>0</v>
      </c>
      <c r="N4249">
        <v>288</v>
      </c>
      <c r="O4249">
        <v>24</v>
      </c>
      <c r="Q4249" t="s">
        <v>101</v>
      </c>
      <c r="R4249" t="s">
        <v>1784</v>
      </c>
      <c r="S4249" t="s">
        <v>1785</v>
      </c>
      <c r="U4249" t="s">
        <v>612</v>
      </c>
      <c r="V4249" t="s">
        <v>613</v>
      </c>
      <c r="W4249" t="s">
        <v>125</v>
      </c>
      <c r="X4249" t="s">
        <v>117</v>
      </c>
      <c r="Y4249" t="s">
        <v>328</v>
      </c>
      <c r="Z4249" t="s">
        <v>286</v>
      </c>
      <c r="AA4249" t="s">
        <v>286</v>
      </c>
      <c r="AB4249" s="1"/>
      <c r="AD4249" t="s">
        <v>45</v>
      </c>
      <c r="AE4249" t="s">
        <v>286</v>
      </c>
      <c r="AF4249" t="s">
        <v>47</v>
      </c>
    </row>
    <row r="4250" spans="1:32" hidden="1" outlineLevel="3" x14ac:dyDescent="0.35">
      <c r="A4250" t="s">
        <v>32</v>
      </c>
      <c r="B4250">
        <v>1014482</v>
      </c>
      <c r="C4250">
        <v>2</v>
      </c>
      <c r="E4250" t="s">
        <v>134</v>
      </c>
      <c r="H4250" t="s">
        <v>139</v>
      </c>
      <c r="I4250">
        <v>1</v>
      </c>
      <c r="J4250">
        <v>4</v>
      </c>
      <c r="K4250">
        <v>4</v>
      </c>
      <c r="L4250">
        <v>4</v>
      </c>
      <c r="M4250">
        <v>1</v>
      </c>
      <c r="N4250">
        <v>38</v>
      </c>
      <c r="O4250">
        <v>4</v>
      </c>
      <c r="Q4250" t="s">
        <v>103</v>
      </c>
      <c r="R4250" t="s">
        <v>1784</v>
      </c>
      <c r="S4250" t="s">
        <v>1785</v>
      </c>
      <c r="U4250" t="s">
        <v>612</v>
      </c>
      <c r="V4250" t="s">
        <v>613</v>
      </c>
      <c r="W4250" t="s">
        <v>125</v>
      </c>
      <c r="X4250" t="s">
        <v>117</v>
      </c>
      <c r="Y4250" t="s">
        <v>328</v>
      </c>
      <c r="Z4250" t="s">
        <v>286</v>
      </c>
      <c r="AA4250" t="s">
        <v>286</v>
      </c>
      <c r="AB4250" s="1"/>
      <c r="AD4250" t="s">
        <v>45</v>
      </c>
      <c r="AE4250" t="s">
        <v>286</v>
      </c>
      <c r="AF4250" t="s">
        <v>47</v>
      </c>
    </row>
    <row r="4251" spans="1:32" hidden="1" outlineLevel="3" x14ac:dyDescent="0.35">
      <c r="A4251" t="s">
        <v>32</v>
      </c>
      <c r="B4251">
        <v>1014482</v>
      </c>
      <c r="C4251">
        <v>2</v>
      </c>
      <c r="E4251" t="s">
        <v>134</v>
      </c>
      <c r="H4251" t="s">
        <v>140</v>
      </c>
      <c r="I4251">
        <v>1</v>
      </c>
      <c r="J4251">
        <v>4</v>
      </c>
      <c r="K4251">
        <v>4</v>
      </c>
      <c r="L4251">
        <v>3</v>
      </c>
      <c r="M4251">
        <v>1</v>
      </c>
      <c r="N4251">
        <v>38</v>
      </c>
      <c r="O4251">
        <v>8</v>
      </c>
      <c r="Q4251" t="s">
        <v>105</v>
      </c>
      <c r="R4251" t="s">
        <v>1784</v>
      </c>
      <c r="S4251" t="s">
        <v>1785</v>
      </c>
      <c r="U4251" t="s">
        <v>612</v>
      </c>
      <c r="V4251" t="s">
        <v>613</v>
      </c>
      <c r="W4251" t="s">
        <v>125</v>
      </c>
      <c r="X4251" t="s">
        <v>117</v>
      </c>
      <c r="Y4251" t="s">
        <v>328</v>
      </c>
      <c r="Z4251" t="s">
        <v>286</v>
      </c>
      <c r="AA4251" t="s">
        <v>286</v>
      </c>
      <c r="AB4251" s="1"/>
      <c r="AD4251" t="s">
        <v>45</v>
      </c>
      <c r="AE4251" t="s">
        <v>286</v>
      </c>
      <c r="AF4251" t="s">
        <v>47</v>
      </c>
    </row>
    <row r="4252" spans="1:32" hidden="1" outlineLevel="3" x14ac:dyDescent="0.35">
      <c r="A4252" t="s">
        <v>32</v>
      </c>
      <c r="B4252">
        <v>1014482</v>
      </c>
      <c r="C4252">
        <v>2</v>
      </c>
      <c r="E4252" t="s">
        <v>134</v>
      </c>
      <c r="H4252" t="s">
        <v>141</v>
      </c>
      <c r="I4252">
        <v>1</v>
      </c>
      <c r="J4252">
        <v>4</v>
      </c>
      <c r="K4252">
        <v>4</v>
      </c>
      <c r="L4252">
        <v>19</v>
      </c>
      <c r="M4252">
        <v>0</v>
      </c>
      <c r="N4252">
        <v>288</v>
      </c>
      <c r="O4252">
        <v>10</v>
      </c>
      <c r="Q4252" t="s">
        <v>107</v>
      </c>
      <c r="R4252" t="s">
        <v>1784</v>
      </c>
      <c r="S4252" t="s">
        <v>1785</v>
      </c>
      <c r="U4252" t="s">
        <v>612</v>
      </c>
      <c r="V4252" t="s">
        <v>613</v>
      </c>
      <c r="W4252" t="s">
        <v>125</v>
      </c>
      <c r="X4252" t="s">
        <v>117</v>
      </c>
      <c r="Y4252" t="s">
        <v>328</v>
      </c>
      <c r="Z4252" t="s">
        <v>286</v>
      </c>
      <c r="AA4252" t="s">
        <v>286</v>
      </c>
      <c r="AB4252" s="1"/>
      <c r="AD4252" t="s">
        <v>45</v>
      </c>
      <c r="AE4252" t="s">
        <v>286</v>
      </c>
      <c r="AF4252" t="s">
        <v>47</v>
      </c>
    </row>
    <row r="4253" spans="1:32" hidden="1" outlineLevel="3" x14ac:dyDescent="0.35">
      <c r="A4253" t="s">
        <v>32</v>
      </c>
      <c r="B4253">
        <v>1014482</v>
      </c>
      <c r="C4253">
        <v>2</v>
      </c>
      <c r="E4253" t="s">
        <v>134</v>
      </c>
      <c r="H4253" t="s">
        <v>142</v>
      </c>
      <c r="I4253">
        <v>1</v>
      </c>
      <c r="J4253">
        <v>4</v>
      </c>
      <c r="K4253">
        <v>4</v>
      </c>
      <c r="L4253">
        <v>19</v>
      </c>
      <c r="M4253">
        <v>0</v>
      </c>
      <c r="N4253">
        <v>288</v>
      </c>
      <c r="O4253">
        <v>2</v>
      </c>
      <c r="Q4253" t="s">
        <v>109</v>
      </c>
      <c r="R4253" t="s">
        <v>1784</v>
      </c>
      <c r="S4253" t="s">
        <v>1785</v>
      </c>
      <c r="U4253" t="s">
        <v>612</v>
      </c>
      <c r="V4253" t="s">
        <v>613</v>
      </c>
      <c r="W4253" t="s">
        <v>125</v>
      </c>
      <c r="X4253" t="s">
        <v>117</v>
      </c>
      <c r="Y4253" t="s">
        <v>328</v>
      </c>
      <c r="Z4253" t="s">
        <v>286</v>
      </c>
      <c r="AA4253" t="s">
        <v>286</v>
      </c>
      <c r="AB4253" s="1"/>
      <c r="AD4253" t="s">
        <v>45</v>
      </c>
      <c r="AE4253" t="s">
        <v>286</v>
      </c>
      <c r="AF4253" t="s">
        <v>47</v>
      </c>
    </row>
    <row r="4254" spans="1:32" hidden="1" outlineLevel="3" x14ac:dyDescent="0.35">
      <c r="A4254" t="s">
        <v>32</v>
      </c>
      <c r="B4254">
        <v>1014482</v>
      </c>
      <c r="C4254">
        <v>2</v>
      </c>
      <c r="E4254" t="s">
        <v>134</v>
      </c>
      <c r="H4254" t="s">
        <v>143</v>
      </c>
      <c r="I4254">
        <v>1</v>
      </c>
      <c r="J4254">
        <v>4</v>
      </c>
      <c r="K4254">
        <v>4</v>
      </c>
      <c r="L4254">
        <v>19</v>
      </c>
      <c r="M4254">
        <v>0</v>
      </c>
      <c r="N4254">
        <v>288</v>
      </c>
      <c r="O4254">
        <v>12</v>
      </c>
      <c r="Q4254" t="s">
        <v>144</v>
      </c>
      <c r="R4254" t="s">
        <v>1784</v>
      </c>
      <c r="S4254" t="s">
        <v>1785</v>
      </c>
      <c r="U4254" t="s">
        <v>612</v>
      </c>
      <c r="V4254" t="s">
        <v>613</v>
      </c>
      <c r="W4254" t="s">
        <v>125</v>
      </c>
      <c r="X4254" t="s">
        <v>117</v>
      </c>
      <c r="Y4254" t="s">
        <v>328</v>
      </c>
      <c r="Z4254" t="s">
        <v>286</v>
      </c>
      <c r="AA4254" t="s">
        <v>286</v>
      </c>
      <c r="AB4254" s="1"/>
      <c r="AD4254" t="s">
        <v>45</v>
      </c>
      <c r="AE4254" t="s">
        <v>286</v>
      </c>
      <c r="AF4254" t="s">
        <v>47</v>
      </c>
    </row>
    <row r="4255" spans="1:32" hidden="1" outlineLevel="2" x14ac:dyDescent="0.35">
      <c r="A4255" t="s">
        <v>32</v>
      </c>
      <c r="B4255">
        <v>1014482</v>
      </c>
      <c r="C4255">
        <v>2</v>
      </c>
      <c r="E4255" t="s">
        <v>134</v>
      </c>
      <c r="H4255" t="s">
        <v>145</v>
      </c>
      <c r="I4255">
        <v>1</v>
      </c>
      <c r="J4255">
        <v>4</v>
      </c>
      <c r="K4255">
        <v>4</v>
      </c>
      <c r="L4255">
        <v>13</v>
      </c>
      <c r="M4255">
        <v>0</v>
      </c>
      <c r="N4255">
        <v>288</v>
      </c>
      <c r="O4255">
        <v>9</v>
      </c>
      <c r="Q4255" t="s">
        <v>146</v>
      </c>
      <c r="R4255" t="s">
        <v>1784</v>
      </c>
      <c r="S4255" t="s">
        <v>1785</v>
      </c>
      <c r="U4255" t="s">
        <v>612</v>
      </c>
      <c r="V4255" t="s">
        <v>613</v>
      </c>
      <c r="W4255" t="s">
        <v>125</v>
      </c>
      <c r="X4255" t="s">
        <v>117</v>
      </c>
      <c r="Y4255" t="s">
        <v>328</v>
      </c>
      <c r="Z4255" t="s">
        <v>286</v>
      </c>
      <c r="AA4255" t="s">
        <v>286</v>
      </c>
      <c r="AB4255" s="1"/>
      <c r="AD4255" t="s">
        <v>45</v>
      </c>
      <c r="AE4255" t="s">
        <v>286</v>
      </c>
      <c r="AF4255" t="s">
        <v>47</v>
      </c>
    </row>
    <row r="4256" spans="1:32" hidden="1" outlineLevel="1" x14ac:dyDescent="0.35">
      <c r="A4256" t="s">
        <v>32</v>
      </c>
      <c r="B4256">
        <v>1014482</v>
      </c>
      <c r="C4256" t="s">
        <v>150</v>
      </c>
      <c r="E4256" t="s">
        <v>134</v>
      </c>
      <c r="H4256" t="s">
        <v>151</v>
      </c>
      <c r="I4256">
        <v>31</v>
      </c>
      <c r="J4256" t="s">
        <v>35</v>
      </c>
      <c r="K4256">
        <v>290</v>
      </c>
      <c r="L4256">
        <v>21</v>
      </c>
      <c r="M4256">
        <v>17</v>
      </c>
      <c r="N4256">
        <v>289</v>
      </c>
      <c r="O4256">
        <v>2218</v>
      </c>
      <c r="Q4256" t="s">
        <v>152</v>
      </c>
      <c r="R4256" t="s">
        <v>1784</v>
      </c>
      <c r="S4256" t="s">
        <v>1785</v>
      </c>
      <c r="U4256" t="s">
        <v>612</v>
      </c>
      <c r="V4256" t="s">
        <v>613</v>
      </c>
      <c r="W4256" t="s">
        <v>125</v>
      </c>
      <c r="X4256" t="s">
        <v>117</v>
      </c>
      <c r="Y4256" t="s">
        <v>328</v>
      </c>
      <c r="Z4256" t="s">
        <v>286</v>
      </c>
      <c r="AA4256" t="s">
        <v>286</v>
      </c>
      <c r="AB4256" s="1"/>
      <c r="AD4256" t="s">
        <v>45</v>
      </c>
      <c r="AE4256" t="s">
        <v>286</v>
      </c>
      <c r="AF4256" t="s">
        <v>47</v>
      </c>
    </row>
    <row r="4257" spans="1:32" hidden="1" outlineLevel="2" x14ac:dyDescent="0.35">
      <c r="A4257" t="s">
        <v>32</v>
      </c>
      <c r="B4257">
        <v>1014482</v>
      </c>
      <c r="C4257">
        <v>3</v>
      </c>
      <c r="E4257" t="s">
        <v>134</v>
      </c>
      <c r="H4257" t="s">
        <v>1786</v>
      </c>
      <c r="I4257">
        <v>16</v>
      </c>
      <c r="J4257">
        <v>8</v>
      </c>
      <c r="K4257">
        <v>128</v>
      </c>
      <c r="L4257">
        <v>2</v>
      </c>
      <c r="M4257">
        <v>7</v>
      </c>
      <c r="N4257">
        <v>289</v>
      </c>
      <c r="O4257">
        <v>118</v>
      </c>
      <c r="P4257" t="s">
        <v>136</v>
      </c>
      <c r="Q4257" t="s">
        <v>1787</v>
      </c>
      <c r="R4257" t="s">
        <v>1784</v>
      </c>
      <c r="S4257" t="s">
        <v>1785</v>
      </c>
      <c r="U4257" t="s">
        <v>612</v>
      </c>
      <c r="V4257" t="s">
        <v>613</v>
      </c>
      <c r="W4257" t="s">
        <v>125</v>
      </c>
      <c r="X4257" t="s">
        <v>117</v>
      </c>
      <c r="Y4257" t="s">
        <v>328</v>
      </c>
      <c r="Z4257" t="s">
        <v>286</v>
      </c>
      <c r="AA4257" t="s">
        <v>286</v>
      </c>
      <c r="AB4257" s="1"/>
      <c r="AD4257" t="s">
        <v>45</v>
      </c>
      <c r="AE4257" t="s">
        <v>286</v>
      </c>
      <c r="AF4257" t="s">
        <v>47</v>
      </c>
    </row>
    <row r="4258" spans="1:32" hidden="1" outlineLevel="2" x14ac:dyDescent="0.35">
      <c r="A4258" t="s">
        <v>32</v>
      </c>
      <c r="B4258">
        <v>1014482</v>
      </c>
      <c r="C4258">
        <v>3</v>
      </c>
      <c r="E4258" t="s">
        <v>134</v>
      </c>
      <c r="H4258" t="s">
        <v>1788</v>
      </c>
      <c r="I4258">
        <v>5</v>
      </c>
      <c r="J4258">
        <v>20</v>
      </c>
      <c r="K4258">
        <v>100</v>
      </c>
      <c r="L4258">
        <v>4</v>
      </c>
      <c r="M4258">
        <v>2</v>
      </c>
      <c r="N4258">
        <v>145</v>
      </c>
      <c r="O4258">
        <v>38</v>
      </c>
      <c r="P4258" t="s">
        <v>52</v>
      </c>
      <c r="Q4258" t="s">
        <v>624</v>
      </c>
      <c r="R4258" t="s">
        <v>1784</v>
      </c>
      <c r="S4258" t="s">
        <v>1785</v>
      </c>
      <c r="U4258" t="s">
        <v>612</v>
      </c>
      <c r="V4258" t="s">
        <v>613</v>
      </c>
      <c r="W4258" t="s">
        <v>125</v>
      </c>
      <c r="X4258" t="s">
        <v>117</v>
      </c>
      <c r="Y4258" t="s">
        <v>328</v>
      </c>
      <c r="Z4258" t="s">
        <v>286</v>
      </c>
      <c r="AA4258" t="s">
        <v>286</v>
      </c>
      <c r="AB4258" s="1"/>
      <c r="AD4258" t="s">
        <v>45</v>
      </c>
      <c r="AE4258" t="s">
        <v>286</v>
      </c>
      <c r="AF4258" t="s">
        <v>47</v>
      </c>
    </row>
    <row r="4259" spans="1:32" hidden="1" outlineLevel="2" x14ac:dyDescent="0.35">
      <c r="A4259" t="s">
        <v>32</v>
      </c>
      <c r="B4259">
        <v>1014482</v>
      </c>
      <c r="C4259">
        <v>3</v>
      </c>
      <c r="E4259" t="s">
        <v>134</v>
      </c>
      <c r="H4259" t="s">
        <v>1263</v>
      </c>
      <c r="I4259">
        <v>3</v>
      </c>
      <c r="J4259">
        <v>10</v>
      </c>
      <c r="K4259">
        <v>30</v>
      </c>
      <c r="L4259">
        <v>3</v>
      </c>
      <c r="M4259">
        <v>1</v>
      </c>
      <c r="N4259">
        <v>145</v>
      </c>
      <c r="O4259">
        <v>21</v>
      </c>
      <c r="P4259" t="s">
        <v>52</v>
      </c>
      <c r="Q4259" t="s">
        <v>1264</v>
      </c>
      <c r="R4259" t="s">
        <v>1784</v>
      </c>
      <c r="S4259" t="s">
        <v>1785</v>
      </c>
      <c r="U4259" t="s">
        <v>612</v>
      </c>
      <c r="V4259" t="s">
        <v>613</v>
      </c>
      <c r="W4259" t="s">
        <v>125</v>
      </c>
      <c r="X4259" t="s">
        <v>117</v>
      </c>
      <c r="Y4259" t="s">
        <v>328</v>
      </c>
      <c r="Z4259" t="s">
        <v>286</v>
      </c>
      <c r="AA4259" t="s">
        <v>286</v>
      </c>
      <c r="AB4259" s="1"/>
      <c r="AD4259" t="s">
        <v>45</v>
      </c>
      <c r="AE4259" t="s">
        <v>286</v>
      </c>
      <c r="AF4259" t="s">
        <v>47</v>
      </c>
    </row>
    <row r="4260" spans="1:32" hidden="1" outlineLevel="3" x14ac:dyDescent="0.35">
      <c r="A4260" t="s">
        <v>32</v>
      </c>
      <c r="B4260">
        <v>1014482</v>
      </c>
      <c r="C4260">
        <v>3</v>
      </c>
      <c r="E4260" t="s">
        <v>134</v>
      </c>
      <c r="H4260" t="s">
        <v>138</v>
      </c>
      <c r="I4260">
        <v>1</v>
      </c>
      <c r="J4260">
        <v>8</v>
      </c>
      <c r="K4260">
        <v>8</v>
      </c>
      <c r="L4260">
        <v>3</v>
      </c>
      <c r="M4260">
        <v>0</v>
      </c>
      <c r="N4260">
        <v>288</v>
      </c>
      <c r="O4260">
        <v>24</v>
      </c>
      <c r="Q4260" t="s">
        <v>101</v>
      </c>
      <c r="R4260" t="s">
        <v>1784</v>
      </c>
      <c r="S4260" t="s">
        <v>1785</v>
      </c>
      <c r="U4260" t="s">
        <v>612</v>
      </c>
      <c r="V4260" t="s">
        <v>613</v>
      </c>
      <c r="W4260" t="s">
        <v>125</v>
      </c>
      <c r="X4260" t="s">
        <v>117</v>
      </c>
      <c r="Y4260" t="s">
        <v>328</v>
      </c>
      <c r="Z4260" t="s">
        <v>286</v>
      </c>
      <c r="AA4260" t="s">
        <v>286</v>
      </c>
      <c r="AB4260" s="1"/>
      <c r="AD4260" t="s">
        <v>45</v>
      </c>
      <c r="AE4260" t="s">
        <v>286</v>
      </c>
      <c r="AF4260" t="s">
        <v>47</v>
      </c>
    </row>
    <row r="4261" spans="1:32" hidden="1" outlineLevel="3" x14ac:dyDescent="0.35">
      <c r="A4261" t="s">
        <v>32</v>
      </c>
      <c r="B4261">
        <v>1014482</v>
      </c>
      <c r="C4261">
        <v>3</v>
      </c>
      <c r="E4261" t="s">
        <v>134</v>
      </c>
      <c r="H4261" t="s">
        <v>139</v>
      </c>
      <c r="I4261">
        <v>1</v>
      </c>
      <c r="J4261">
        <v>4</v>
      </c>
      <c r="K4261">
        <v>4</v>
      </c>
      <c r="L4261">
        <v>4</v>
      </c>
      <c r="M4261">
        <v>1</v>
      </c>
      <c r="N4261">
        <v>38</v>
      </c>
      <c r="O4261">
        <v>4</v>
      </c>
      <c r="Q4261" t="s">
        <v>103</v>
      </c>
      <c r="R4261" t="s">
        <v>1784</v>
      </c>
      <c r="S4261" t="s">
        <v>1785</v>
      </c>
      <c r="U4261" t="s">
        <v>612</v>
      </c>
      <c r="V4261" t="s">
        <v>613</v>
      </c>
      <c r="W4261" t="s">
        <v>125</v>
      </c>
      <c r="X4261" t="s">
        <v>117</v>
      </c>
      <c r="Y4261" t="s">
        <v>328</v>
      </c>
      <c r="Z4261" t="s">
        <v>286</v>
      </c>
      <c r="AA4261" t="s">
        <v>286</v>
      </c>
      <c r="AB4261" s="1"/>
      <c r="AD4261" t="s">
        <v>45</v>
      </c>
      <c r="AE4261" t="s">
        <v>286</v>
      </c>
      <c r="AF4261" t="s">
        <v>47</v>
      </c>
    </row>
    <row r="4262" spans="1:32" hidden="1" outlineLevel="3" x14ac:dyDescent="0.35">
      <c r="A4262" t="s">
        <v>32</v>
      </c>
      <c r="B4262">
        <v>1014482</v>
      </c>
      <c r="C4262">
        <v>3</v>
      </c>
      <c r="E4262" t="s">
        <v>134</v>
      </c>
      <c r="H4262" t="s">
        <v>140</v>
      </c>
      <c r="I4262">
        <v>1</v>
      </c>
      <c r="J4262">
        <v>4</v>
      </c>
      <c r="K4262">
        <v>4</v>
      </c>
      <c r="L4262">
        <v>3</v>
      </c>
      <c r="M4262">
        <v>1</v>
      </c>
      <c r="N4262">
        <v>38</v>
      </c>
      <c r="O4262">
        <v>8</v>
      </c>
      <c r="Q4262" t="s">
        <v>105</v>
      </c>
      <c r="R4262" t="s">
        <v>1784</v>
      </c>
      <c r="S4262" t="s">
        <v>1785</v>
      </c>
      <c r="U4262" t="s">
        <v>612</v>
      </c>
      <c r="V4262" t="s">
        <v>613</v>
      </c>
      <c r="W4262" t="s">
        <v>125</v>
      </c>
      <c r="X4262" t="s">
        <v>117</v>
      </c>
      <c r="Y4262" t="s">
        <v>328</v>
      </c>
      <c r="Z4262" t="s">
        <v>286</v>
      </c>
      <c r="AA4262" t="s">
        <v>286</v>
      </c>
      <c r="AB4262" s="1"/>
      <c r="AD4262" t="s">
        <v>45</v>
      </c>
      <c r="AE4262" t="s">
        <v>286</v>
      </c>
      <c r="AF4262" t="s">
        <v>47</v>
      </c>
    </row>
    <row r="4263" spans="1:32" hidden="1" outlineLevel="3" x14ac:dyDescent="0.35">
      <c r="A4263" t="s">
        <v>32</v>
      </c>
      <c r="B4263">
        <v>1014482</v>
      </c>
      <c r="C4263">
        <v>3</v>
      </c>
      <c r="E4263" t="s">
        <v>134</v>
      </c>
      <c r="H4263" t="s">
        <v>141</v>
      </c>
      <c r="I4263">
        <v>1</v>
      </c>
      <c r="J4263">
        <v>4</v>
      </c>
      <c r="K4263">
        <v>4</v>
      </c>
      <c r="L4263">
        <v>19</v>
      </c>
      <c r="M4263">
        <v>0</v>
      </c>
      <c r="N4263">
        <v>288</v>
      </c>
      <c r="O4263">
        <v>10</v>
      </c>
      <c r="Q4263" t="s">
        <v>107</v>
      </c>
      <c r="R4263" t="s">
        <v>1784</v>
      </c>
      <c r="S4263" t="s">
        <v>1785</v>
      </c>
      <c r="U4263" t="s">
        <v>612</v>
      </c>
      <c r="V4263" t="s">
        <v>613</v>
      </c>
      <c r="W4263" t="s">
        <v>125</v>
      </c>
      <c r="X4263" t="s">
        <v>117</v>
      </c>
      <c r="Y4263" t="s">
        <v>328</v>
      </c>
      <c r="Z4263" t="s">
        <v>286</v>
      </c>
      <c r="AA4263" t="s">
        <v>286</v>
      </c>
      <c r="AB4263" s="1"/>
      <c r="AD4263" t="s">
        <v>45</v>
      </c>
      <c r="AE4263" t="s">
        <v>286</v>
      </c>
      <c r="AF4263" t="s">
        <v>47</v>
      </c>
    </row>
    <row r="4264" spans="1:32" hidden="1" outlineLevel="3" x14ac:dyDescent="0.35">
      <c r="A4264" t="s">
        <v>32</v>
      </c>
      <c r="B4264">
        <v>1014482</v>
      </c>
      <c r="C4264">
        <v>3</v>
      </c>
      <c r="E4264" t="s">
        <v>134</v>
      </c>
      <c r="H4264" t="s">
        <v>142</v>
      </c>
      <c r="I4264">
        <v>1</v>
      </c>
      <c r="J4264">
        <v>4</v>
      </c>
      <c r="K4264">
        <v>4</v>
      </c>
      <c r="L4264">
        <v>19</v>
      </c>
      <c r="M4264">
        <v>0</v>
      </c>
      <c r="N4264">
        <v>288</v>
      </c>
      <c r="O4264">
        <v>2</v>
      </c>
      <c r="Q4264" t="s">
        <v>109</v>
      </c>
      <c r="R4264" t="s">
        <v>1784</v>
      </c>
      <c r="S4264" t="s">
        <v>1785</v>
      </c>
      <c r="U4264" t="s">
        <v>612</v>
      </c>
      <c r="V4264" t="s">
        <v>613</v>
      </c>
      <c r="W4264" t="s">
        <v>125</v>
      </c>
      <c r="X4264" t="s">
        <v>117</v>
      </c>
      <c r="Y4264" t="s">
        <v>328</v>
      </c>
      <c r="Z4264" t="s">
        <v>286</v>
      </c>
      <c r="AA4264" t="s">
        <v>286</v>
      </c>
      <c r="AB4264" s="1"/>
      <c r="AD4264" t="s">
        <v>45</v>
      </c>
      <c r="AE4264" t="s">
        <v>286</v>
      </c>
      <c r="AF4264" t="s">
        <v>47</v>
      </c>
    </row>
    <row r="4265" spans="1:32" hidden="1" outlineLevel="2" x14ac:dyDescent="0.35">
      <c r="A4265" t="s">
        <v>32</v>
      </c>
      <c r="B4265">
        <v>1014482</v>
      </c>
      <c r="C4265">
        <v>3</v>
      </c>
      <c r="E4265" t="s">
        <v>134</v>
      </c>
      <c r="H4265" t="s">
        <v>143</v>
      </c>
      <c r="I4265">
        <v>2</v>
      </c>
      <c r="J4265">
        <v>4</v>
      </c>
      <c r="K4265">
        <v>8</v>
      </c>
      <c r="L4265">
        <v>19</v>
      </c>
      <c r="M4265">
        <v>0</v>
      </c>
      <c r="N4265">
        <v>288</v>
      </c>
      <c r="O4265">
        <v>12</v>
      </c>
      <c r="Q4265" t="s">
        <v>144</v>
      </c>
      <c r="R4265" t="s">
        <v>1784</v>
      </c>
      <c r="S4265" t="s">
        <v>1785</v>
      </c>
      <c r="U4265" t="s">
        <v>612</v>
      </c>
      <c r="V4265" t="s">
        <v>613</v>
      </c>
      <c r="W4265" t="s">
        <v>125</v>
      </c>
      <c r="X4265" t="s">
        <v>117</v>
      </c>
      <c r="Y4265" t="s">
        <v>328</v>
      </c>
      <c r="Z4265" t="s">
        <v>286</v>
      </c>
      <c r="AA4265" t="s">
        <v>286</v>
      </c>
      <c r="AB4265" s="1"/>
      <c r="AD4265" t="s">
        <v>45</v>
      </c>
      <c r="AE4265" t="s">
        <v>286</v>
      </c>
      <c r="AF4265" t="s">
        <v>47</v>
      </c>
    </row>
    <row r="4266" spans="1:32" hidden="1" outlineLevel="1" x14ac:dyDescent="0.35">
      <c r="A4266" t="s">
        <v>32</v>
      </c>
      <c r="B4266">
        <v>1014482</v>
      </c>
      <c r="C4266" t="s">
        <v>153</v>
      </c>
      <c r="E4266" t="s">
        <v>134</v>
      </c>
      <c r="H4266" t="s">
        <v>154</v>
      </c>
      <c r="I4266">
        <v>26</v>
      </c>
      <c r="J4266" t="s">
        <v>35</v>
      </c>
      <c r="K4266">
        <v>208</v>
      </c>
      <c r="L4266">
        <v>14</v>
      </c>
      <c r="M4266">
        <v>8</v>
      </c>
      <c r="N4266">
        <v>289</v>
      </c>
      <c r="O4266">
        <v>539</v>
      </c>
      <c r="Q4266" t="s">
        <v>155</v>
      </c>
      <c r="R4266" t="s">
        <v>1784</v>
      </c>
      <c r="S4266" t="s">
        <v>1785</v>
      </c>
      <c r="U4266" t="s">
        <v>612</v>
      </c>
      <c r="V4266" t="s">
        <v>613</v>
      </c>
      <c r="W4266" t="s">
        <v>125</v>
      </c>
      <c r="X4266" t="s">
        <v>117</v>
      </c>
      <c r="Y4266" t="s">
        <v>328</v>
      </c>
      <c r="Z4266" t="s">
        <v>286</v>
      </c>
      <c r="AA4266" t="s">
        <v>286</v>
      </c>
      <c r="AB4266" s="1"/>
      <c r="AD4266" t="s">
        <v>45</v>
      </c>
      <c r="AE4266" t="s">
        <v>286</v>
      </c>
      <c r="AF4266" t="s">
        <v>47</v>
      </c>
    </row>
    <row r="4267" spans="1:32" hidden="1" outlineLevel="2" x14ac:dyDescent="0.35">
      <c r="A4267" t="s">
        <v>32</v>
      </c>
      <c r="B4267">
        <v>1014482</v>
      </c>
      <c r="C4267">
        <v>4</v>
      </c>
      <c r="E4267" t="s">
        <v>134</v>
      </c>
      <c r="H4267" t="s">
        <v>1263</v>
      </c>
      <c r="I4267">
        <v>17</v>
      </c>
      <c r="J4267">
        <v>10</v>
      </c>
      <c r="K4267">
        <v>170</v>
      </c>
      <c r="L4267">
        <v>1</v>
      </c>
      <c r="M4267">
        <v>3</v>
      </c>
      <c r="N4267">
        <v>145</v>
      </c>
      <c r="O4267">
        <v>21</v>
      </c>
      <c r="P4267" t="s">
        <v>52</v>
      </c>
      <c r="Q4267" t="s">
        <v>1264</v>
      </c>
      <c r="R4267" t="s">
        <v>1784</v>
      </c>
      <c r="S4267" t="s">
        <v>1785</v>
      </c>
      <c r="U4267" t="s">
        <v>612</v>
      </c>
      <c r="V4267" t="s">
        <v>613</v>
      </c>
      <c r="W4267" t="s">
        <v>125</v>
      </c>
      <c r="X4267" t="s">
        <v>117</v>
      </c>
      <c r="Y4267" t="s">
        <v>328</v>
      </c>
      <c r="Z4267" t="s">
        <v>286</v>
      </c>
      <c r="AA4267" t="s">
        <v>286</v>
      </c>
      <c r="AB4267" s="1"/>
      <c r="AD4267" t="s">
        <v>45</v>
      </c>
      <c r="AE4267" t="s">
        <v>286</v>
      </c>
      <c r="AF4267" t="s">
        <v>47</v>
      </c>
    </row>
    <row r="4268" spans="1:32" hidden="1" outlineLevel="2" x14ac:dyDescent="0.35">
      <c r="A4268" t="s">
        <v>32</v>
      </c>
      <c r="B4268">
        <v>1014482</v>
      </c>
      <c r="C4268">
        <v>4</v>
      </c>
      <c r="E4268" t="s">
        <v>134</v>
      </c>
      <c r="H4268" t="s">
        <v>1786</v>
      </c>
      <c r="I4268">
        <v>1</v>
      </c>
      <c r="J4268">
        <v>8</v>
      </c>
      <c r="K4268">
        <v>8</v>
      </c>
      <c r="L4268">
        <v>7</v>
      </c>
      <c r="M4268">
        <v>2</v>
      </c>
      <c r="N4268">
        <v>289</v>
      </c>
      <c r="O4268">
        <v>118</v>
      </c>
      <c r="P4268" t="s">
        <v>136</v>
      </c>
      <c r="Q4268" t="s">
        <v>1787</v>
      </c>
      <c r="R4268" t="s">
        <v>1784</v>
      </c>
      <c r="S4268" t="s">
        <v>1785</v>
      </c>
      <c r="U4268" t="s">
        <v>612</v>
      </c>
      <c r="V4268" t="s">
        <v>613</v>
      </c>
      <c r="W4268" t="s">
        <v>125</v>
      </c>
      <c r="X4268" t="s">
        <v>117</v>
      </c>
      <c r="Y4268" t="s">
        <v>328</v>
      </c>
      <c r="Z4268" t="s">
        <v>286</v>
      </c>
      <c r="AA4268" t="s">
        <v>286</v>
      </c>
      <c r="AB4268" s="1"/>
      <c r="AD4268" t="s">
        <v>45</v>
      </c>
      <c r="AE4268" t="s">
        <v>286</v>
      </c>
      <c r="AF4268" t="s">
        <v>47</v>
      </c>
    </row>
    <row r="4269" spans="1:32" hidden="1" outlineLevel="2" x14ac:dyDescent="0.35">
      <c r="A4269" t="s">
        <v>32</v>
      </c>
      <c r="B4269">
        <v>1014482</v>
      </c>
      <c r="C4269">
        <v>4</v>
      </c>
      <c r="E4269" t="s">
        <v>134</v>
      </c>
      <c r="H4269" t="s">
        <v>98</v>
      </c>
      <c r="I4269">
        <v>2</v>
      </c>
      <c r="J4269">
        <v>1</v>
      </c>
      <c r="K4269">
        <v>2</v>
      </c>
      <c r="L4269">
        <v>6</v>
      </c>
      <c r="M4269">
        <v>2</v>
      </c>
      <c r="N4269">
        <v>144</v>
      </c>
      <c r="O4269">
        <v>5</v>
      </c>
      <c r="Q4269" t="s">
        <v>99</v>
      </c>
      <c r="R4269" t="s">
        <v>1784</v>
      </c>
      <c r="S4269" t="s">
        <v>1785</v>
      </c>
      <c r="U4269" t="s">
        <v>612</v>
      </c>
      <c r="V4269" t="s">
        <v>613</v>
      </c>
      <c r="W4269" t="s">
        <v>125</v>
      </c>
      <c r="X4269" t="s">
        <v>117</v>
      </c>
      <c r="Y4269" t="s">
        <v>328</v>
      </c>
      <c r="Z4269" t="s">
        <v>286</v>
      </c>
      <c r="AA4269" t="s">
        <v>286</v>
      </c>
      <c r="AB4269" s="1"/>
      <c r="AD4269" t="s">
        <v>45</v>
      </c>
      <c r="AE4269" t="s">
        <v>286</v>
      </c>
      <c r="AF4269" t="s">
        <v>47</v>
      </c>
    </row>
    <row r="4270" spans="1:32" hidden="1" outlineLevel="3" x14ac:dyDescent="0.35">
      <c r="A4270" t="s">
        <v>32</v>
      </c>
      <c r="B4270">
        <v>1014482</v>
      </c>
      <c r="C4270">
        <v>4</v>
      </c>
      <c r="E4270" t="s">
        <v>134</v>
      </c>
      <c r="H4270" t="s">
        <v>138</v>
      </c>
      <c r="I4270">
        <v>1</v>
      </c>
      <c r="J4270">
        <v>8</v>
      </c>
      <c r="K4270">
        <v>8</v>
      </c>
      <c r="L4270">
        <v>3</v>
      </c>
      <c r="M4270">
        <v>0</v>
      </c>
      <c r="N4270">
        <v>288</v>
      </c>
      <c r="O4270">
        <v>24</v>
      </c>
      <c r="Q4270" t="s">
        <v>101</v>
      </c>
      <c r="R4270" t="s">
        <v>1784</v>
      </c>
      <c r="S4270" t="s">
        <v>1785</v>
      </c>
      <c r="U4270" t="s">
        <v>612</v>
      </c>
      <c r="V4270" t="s">
        <v>613</v>
      </c>
      <c r="W4270" t="s">
        <v>125</v>
      </c>
      <c r="X4270" t="s">
        <v>117</v>
      </c>
      <c r="Y4270" t="s">
        <v>328</v>
      </c>
      <c r="Z4270" t="s">
        <v>286</v>
      </c>
      <c r="AA4270" t="s">
        <v>286</v>
      </c>
      <c r="AB4270" s="1"/>
      <c r="AD4270" t="s">
        <v>45</v>
      </c>
      <c r="AE4270" t="s">
        <v>286</v>
      </c>
      <c r="AF4270" t="s">
        <v>47</v>
      </c>
    </row>
    <row r="4271" spans="1:32" hidden="1" outlineLevel="3" x14ac:dyDescent="0.35">
      <c r="A4271" t="s">
        <v>32</v>
      </c>
      <c r="B4271">
        <v>1014482</v>
      </c>
      <c r="C4271">
        <v>4</v>
      </c>
      <c r="E4271" t="s">
        <v>134</v>
      </c>
      <c r="H4271" t="s">
        <v>139</v>
      </c>
      <c r="I4271">
        <v>1</v>
      </c>
      <c r="J4271">
        <v>4</v>
      </c>
      <c r="K4271">
        <v>4</v>
      </c>
      <c r="L4271">
        <v>4</v>
      </c>
      <c r="M4271">
        <v>1</v>
      </c>
      <c r="N4271">
        <v>38</v>
      </c>
      <c r="O4271">
        <v>4</v>
      </c>
      <c r="Q4271" t="s">
        <v>103</v>
      </c>
      <c r="R4271" t="s">
        <v>1784</v>
      </c>
      <c r="S4271" t="s">
        <v>1785</v>
      </c>
      <c r="U4271" t="s">
        <v>612</v>
      </c>
      <c r="V4271" t="s">
        <v>613</v>
      </c>
      <c r="W4271" t="s">
        <v>125</v>
      </c>
      <c r="X4271" t="s">
        <v>117</v>
      </c>
      <c r="Y4271" t="s">
        <v>328</v>
      </c>
      <c r="Z4271" t="s">
        <v>286</v>
      </c>
      <c r="AA4271" t="s">
        <v>286</v>
      </c>
      <c r="AB4271" s="1"/>
      <c r="AD4271" t="s">
        <v>45</v>
      </c>
      <c r="AE4271" t="s">
        <v>286</v>
      </c>
      <c r="AF4271" t="s">
        <v>47</v>
      </c>
    </row>
    <row r="4272" spans="1:32" hidden="1" outlineLevel="3" x14ac:dyDescent="0.35">
      <c r="A4272" t="s">
        <v>32</v>
      </c>
      <c r="B4272">
        <v>1014482</v>
      </c>
      <c r="C4272">
        <v>4</v>
      </c>
      <c r="E4272" t="s">
        <v>134</v>
      </c>
      <c r="H4272" t="s">
        <v>140</v>
      </c>
      <c r="I4272">
        <v>1</v>
      </c>
      <c r="J4272">
        <v>4</v>
      </c>
      <c r="K4272">
        <v>4</v>
      </c>
      <c r="L4272">
        <v>3</v>
      </c>
      <c r="M4272">
        <v>1</v>
      </c>
      <c r="N4272">
        <v>38</v>
      </c>
      <c r="O4272">
        <v>8</v>
      </c>
      <c r="Q4272" t="s">
        <v>105</v>
      </c>
      <c r="R4272" t="s">
        <v>1784</v>
      </c>
      <c r="S4272" t="s">
        <v>1785</v>
      </c>
      <c r="U4272" t="s">
        <v>612</v>
      </c>
      <c r="V4272" t="s">
        <v>613</v>
      </c>
      <c r="W4272" t="s">
        <v>125</v>
      </c>
      <c r="X4272" t="s">
        <v>117</v>
      </c>
      <c r="Y4272" t="s">
        <v>328</v>
      </c>
      <c r="Z4272" t="s">
        <v>286</v>
      </c>
      <c r="AA4272" t="s">
        <v>286</v>
      </c>
      <c r="AB4272" s="1"/>
      <c r="AD4272" t="s">
        <v>45</v>
      </c>
      <c r="AE4272" t="s">
        <v>286</v>
      </c>
      <c r="AF4272" t="s">
        <v>47</v>
      </c>
    </row>
    <row r="4273" spans="1:32" hidden="1" outlineLevel="3" x14ac:dyDescent="0.35">
      <c r="A4273" t="s">
        <v>32</v>
      </c>
      <c r="B4273">
        <v>1014482</v>
      </c>
      <c r="C4273">
        <v>4</v>
      </c>
      <c r="E4273" t="s">
        <v>134</v>
      </c>
      <c r="H4273" t="s">
        <v>141</v>
      </c>
      <c r="I4273">
        <v>1</v>
      </c>
      <c r="J4273">
        <v>4</v>
      </c>
      <c r="K4273">
        <v>4</v>
      </c>
      <c r="L4273">
        <v>19</v>
      </c>
      <c r="M4273">
        <v>0</v>
      </c>
      <c r="N4273">
        <v>288</v>
      </c>
      <c r="O4273">
        <v>10</v>
      </c>
      <c r="Q4273" t="s">
        <v>107</v>
      </c>
      <c r="R4273" t="s">
        <v>1784</v>
      </c>
      <c r="S4273" t="s">
        <v>1785</v>
      </c>
      <c r="U4273" t="s">
        <v>612</v>
      </c>
      <c r="V4273" t="s">
        <v>613</v>
      </c>
      <c r="W4273" t="s">
        <v>125</v>
      </c>
      <c r="X4273" t="s">
        <v>117</v>
      </c>
      <c r="Y4273" t="s">
        <v>328</v>
      </c>
      <c r="Z4273" t="s">
        <v>286</v>
      </c>
      <c r="AA4273" t="s">
        <v>286</v>
      </c>
      <c r="AB4273" s="1"/>
      <c r="AD4273" t="s">
        <v>45</v>
      </c>
      <c r="AE4273" t="s">
        <v>286</v>
      </c>
      <c r="AF4273" t="s">
        <v>47</v>
      </c>
    </row>
    <row r="4274" spans="1:32" hidden="1" outlineLevel="3" x14ac:dyDescent="0.35">
      <c r="A4274" t="s">
        <v>32</v>
      </c>
      <c r="B4274">
        <v>1014482</v>
      </c>
      <c r="C4274">
        <v>4</v>
      </c>
      <c r="E4274" t="s">
        <v>134</v>
      </c>
      <c r="H4274" t="s">
        <v>142</v>
      </c>
      <c r="I4274">
        <v>1</v>
      </c>
      <c r="J4274">
        <v>4</v>
      </c>
      <c r="K4274">
        <v>4</v>
      </c>
      <c r="L4274">
        <v>19</v>
      </c>
      <c r="M4274">
        <v>0</v>
      </c>
      <c r="N4274">
        <v>288</v>
      </c>
      <c r="O4274">
        <v>2</v>
      </c>
      <c r="Q4274" t="s">
        <v>109</v>
      </c>
      <c r="R4274" t="s">
        <v>1784</v>
      </c>
      <c r="S4274" t="s">
        <v>1785</v>
      </c>
      <c r="U4274" t="s">
        <v>612</v>
      </c>
      <c r="V4274" t="s">
        <v>613</v>
      </c>
      <c r="W4274" t="s">
        <v>125</v>
      </c>
      <c r="X4274" t="s">
        <v>117</v>
      </c>
      <c r="Y4274" t="s">
        <v>328</v>
      </c>
      <c r="Z4274" t="s">
        <v>286</v>
      </c>
      <c r="AA4274" t="s">
        <v>286</v>
      </c>
      <c r="AB4274" s="1"/>
      <c r="AD4274" t="s">
        <v>45</v>
      </c>
      <c r="AE4274" t="s">
        <v>286</v>
      </c>
      <c r="AF4274" t="s">
        <v>47</v>
      </c>
    </row>
    <row r="4275" spans="1:32" hidden="1" outlineLevel="2" x14ac:dyDescent="0.35">
      <c r="A4275" t="s">
        <v>32</v>
      </c>
      <c r="B4275">
        <v>1014482</v>
      </c>
      <c r="C4275">
        <v>4</v>
      </c>
      <c r="E4275" t="s">
        <v>134</v>
      </c>
      <c r="H4275" t="s">
        <v>143</v>
      </c>
      <c r="I4275">
        <v>1</v>
      </c>
      <c r="J4275">
        <v>4</v>
      </c>
      <c r="K4275">
        <v>4</v>
      </c>
      <c r="L4275">
        <v>19</v>
      </c>
      <c r="M4275">
        <v>0</v>
      </c>
      <c r="N4275">
        <v>288</v>
      </c>
      <c r="O4275">
        <v>12</v>
      </c>
      <c r="Q4275" t="s">
        <v>144</v>
      </c>
      <c r="R4275" t="s">
        <v>1784</v>
      </c>
      <c r="S4275" t="s">
        <v>1785</v>
      </c>
      <c r="U4275" t="s">
        <v>612</v>
      </c>
      <c r="V4275" t="s">
        <v>613</v>
      </c>
      <c r="W4275" t="s">
        <v>125</v>
      </c>
      <c r="X4275" t="s">
        <v>117</v>
      </c>
      <c r="Y4275" t="s">
        <v>328</v>
      </c>
      <c r="Z4275" t="s">
        <v>286</v>
      </c>
      <c r="AA4275" t="s">
        <v>286</v>
      </c>
      <c r="AB4275" s="1"/>
      <c r="AD4275" t="s">
        <v>45</v>
      </c>
      <c r="AE4275" t="s">
        <v>286</v>
      </c>
      <c r="AF4275" t="s">
        <v>47</v>
      </c>
    </row>
    <row r="4276" spans="1:32" hidden="1" collapsed="1" x14ac:dyDescent="0.35"/>
    <row r="4277" spans="1:32" hidden="1" x14ac:dyDescent="0.35">
      <c r="A4277" t="s">
        <v>32</v>
      </c>
      <c r="B4277">
        <v>1014476</v>
      </c>
      <c r="C4277" t="s">
        <v>33</v>
      </c>
      <c r="H4277" t="s">
        <v>34</v>
      </c>
      <c r="I4277">
        <v>7</v>
      </c>
      <c r="J4277" t="s">
        <v>35</v>
      </c>
      <c r="K4277">
        <v>21</v>
      </c>
      <c r="L4277" t="s">
        <v>35</v>
      </c>
      <c r="M4277" t="s">
        <v>35</v>
      </c>
      <c r="N4277" t="s">
        <v>35</v>
      </c>
      <c r="O4277">
        <v>54</v>
      </c>
      <c r="Q4277" t="s">
        <v>36</v>
      </c>
      <c r="R4277" t="s">
        <v>1768</v>
      </c>
      <c r="S4277" t="s">
        <v>1769</v>
      </c>
      <c r="U4277" t="s">
        <v>1770</v>
      </c>
      <c r="V4277" t="s">
        <v>1771</v>
      </c>
      <c r="W4277" t="s">
        <v>125</v>
      </c>
      <c r="X4277" t="s">
        <v>42</v>
      </c>
      <c r="Y4277" t="s">
        <v>614</v>
      </c>
      <c r="Z4277" t="s">
        <v>614</v>
      </c>
      <c r="AA4277" t="s">
        <v>614</v>
      </c>
      <c r="AB4277" s="1"/>
      <c r="AD4277" t="s">
        <v>45</v>
      </c>
      <c r="AE4277" t="s">
        <v>362</v>
      </c>
      <c r="AF4277" t="s">
        <v>47</v>
      </c>
    </row>
    <row r="4278" spans="1:32" hidden="1" outlineLevel="1" x14ac:dyDescent="0.35">
      <c r="A4278" t="s">
        <v>32</v>
      </c>
      <c r="B4278">
        <v>1014476</v>
      </c>
      <c r="C4278" t="s">
        <v>56</v>
      </c>
      <c r="E4278" t="s">
        <v>182</v>
      </c>
      <c r="H4278" t="s">
        <v>58</v>
      </c>
      <c r="I4278">
        <v>7</v>
      </c>
      <c r="J4278" t="s">
        <v>35</v>
      </c>
      <c r="K4278">
        <v>21</v>
      </c>
      <c r="L4278">
        <v>4</v>
      </c>
      <c r="M4278">
        <v>6</v>
      </c>
      <c r="N4278">
        <v>145</v>
      </c>
      <c r="O4278">
        <v>54</v>
      </c>
      <c r="Q4278" t="s">
        <v>59</v>
      </c>
      <c r="R4278" t="s">
        <v>1768</v>
      </c>
      <c r="S4278" t="s">
        <v>1769</v>
      </c>
      <c r="U4278" t="s">
        <v>1770</v>
      </c>
      <c r="V4278" t="s">
        <v>1771</v>
      </c>
      <c r="W4278" t="s">
        <v>125</v>
      </c>
      <c r="X4278" t="s">
        <v>42</v>
      </c>
      <c r="Y4278" t="s">
        <v>614</v>
      </c>
      <c r="Z4278" t="s">
        <v>614</v>
      </c>
      <c r="AA4278" t="s">
        <v>614</v>
      </c>
      <c r="AB4278" s="1"/>
      <c r="AD4278" t="s">
        <v>45</v>
      </c>
      <c r="AE4278" t="s">
        <v>362</v>
      </c>
      <c r="AF4278" t="s">
        <v>47</v>
      </c>
    </row>
    <row r="4279" spans="1:32" hidden="1" outlineLevel="2" x14ac:dyDescent="0.35">
      <c r="A4279" t="s">
        <v>32</v>
      </c>
      <c r="B4279">
        <v>1014476</v>
      </c>
      <c r="C4279">
        <v>1</v>
      </c>
      <c r="E4279" t="s">
        <v>182</v>
      </c>
      <c r="H4279" t="s">
        <v>1772</v>
      </c>
      <c r="I4279">
        <v>1</v>
      </c>
      <c r="J4279">
        <v>8</v>
      </c>
      <c r="K4279">
        <v>8</v>
      </c>
      <c r="L4279">
        <v>4</v>
      </c>
      <c r="M4279">
        <v>2</v>
      </c>
      <c r="N4279">
        <v>145</v>
      </c>
      <c r="O4279">
        <v>24</v>
      </c>
      <c r="P4279" t="s">
        <v>136</v>
      </c>
      <c r="Q4279" t="s">
        <v>1773</v>
      </c>
      <c r="R4279" t="s">
        <v>1768</v>
      </c>
      <c r="S4279" t="s">
        <v>1769</v>
      </c>
      <c r="U4279" t="s">
        <v>1770</v>
      </c>
      <c r="V4279" t="s">
        <v>1771</v>
      </c>
      <c r="W4279" t="s">
        <v>125</v>
      </c>
      <c r="X4279" t="s">
        <v>42</v>
      </c>
      <c r="Y4279" t="s">
        <v>614</v>
      </c>
      <c r="Z4279" t="s">
        <v>614</v>
      </c>
      <c r="AA4279" t="s">
        <v>614</v>
      </c>
      <c r="AB4279" s="1"/>
      <c r="AD4279" t="s">
        <v>45</v>
      </c>
      <c r="AE4279" t="s">
        <v>362</v>
      </c>
      <c r="AF4279" t="s">
        <v>47</v>
      </c>
    </row>
    <row r="4280" spans="1:32" hidden="1" outlineLevel="3" x14ac:dyDescent="0.35">
      <c r="A4280" t="s">
        <v>32</v>
      </c>
      <c r="B4280">
        <v>1014476</v>
      </c>
      <c r="C4280">
        <v>1</v>
      </c>
      <c r="E4280" t="s">
        <v>182</v>
      </c>
      <c r="H4280" t="s">
        <v>100</v>
      </c>
      <c r="I4280">
        <v>1</v>
      </c>
      <c r="J4280">
        <v>4</v>
      </c>
      <c r="K4280">
        <v>4</v>
      </c>
      <c r="L4280">
        <v>3</v>
      </c>
      <c r="M4280">
        <v>0</v>
      </c>
      <c r="N4280">
        <v>144</v>
      </c>
      <c r="O4280">
        <v>12</v>
      </c>
      <c r="Q4280" t="s">
        <v>101</v>
      </c>
      <c r="R4280" t="s">
        <v>1768</v>
      </c>
      <c r="S4280" t="s">
        <v>1769</v>
      </c>
      <c r="U4280" t="s">
        <v>1770</v>
      </c>
      <c r="V4280" t="s">
        <v>1771</v>
      </c>
      <c r="W4280" t="s">
        <v>125</v>
      </c>
      <c r="X4280" t="s">
        <v>42</v>
      </c>
      <c r="Y4280" t="s">
        <v>614</v>
      </c>
      <c r="Z4280" t="s">
        <v>614</v>
      </c>
      <c r="AA4280" t="s">
        <v>614</v>
      </c>
      <c r="AB4280" s="1"/>
      <c r="AD4280" t="s">
        <v>45</v>
      </c>
      <c r="AE4280" t="s">
        <v>362</v>
      </c>
      <c r="AF4280" t="s">
        <v>47</v>
      </c>
    </row>
    <row r="4281" spans="1:32" hidden="1" outlineLevel="3" x14ac:dyDescent="0.35">
      <c r="A4281" t="s">
        <v>32</v>
      </c>
      <c r="B4281">
        <v>1014476</v>
      </c>
      <c r="C4281">
        <v>1</v>
      </c>
      <c r="E4281" t="s">
        <v>182</v>
      </c>
      <c r="H4281" t="s">
        <v>102</v>
      </c>
      <c r="I4281">
        <v>1</v>
      </c>
      <c r="J4281">
        <v>2</v>
      </c>
      <c r="K4281">
        <v>2</v>
      </c>
      <c r="L4281">
        <v>4</v>
      </c>
      <c r="M4281">
        <v>1</v>
      </c>
      <c r="N4281">
        <v>19</v>
      </c>
      <c r="O4281">
        <v>2</v>
      </c>
      <c r="Q4281" t="s">
        <v>103</v>
      </c>
      <c r="R4281" t="s">
        <v>1768</v>
      </c>
      <c r="S4281" t="s">
        <v>1769</v>
      </c>
      <c r="U4281" t="s">
        <v>1770</v>
      </c>
      <c r="V4281" t="s">
        <v>1771</v>
      </c>
      <c r="W4281" t="s">
        <v>125</v>
      </c>
      <c r="X4281" t="s">
        <v>42</v>
      </c>
      <c r="Y4281" t="s">
        <v>614</v>
      </c>
      <c r="Z4281" t="s">
        <v>614</v>
      </c>
      <c r="AA4281" t="s">
        <v>614</v>
      </c>
      <c r="AB4281" s="1"/>
      <c r="AD4281" t="s">
        <v>45</v>
      </c>
      <c r="AE4281" t="s">
        <v>362</v>
      </c>
      <c r="AF4281" t="s">
        <v>47</v>
      </c>
    </row>
    <row r="4282" spans="1:32" hidden="1" outlineLevel="3" x14ac:dyDescent="0.35">
      <c r="A4282" t="s">
        <v>32</v>
      </c>
      <c r="B4282">
        <v>1014476</v>
      </c>
      <c r="C4282">
        <v>1</v>
      </c>
      <c r="E4282" t="s">
        <v>182</v>
      </c>
      <c r="H4282" t="s">
        <v>104</v>
      </c>
      <c r="I4282">
        <v>1</v>
      </c>
      <c r="J4282">
        <v>2</v>
      </c>
      <c r="K4282">
        <v>2</v>
      </c>
      <c r="L4282">
        <v>3</v>
      </c>
      <c r="M4282">
        <v>1</v>
      </c>
      <c r="N4282">
        <v>19</v>
      </c>
      <c r="O4282">
        <v>4</v>
      </c>
      <c r="Q4282" t="s">
        <v>105</v>
      </c>
      <c r="R4282" t="s">
        <v>1768</v>
      </c>
      <c r="S4282" t="s">
        <v>1769</v>
      </c>
      <c r="U4282" t="s">
        <v>1770</v>
      </c>
      <c r="V4282" t="s">
        <v>1771</v>
      </c>
      <c r="W4282" t="s">
        <v>125</v>
      </c>
      <c r="X4282" t="s">
        <v>42</v>
      </c>
      <c r="Y4282" t="s">
        <v>614</v>
      </c>
      <c r="Z4282" t="s">
        <v>614</v>
      </c>
      <c r="AA4282" t="s">
        <v>614</v>
      </c>
      <c r="AB4282" s="1"/>
      <c r="AD4282" t="s">
        <v>45</v>
      </c>
      <c r="AE4282" t="s">
        <v>362</v>
      </c>
      <c r="AF4282" t="s">
        <v>47</v>
      </c>
    </row>
    <row r="4283" spans="1:32" hidden="1" outlineLevel="3" x14ac:dyDescent="0.35">
      <c r="A4283" t="s">
        <v>32</v>
      </c>
      <c r="B4283">
        <v>1014476</v>
      </c>
      <c r="C4283">
        <v>1</v>
      </c>
      <c r="E4283" t="s">
        <v>182</v>
      </c>
      <c r="H4283" t="s">
        <v>106</v>
      </c>
      <c r="I4283">
        <v>1</v>
      </c>
      <c r="J4283">
        <v>2</v>
      </c>
      <c r="K4283">
        <v>2</v>
      </c>
      <c r="L4283">
        <v>19</v>
      </c>
      <c r="M4283">
        <v>0</v>
      </c>
      <c r="N4283">
        <v>144</v>
      </c>
      <c r="O4283">
        <v>5</v>
      </c>
      <c r="Q4283" t="s">
        <v>107</v>
      </c>
      <c r="R4283" t="s">
        <v>1768</v>
      </c>
      <c r="S4283" t="s">
        <v>1769</v>
      </c>
      <c r="U4283" t="s">
        <v>1770</v>
      </c>
      <c r="V4283" t="s">
        <v>1771</v>
      </c>
      <c r="W4283" t="s">
        <v>125</v>
      </c>
      <c r="X4283" t="s">
        <v>42</v>
      </c>
      <c r="Y4283" t="s">
        <v>614</v>
      </c>
      <c r="Z4283" t="s">
        <v>614</v>
      </c>
      <c r="AA4283" t="s">
        <v>614</v>
      </c>
      <c r="AB4283" s="1"/>
      <c r="AD4283" t="s">
        <v>45</v>
      </c>
      <c r="AE4283" t="s">
        <v>362</v>
      </c>
      <c r="AF4283" t="s">
        <v>47</v>
      </c>
    </row>
    <row r="4284" spans="1:32" hidden="1" outlineLevel="3" x14ac:dyDescent="0.35">
      <c r="A4284" t="s">
        <v>32</v>
      </c>
      <c r="B4284">
        <v>1014476</v>
      </c>
      <c r="C4284">
        <v>1</v>
      </c>
      <c r="E4284" t="s">
        <v>182</v>
      </c>
      <c r="H4284" t="s">
        <v>108</v>
      </c>
      <c r="I4284">
        <v>1</v>
      </c>
      <c r="J4284">
        <v>2</v>
      </c>
      <c r="K4284">
        <v>2</v>
      </c>
      <c r="L4284">
        <v>19</v>
      </c>
      <c r="M4284">
        <v>0</v>
      </c>
      <c r="N4284">
        <v>144</v>
      </c>
      <c r="O4284">
        <v>1</v>
      </c>
      <c r="Q4284" t="s">
        <v>109</v>
      </c>
      <c r="R4284" t="s">
        <v>1768</v>
      </c>
      <c r="S4284" t="s">
        <v>1769</v>
      </c>
      <c r="U4284" t="s">
        <v>1770</v>
      </c>
      <c r="V4284" t="s">
        <v>1771</v>
      </c>
      <c r="W4284" t="s">
        <v>125</v>
      </c>
      <c r="X4284" t="s">
        <v>42</v>
      </c>
      <c r="Y4284" t="s">
        <v>614</v>
      </c>
      <c r="Z4284" t="s">
        <v>614</v>
      </c>
      <c r="AA4284" t="s">
        <v>614</v>
      </c>
      <c r="AB4284" s="1"/>
      <c r="AD4284" t="s">
        <v>45</v>
      </c>
      <c r="AE4284" t="s">
        <v>362</v>
      </c>
      <c r="AF4284" t="s">
        <v>47</v>
      </c>
    </row>
    <row r="4285" spans="1:32" hidden="1" outlineLevel="2" x14ac:dyDescent="0.35">
      <c r="A4285" t="s">
        <v>32</v>
      </c>
      <c r="B4285">
        <v>1014476</v>
      </c>
      <c r="C4285">
        <v>1</v>
      </c>
      <c r="E4285" t="s">
        <v>182</v>
      </c>
      <c r="H4285" t="s">
        <v>261</v>
      </c>
      <c r="I4285">
        <v>1</v>
      </c>
      <c r="J4285">
        <v>1</v>
      </c>
      <c r="K4285">
        <v>1</v>
      </c>
      <c r="L4285">
        <v>4</v>
      </c>
      <c r="M4285">
        <v>1</v>
      </c>
      <c r="N4285">
        <v>144</v>
      </c>
      <c r="O4285">
        <v>6</v>
      </c>
      <c r="Q4285" t="s">
        <v>262</v>
      </c>
      <c r="R4285" t="s">
        <v>1768</v>
      </c>
      <c r="S4285" t="s">
        <v>1769</v>
      </c>
      <c r="U4285" t="s">
        <v>1770</v>
      </c>
      <c r="V4285" t="s">
        <v>1771</v>
      </c>
      <c r="W4285" t="s">
        <v>125</v>
      </c>
      <c r="X4285" t="s">
        <v>42</v>
      </c>
      <c r="Y4285" t="s">
        <v>614</v>
      </c>
      <c r="Z4285" t="s">
        <v>614</v>
      </c>
      <c r="AA4285" t="s">
        <v>614</v>
      </c>
      <c r="AB4285" s="1"/>
      <c r="AD4285" t="s">
        <v>45</v>
      </c>
      <c r="AE4285" t="s">
        <v>362</v>
      </c>
      <c r="AF4285" t="s">
        <v>47</v>
      </c>
    </row>
    <row r="4286" spans="1:32" hidden="1" collapsed="1" x14ac:dyDescent="0.35"/>
    <row r="4287" spans="1:32" hidden="1" x14ac:dyDescent="0.35">
      <c r="A4287" t="s">
        <v>32</v>
      </c>
      <c r="B4287">
        <v>1014148</v>
      </c>
      <c r="C4287" t="s">
        <v>33</v>
      </c>
      <c r="H4287" t="s">
        <v>34</v>
      </c>
      <c r="I4287">
        <v>30</v>
      </c>
      <c r="J4287" t="s">
        <v>35</v>
      </c>
      <c r="K4287">
        <v>172</v>
      </c>
      <c r="L4287" t="s">
        <v>35</v>
      </c>
      <c r="M4287" t="s">
        <v>35</v>
      </c>
      <c r="N4287" t="s">
        <v>35</v>
      </c>
      <c r="O4287">
        <v>377</v>
      </c>
      <c r="Q4287" t="s">
        <v>36</v>
      </c>
      <c r="R4287" t="s">
        <v>1780</v>
      </c>
      <c r="S4287" t="s">
        <v>1789</v>
      </c>
      <c r="U4287" t="s">
        <v>1790</v>
      </c>
      <c r="V4287" t="s">
        <v>1771</v>
      </c>
      <c r="W4287" t="s">
        <v>125</v>
      </c>
      <c r="X4287" t="s">
        <v>42</v>
      </c>
      <c r="Y4287" t="s">
        <v>1791</v>
      </c>
      <c r="Z4287" t="s">
        <v>1791</v>
      </c>
      <c r="AA4287" t="s">
        <v>1791</v>
      </c>
      <c r="AB4287" s="1"/>
      <c r="AD4287" t="s">
        <v>45</v>
      </c>
      <c r="AE4287" t="s">
        <v>297</v>
      </c>
      <c r="AF4287" t="s">
        <v>47</v>
      </c>
    </row>
    <row r="4288" spans="1:32" hidden="1" outlineLevel="1" x14ac:dyDescent="0.35">
      <c r="A4288" t="s">
        <v>32</v>
      </c>
      <c r="B4288">
        <v>1014148</v>
      </c>
      <c r="C4288" t="s">
        <v>48</v>
      </c>
      <c r="H4288" t="s">
        <v>49</v>
      </c>
      <c r="I4288">
        <v>1</v>
      </c>
      <c r="J4288" t="s">
        <v>35</v>
      </c>
      <c r="K4288" t="s">
        <v>35</v>
      </c>
      <c r="L4288" t="s">
        <v>35</v>
      </c>
      <c r="M4288" t="s">
        <v>35</v>
      </c>
      <c r="N4288" t="s">
        <v>35</v>
      </c>
      <c r="O4288" t="s">
        <v>35</v>
      </c>
      <c r="Q4288" t="s">
        <v>50</v>
      </c>
      <c r="R4288" t="s">
        <v>1780</v>
      </c>
      <c r="S4288" t="s">
        <v>1789</v>
      </c>
      <c r="U4288" t="s">
        <v>1790</v>
      </c>
      <c r="V4288" t="s">
        <v>1771</v>
      </c>
      <c r="W4288" t="s">
        <v>125</v>
      </c>
      <c r="X4288" t="s">
        <v>42</v>
      </c>
      <c r="Y4288" t="s">
        <v>1791</v>
      </c>
      <c r="Z4288" t="s">
        <v>1791</v>
      </c>
      <c r="AA4288" t="s">
        <v>1791</v>
      </c>
      <c r="AB4288" s="1"/>
      <c r="AD4288" t="s">
        <v>45</v>
      </c>
      <c r="AE4288" t="s">
        <v>297</v>
      </c>
      <c r="AF4288" t="s">
        <v>47</v>
      </c>
    </row>
    <row r="4289" spans="1:32" hidden="1" outlineLevel="2" x14ac:dyDescent="0.35">
      <c r="A4289" t="s">
        <v>32</v>
      </c>
      <c r="B4289">
        <v>1014148</v>
      </c>
      <c r="C4289">
        <v>0</v>
      </c>
      <c r="H4289" t="s">
        <v>910</v>
      </c>
      <c r="I4289">
        <v>8</v>
      </c>
      <c r="J4289" t="s">
        <v>35</v>
      </c>
      <c r="K4289" t="s">
        <v>35</v>
      </c>
      <c r="L4289" t="s">
        <v>35</v>
      </c>
      <c r="M4289" t="s">
        <v>35</v>
      </c>
      <c r="N4289" t="s">
        <v>35</v>
      </c>
      <c r="O4289" t="s">
        <v>35</v>
      </c>
      <c r="P4289" t="s">
        <v>52</v>
      </c>
      <c r="Q4289" t="s">
        <v>911</v>
      </c>
      <c r="R4289" t="s">
        <v>1780</v>
      </c>
      <c r="S4289" t="s">
        <v>1789</v>
      </c>
      <c r="U4289" t="s">
        <v>1790</v>
      </c>
      <c r="V4289" t="s">
        <v>1771</v>
      </c>
      <c r="W4289" t="s">
        <v>125</v>
      </c>
      <c r="X4289" t="s">
        <v>42</v>
      </c>
      <c r="Y4289" t="s">
        <v>1791</v>
      </c>
      <c r="Z4289" t="s">
        <v>1791</v>
      </c>
      <c r="AA4289" t="s">
        <v>1791</v>
      </c>
      <c r="AB4289" s="1"/>
      <c r="AD4289" t="s">
        <v>45</v>
      </c>
      <c r="AE4289" t="s">
        <v>297</v>
      </c>
      <c r="AF4289" t="s">
        <v>47</v>
      </c>
    </row>
    <row r="4290" spans="1:32" hidden="1" outlineLevel="1" x14ac:dyDescent="0.35">
      <c r="A4290" t="s">
        <v>32</v>
      </c>
      <c r="B4290">
        <v>1014148</v>
      </c>
      <c r="C4290" t="s">
        <v>56</v>
      </c>
      <c r="E4290" t="s">
        <v>182</v>
      </c>
      <c r="H4290" t="s">
        <v>58</v>
      </c>
      <c r="I4290">
        <v>17</v>
      </c>
      <c r="J4290" t="s">
        <v>35</v>
      </c>
      <c r="K4290">
        <v>56</v>
      </c>
      <c r="L4290">
        <v>21</v>
      </c>
      <c r="M4290">
        <v>11</v>
      </c>
      <c r="N4290">
        <v>145</v>
      </c>
      <c r="O4290">
        <v>320</v>
      </c>
      <c r="Q4290" t="s">
        <v>59</v>
      </c>
      <c r="R4290" t="s">
        <v>1780</v>
      </c>
      <c r="S4290" t="s">
        <v>1789</v>
      </c>
      <c r="U4290" t="s">
        <v>1790</v>
      </c>
      <c r="V4290" t="s">
        <v>1771</v>
      </c>
      <c r="W4290" t="s">
        <v>125</v>
      </c>
      <c r="X4290" t="s">
        <v>42</v>
      </c>
      <c r="Y4290" t="s">
        <v>1791</v>
      </c>
      <c r="Z4290" t="s">
        <v>1791</v>
      </c>
      <c r="AA4290" t="s">
        <v>1791</v>
      </c>
      <c r="AB4290" s="1"/>
      <c r="AD4290" t="s">
        <v>45</v>
      </c>
      <c r="AE4290" t="s">
        <v>297</v>
      </c>
      <c r="AF4290" t="s">
        <v>47</v>
      </c>
    </row>
    <row r="4291" spans="1:32" hidden="1" outlineLevel="2" x14ac:dyDescent="0.35">
      <c r="A4291" t="s">
        <v>32</v>
      </c>
      <c r="B4291">
        <v>1014148</v>
      </c>
      <c r="C4291">
        <v>1</v>
      </c>
      <c r="E4291" t="s">
        <v>182</v>
      </c>
      <c r="H4291" t="s">
        <v>1792</v>
      </c>
      <c r="I4291">
        <v>10</v>
      </c>
      <c r="J4291">
        <v>4</v>
      </c>
      <c r="K4291">
        <v>40</v>
      </c>
      <c r="L4291">
        <v>4</v>
      </c>
      <c r="M4291">
        <v>4</v>
      </c>
      <c r="N4291">
        <v>145</v>
      </c>
      <c r="O4291">
        <v>29</v>
      </c>
      <c r="P4291" t="s">
        <v>160</v>
      </c>
      <c r="Q4291" t="s">
        <v>1793</v>
      </c>
      <c r="R4291" t="s">
        <v>1780</v>
      </c>
      <c r="S4291" t="s">
        <v>1789</v>
      </c>
      <c r="U4291" t="s">
        <v>1790</v>
      </c>
      <c r="V4291" t="s">
        <v>1771</v>
      </c>
      <c r="W4291" t="s">
        <v>125</v>
      </c>
      <c r="X4291" t="s">
        <v>42</v>
      </c>
      <c r="Y4291" t="s">
        <v>1791</v>
      </c>
      <c r="Z4291" t="s">
        <v>1791</v>
      </c>
      <c r="AA4291" t="s">
        <v>1791</v>
      </c>
      <c r="AB4291" s="1"/>
      <c r="AD4291" t="s">
        <v>45</v>
      </c>
      <c r="AE4291" t="s">
        <v>297</v>
      </c>
      <c r="AF4291" t="s">
        <v>47</v>
      </c>
    </row>
    <row r="4292" spans="1:32" hidden="1" outlineLevel="3" x14ac:dyDescent="0.35">
      <c r="A4292" t="s">
        <v>32</v>
      </c>
      <c r="B4292">
        <v>1014148</v>
      </c>
      <c r="C4292">
        <v>1</v>
      </c>
      <c r="E4292" t="s">
        <v>182</v>
      </c>
      <c r="H4292" t="s">
        <v>100</v>
      </c>
      <c r="I4292">
        <v>1</v>
      </c>
      <c r="J4292">
        <v>4</v>
      </c>
      <c r="K4292">
        <v>4</v>
      </c>
      <c r="L4292">
        <v>3</v>
      </c>
      <c r="M4292">
        <v>0</v>
      </c>
      <c r="N4292">
        <v>144</v>
      </c>
      <c r="O4292">
        <v>12</v>
      </c>
      <c r="Q4292" t="s">
        <v>101</v>
      </c>
      <c r="R4292" t="s">
        <v>1780</v>
      </c>
      <c r="S4292" t="s">
        <v>1789</v>
      </c>
      <c r="U4292" t="s">
        <v>1790</v>
      </c>
      <c r="V4292" t="s">
        <v>1771</v>
      </c>
      <c r="W4292" t="s">
        <v>125</v>
      </c>
      <c r="X4292" t="s">
        <v>42</v>
      </c>
      <c r="Y4292" t="s">
        <v>1791</v>
      </c>
      <c r="Z4292" t="s">
        <v>1791</v>
      </c>
      <c r="AA4292" t="s">
        <v>1791</v>
      </c>
      <c r="AB4292" s="1"/>
      <c r="AD4292" t="s">
        <v>45</v>
      </c>
      <c r="AE4292" t="s">
        <v>297</v>
      </c>
      <c r="AF4292" t="s">
        <v>47</v>
      </c>
    </row>
    <row r="4293" spans="1:32" hidden="1" outlineLevel="3" x14ac:dyDescent="0.35">
      <c r="A4293" t="s">
        <v>32</v>
      </c>
      <c r="B4293">
        <v>1014148</v>
      </c>
      <c r="C4293">
        <v>1</v>
      </c>
      <c r="E4293" t="s">
        <v>182</v>
      </c>
      <c r="H4293" t="s">
        <v>102</v>
      </c>
      <c r="I4293">
        <v>1</v>
      </c>
      <c r="J4293">
        <v>2</v>
      </c>
      <c r="K4293">
        <v>2</v>
      </c>
      <c r="L4293">
        <v>4</v>
      </c>
      <c r="M4293">
        <v>1</v>
      </c>
      <c r="N4293">
        <v>19</v>
      </c>
      <c r="O4293">
        <v>2</v>
      </c>
      <c r="Q4293" t="s">
        <v>103</v>
      </c>
      <c r="R4293" t="s">
        <v>1780</v>
      </c>
      <c r="S4293" t="s">
        <v>1789</v>
      </c>
      <c r="U4293" t="s">
        <v>1790</v>
      </c>
      <c r="V4293" t="s">
        <v>1771</v>
      </c>
      <c r="W4293" t="s">
        <v>125</v>
      </c>
      <c r="X4293" t="s">
        <v>42</v>
      </c>
      <c r="Y4293" t="s">
        <v>1791</v>
      </c>
      <c r="Z4293" t="s">
        <v>1791</v>
      </c>
      <c r="AA4293" t="s">
        <v>1791</v>
      </c>
      <c r="AB4293" s="1"/>
      <c r="AD4293" t="s">
        <v>45</v>
      </c>
      <c r="AE4293" t="s">
        <v>297</v>
      </c>
      <c r="AF4293" t="s">
        <v>47</v>
      </c>
    </row>
    <row r="4294" spans="1:32" hidden="1" outlineLevel="3" x14ac:dyDescent="0.35">
      <c r="A4294" t="s">
        <v>32</v>
      </c>
      <c r="B4294">
        <v>1014148</v>
      </c>
      <c r="C4294">
        <v>1</v>
      </c>
      <c r="E4294" t="s">
        <v>182</v>
      </c>
      <c r="H4294" t="s">
        <v>104</v>
      </c>
      <c r="I4294">
        <v>1</v>
      </c>
      <c r="J4294">
        <v>2</v>
      </c>
      <c r="K4294">
        <v>2</v>
      </c>
      <c r="L4294">
        <v>3</v>
      </c>
      <c r="M4294">
        <v>1</v>
      </c>
      <c r="N4294">
        <v>19</v>
      </c>
      <c r="O4294">
        <v>4</v>
      </c>
      <c r="Q4294" t="s">
        <v>105</v>
      </c>
      <c r="R4294" t="s">
        <v>1780</v>
      </c>
      <c r="S4294" t="s">
        <v>1789</v>
      </c>
      <c r="U4294" t="s">
        <v>1790</v>
      </c>
      <c r="V4294" t="s">
        <v>1771</v>
      </c>
      <c r="W4294" t="s">
        <v>125</v>
      </c>
      <c r="X4294" t="s">
        <v>42</v>
      </c>
      <c r="Y4294" t="s">
        <v>1791</v>
      </c>
      <c r="Z4294" t="s">
        <v>1791</v>
      </c>
      <c r="AA4294" t="s">
        <v>1791</v>
      </c>
      <c r="AB4294" s="1"/>
      <c r="AD4294" t="s">
        <v>45</v>
      </c>
      <c r="AE4294" t="s">
        <v>297</v>
      </c>
      <c r="AF4294" t="s">
        <v>47</v>
      </c>
    </row>
    <row r="4295" spans="1:32" hidden="1" outlineLevel="3" x14ac:dyDescent="0.35">
      <c r="A4295" t="s">
        <v>32</v>
      </c>
      <c r="B4295">
        <v>1014148</v>
      </c>
      <c r="C4295">
        <v>1</v>
      </c>
      <c r="E4295" t="s">
        <v>182</v>
      </c>
      <c r="H4295" t="s">
        <v>106</v>
      </c>
      <c r="I4295">
        <v>1</v>
      </c>
      <c r="J4295">
        <v>2</v>
      </c>
      <c r="K4295">
        <v>2</v>
      </c>
      <c r="L4295">
        <v>19</v>
      </c>
      <c r="M4295">
        <v>0</v>
      </c>
      <c r="N4295">
        <v>144</v>
      </c>
      <c r="O4295">
        <v>5</v>
      </c>
      <c r="Q4295" t="s">
        <v>107</v>
      </c>
      <c r="R4295" t="s">
        <v>1780</v>
      </c>
      <c r="S4295" t="s">
        <v>1789</v>
      </c>
      <c r="U4295" t="s">
        <v>1790</v>
      </c>
      <c r="V4295" t="s">
        <v>1771</v>
      </c>
      <c r="W4295" t="s">
        <v>125</v>
      </c>
      <c r="X4295" t="s">
        <v>42</v>
      </c>
      <c r="Y4295" t="s">
        <v>1791</v>
      </c>
      <c r="Z4295" t="s">
        <v>1791</v>
      </c>
      <c r="AA4295" t="s">
        <v>1791</v>
      </c>
      <c r="AB4295" s="1"/>
      <c r="AD4295" t="s">
        <v>45</v>
      </c>
      <c r="AE4295" t="s">
        <v>297</v>
      </c>
      <c r="AF4295" t="s">
        <v>47</v>
      </c>
    </row>
    <row r="4296" spans="1:32" hidden="1" outlineLevel="3" x14ac:dyDescent="0.35">
      <c r="A4296" t="s">
        <v>32</v>
      </c>
      <c r="B4296">
        <v>1014148</v>
      </c>
      <c r="C4296">
        <v>1</v>
      </c>
      <c r="E4296" t="s">
        <v>182</v>
      </c>
      <c r="H4296" t="s">
        <v>108</v>
      </c>
      <c r="I4296">
        <v>1</v>
      </c>
      <c r="J4296">
        <v>2</v>
      </c>
      <c r="K4296">
        <v>2</v>
      </c>
      <c r="L4296">
        <v>19</v>
      </c>
      <c r="M4296">
        <v>0</v>
      </c>
      <c r="N4296">
        <v>144</v>
      </c>
      <c r="O4296">
        <v>1</v>
      </c>
      <c r="Q4296" t="s">
        <v>109</v>
      </c>
      <c r="R4296" t="s">
        <v>1780</v>
      </c>
      <c r="S4296" t="s">
        <v>1789</v>
      </c>
      <c r="U4296" t="s">
        <v>1790</v>
      </c>
      <c r="V4296" t="s">
        <v>1771</v>
      </c>
      <c r="W4296" t="s">
        <v>125</v>
      </c>
      <c r="X4296" t="s">
        <v>42</v>
      </c>
      <c r="Y4296" t="s">
        <v>1791</v>
      </c>
      <c r="Z4296" t="s">
        <v>1791</v>
      </c>
      <c r="AA4296" t="s">
        <v>1791</v>
      </c>
      <c r="AB4296" s="1"/>
      <c r="AD4296" t="s">
        <v>45</v>
      </c>
      <c r="AE4296" t="s">
        <v>297</v>
      </c>
      <c r="AF4296" t="s">
        <v>47</v>
      </c>
    </row>
    <row r="4297" spans="1:32" hidden="1" outlineLevel="3" x14ac:dyDescent="0.35">
      <c r="A4297" t="s">
        <v>32</v>
      </c>
      <c r="B4297">
        <v>1014148</v>
      </c>
      <c r="C4297">
        <v>1</v>
      </c>
      <c r="E4297" t="s">
        <v>182</v>
      </c>
      <c r="H4297" t="s">
        <v>248</v>
      </c>
      <c r="I4297">
        <v>1</v>
      </c>
      <c r="J4297">
        <v>2</v>
      </c>
      <c r="K4297">
        <v>2</v>
      </c>
      <c r="L4297">
        <v>19</v>
      </c>
      <c r="M4297">
        <v>0</v>
      </c>
      <c r="N4297">
        <v>144</v>
      </c>
      <c r="O4297">
        <v>6</v>
      </c>
      <c r="Q4297" t="s">
        <v>144</v>
      </c>
      <c r="R4297" t="s">
        <v>1780</v>
      </c>
      <c r="S4297" t="s">
        <v>1789</v>
      </c>
      <c r="U4297" t="s">
        <v>1790</v>
      </c>
      <c r="V4297" t="s">
        <v>1771</v>
      </c>
      <c r="W4297" t="s">
        <v>125</v>
      </c>
      <c r="X4297" t="s">
        <v>42</v>
      </c>
      <c r="Y4297" t="s">
        <v>1791</v>
      </c>
      <c r="Z4297" t="s">
        <v>1791</v>
      </c>
      <c r="AA4297" t="s">
        <v>1791</v>
      </c>
      <c r="AB4297" s="1"/>
      <c r="AD4297" t="s">
        <v>45</v>
      </c>
      <c r="AE4297" t="s">
        <v>297</v>
      </c>
      <c r="AF4297" t="s">
        <v>47</v>
      </c>
    </row>
    <row r="4298" spans="1:32" hidden="1" outlineLevel="2" x14ac:dyDescent="0.35">
      <c r="A4298" t="s">
        <v>32</v>
      </c>
      <c r="B4298">
        <v>1014148</v>
      </c>
      <c r="C4298">
        <v>1</v>
      </c>
      <c r="E4298" t="s">
        <v>182</v>
      </c>
      <c r="H4298" t="s">
        <v>110</v>
      </c>
      <c r="I4298">
        <v>1</v>
      </c>
      <c r="J4298">
        <v>2</v>
      </c>
      <c r="K4298">
        <v>2</v>
      </c>
      <c r="L4298">
        <v>8</v>
      </c>
      <c r="M4298">
        <v>0</v>
      </c>
      <c r="N4298">
        <v>144</v>
      </c>
      <c r="O4298">
        <v>2</v>
      </c>
      <c r="Q4298" t="s">
        <v>111</v>
      </c>
      <c r="R4298" t="s">
        <v>1780</v>
      </c>
      <c r="S4298" t="s">
        <v>1789</v>
      </c>
      <c r="U4298" t="s">
        <v>1790</v>
      </c>
      <c r="V4298" t="s">
        <v>1771</v>
      </c>
      <c r="W4298" t="s">
        <v>125</v>
      </c>
      <c r="X4298" t="s">
        <v>42</v>
      </c>
      <c r="Y4298" t="s">
        <v>1791</v>
      </c>
      <c r="Z4298" t="s">
        <v>1791</v>
      </c>
      <c r="AA4298" t="s">
        <v>1791</v>
      </c>
      <c r="AB4298" s="1"/>
      <c r="AD4298" t="s">
        <v>45</v>
      </c>
      <c r="AE4298" t="s">
        <v>297</v>
      </c>
      <c r="AF4298" t="s">
        <v>47</v>
      </c>
    </row>
    <row r="4299" spans="1:32" hidden="1" outlineLevel="1" x14ac:dyDescent="0.35">
      <c r="A4299" t="s">
        <v>32</v>
      </c>
      <c r="B4299">
        <v>1014148</v>
      </c>
      <c r="C4299" t="s">
        <v>147</v>
      </c>
      <c r="E4299" t="s">
        <v>182</v>
      </c>
      <c r="H4299" t="s">
        <v>148</v>
      </c>
      <c r="I4299">
        <v>13</v>
      </c>
      <c r="J4299" t="s">
        <v>35</v>
      </c>
      <c r="K4299">
        <v>116</v>
      </c>
      <c r="L4299">
        <v>5</v>
      </c>
      <c r="M4299">
        <v>8</v>
      </c>
      <c r="N4299">
        <v>145</v>
      </c>
      <c r="O4299">
        <v>57</v>
      </c>
      <c r="Q4299" t="s">
        <v>149</v>
      </c>
      <c r="R4299" t="s">
        <v>1780</v>
      </c>
      <c r="S4299" t="s">
        <v>1789</v>
      </c>
      <c r="U4299" t="s">
        <v>1790</v>
      </c>
      <c r="V4299" t="s">
        <v>1771</v>
      </c>
      <c r="W4299" t="s">
        <v>125</v>
      </c>
      <c r="X4299" t="s">
        <v>42</v>
      </c>
      <c r="Y4299" t="s">
        <v>1791</v>
      </c>
      <c r="Z4299" t="s">
        <v>1791</v>
      </c>
      <c r="AA4299" t="s">
        <v>1791</v>
      </c>
      <c r="AB4299" s="1"/>
      <c r="AD4299" t="s">
        <v>45</v>
      </c>
      <c r="AE4299" t="s">
        <v>297</v>
      </c>
      <c r="AF4299" t="s">
        <v>47</v>
      </c>
    </row>
    <row r="4300" spans="1:32" hidden="1" outlineLevel="2" x14ac:dyDescent="0.35">
      <c r="A4300" t="s">
        <v>32</v>
      </c>
      <c r="B4300">
        <v>1014148</v>
      </c>
      <c r="C4300">
        <v>2</v>
      </c>
      <c r="E4300" t="s">
        <v>182</v>
      </c>
      <c r="H4300" t="s">
        <v>1794</v>
      </c>
      <c r="I4300">
        <v>1</v>
      </c>
      <c r="J4300">
        <v>2</v>
      </c>
      <c r="K4300">
        <v>2</v>
      </c>
      <c r="L4300">
        <v>4</v>
      </c>
      <c r="M4300">
        <v>2</v>
      </c>
      <c r="N4300">
        <v>145</v>
      </c>
      <c r="O4300">
        <v>14</v>
      </c>
      <c r="P4300" t="s">
        <v>160</v>
      </c>
      <c r="Q4300" t="s">
        <v>1793</v>
      </c>
      <c r="R4300" t="s">
        <v>1780</v>
      </c>
      <c r="S4300" t="s">
        <v>1789</v>
      </c>
      <c r="U4300" t="s">
        <v>1790</v>
      </c>
      <c r="V4300" t="s">
        <v>1771</v>
      </c>
      <c r="W4300" t="s">
        <v>125</v>
      </c>
      <c r="X4300" t="s">
        <v>42</v>
      </c>
      <c r="Y4300" t="s">
        <v>1791</v>
      </c>
      <c r="Z4300" t="s">
        <v>1791</v>
      </c>
      <c r="AA4300" t="s">
        <v>1791</v>
      </c>
      <c r="AB4300" s="1"/>
      <c r="AD4300" t="s">
        <v>45</v>
      </c>
      <c r="AE4300" t="s">
        <v>297</v>
      </c>
      <c r="AF4300" t="s">
        <v>47</v>
      </c>
    </row>
    <row r="4301" spans="1:32" hidden="1" outlineLevel="2" x14ac:dyDescent="0.35">
      <c r="A4301" t="s">
        <v>32</v>
      </c>
      <c r="B4301">
        <v>1014148</v>
      </c>
      <c r="C4301">
        <v>2</v>
      </c>
      <c r="E4301" t="s">
        <v>182</v>
      </c>
      <c r="H4301" t="s">
        <v>1795</v>
      </c>
      <c r="I4301">
        <v>5</v>
      </c>
      <c r="J4301">
        <v>20</v>
      </c>
      <c r="K4301">
        <v>100</v>
      </c>
      <c r="L4301">
        <v>4</v>
      </c>
      <c r="M4301">
        <v>2</v>
      </c>
      <c r="N4301">
        <v>6</v>
      </c>
      <c r="O4301">
        <v>1</v>
      </c>
      <c r="P4301" t="s">
        <v>167</v>
      </c>
      <c r="Q4301" t="s">
        <v>1796</v>
      </c>
      <c r="R4301" t="s">
        <v>1780</v>
      </c>
      <c r="S4301" t="s">
        <v>1789</v>
      </c>
      <c r="U4301" t="s">
        <v>1790</v>
      </c>
      <c r="V4301" t="s">
        <v>1771</v>
      </c>
      <c r="W4301" t="s">
        <v>125</v>
      </c>
      <c r="X4301" t="s">
        <v>42</v>
      </c>
      <c r="Y4301" t="s">
        <v>1791</v>
      </c>
      <c r="Z4301" t="s">
        <v>1791</v>
      </c>
      <c r="AA4301" t="s">
        <v>1791</v>
      </c>
      <c r="AB4301" s="1"/>
      <c r="AD4301" t="s">
        <v>45</v>
      </c>
      <c r="AE4301" t="s">
        <v>297</v>
      </c>
      <c r="AF4301" t="s">
        <v>47</v>
      </c>
    </row>
    <row r="4302" spans="1:32" hidden="1" outlineLevel="3" x14ac:dyDescent="0.35">
      <c r="A4302" t="s">
        <v>32</v>
      </c>
      <c r="B4302">
        <v>1014148</v>
      </c>
      <c r="C4302">
        <v>2</v>
      </c>
      <c r="E4302" t="s">
        <v>182</v>
      </c>
      <c r="H4302" t="s">
        <v>100</v>
      </c>
      <c r="I4302">
        <v>1</v>
      </c>
      <c r="J4302">
        <v>4</v>
      </c>
      <c r="K4302">
        <v>4</v>
      </c>
      <c r="L4302">
        <v>3</v>
      </c>
      <c r="M4302">
        <v>0</v>
      </c>
      <c r="N4302">
        <v>144</v>
      </c>
      <c r="O4302">
        <v>12</v>
      </c>
      <c r="Q4302" t="s">
        <v>101</v>
      </c>
      <c r="R4302" t="s">
        <v>1780</v>
      </c>
      <c r="S4302" t="s">
        <v>1789</v>
      </c>
      <c r="U4302" t="s">
        <v>1790</v>
      </c>
      <c r="V4302" t="s">
        <v>1771</v>
      </c>
      <c r="W4302" t="s">
        <v>125</v>
      </c>
      <c r="X4302" t="s">
        <v>42</v>
      </c>
      <c r="Y4302" t="s">
        <v>1791</v>
      </c>
      <c r="Z4302" t="s">
        <v>1791</v>
      </c>
      <c r="AA4302" t="s">
        <v>1791</v>
      </c>
      <c r="AB4302" s="1"/>
      <c r="AD4302" t="s">
        <v>45</v>
      </c>
      <c r="AE4302" t="s">
        <v>297</v>
      </c>
      <c r="AF4302" t="s">
        <v>47</v>
      </c>
    </row>
    <row r="4303" spans="1:32" hidden="1" outlineLevel="3" x14ac:dyDescent="0.35">
      <c r="A4303" t="s">
        <v>32</v>
      </c>
      <c r="B4303">
        <v>1014148</v>
      </c>
      <c r="C4303">
        <v>2</v>
      </c>
      <c r="E4303" t="s">
        <v>182</v>
      </c>
      <c r="H4303" t="s">
        <v>102</v>
      </c>
      <c r="I4303">
        <v>1</v>
      </c>
      <c r="J4303">
        <v>2</v>
      </c>
      <c r="K4303">
        <v>2</v>
      </c>
      <c r="L4303">
        <v>4</v>
      </c>
      <c r="M4303">
        <v>1</v>
      </c>
      <c r="N4303">
        <v>19</v>
      </c>
      <c r="O4303">
        <v>2</v>
      </c>
      <c r="Q4303" t="s">
        <v>103</v>
      </c>
      <c r="R4303" t="s">
        <v>1780</v>
      </c>
      <c r="S4303" t="s">
        <v>1789</v>
      </c>
      <c r="U4303" t="s">
        <v>1790</v>
      </c>
      <c r="V4303" t="s">
        <v>1771</v>
      </c>
      <c r="W4303" t="s">
        <v>125</v>
      </c>
      <c r="X4303" t="s">
        <v>42</v>
      </c>
      <c r="Y4303" t="s">
        <v>1791</v>
      </c>
      <c r="Z4303" t="s">
        <v>1791</v>
      </c>
      <c r="AA4303" t="s">
        <v>1791</v>
      </c>
      <c r="AB4303" s="1"/>
      <c r="AD4303" t="s">
        <v>45</v>
      </c>
      <c r="AE4303" t="s">
        <v>297</v>
      </c>
      <c r="AF4303" t="s">
        <v>47</v>
      </c>
    </row>
    <row r="4304" spans="1:32" hidden="1" outlineLevel="3" x14ac:dyDescent="0.35">
      <c r="A4304" t="s">
        <v>32</v>
      </c>
      <c r="B4304">
        <v>1014148</v>
      </c>
      <c r="C4304">
        <v>2</v>
      </c>
      <c r="E4304" t="s">
        <v>182</v>
      </c>
      <c r="H4304" t="s">
        <v>104</v>
      </c>
      <c r="I4304">
        <v>1</v>
      </c>
      <c r="J4304">
        <v>2</v>
      </c>
      <c r="K4304">
        <v>2</v>
      </c>
      <c r="L4304">
        <v>3</v>
      </c>
      <c r="M4304">
        <v>1</v>
      </c>
      <c r="N4304">
        <v>19</v>
      </c>
      <c r="O4304">
        <v>4</v>
      </c>
      <c r="Q4304" t="s">
        <v>105</v>
      </c>
      <c r="R4304" t="s">
        <v>1780</v>
      </c>
      <c r="S4304" t="s">
        <v>1789</v>
      </c>
      <c r="U4304" t="s">
        <v>1790</v>
      </c>
      <c r="V4304" t="s">
        <v>1771</v>
      </c>
      <c r="W4304" t="s">
        <v>125</v>
      </c>
      <c r="X4304" t="s">
        <v>42</v>
      </c>
      <c r="Y4304" t="s">
        <v>1791</v>
      </c>
      <c r="Z4304" t="s">
        <v>1791</v>
      </c>
      <c r="AA4304" t="s">
        <v>1791</v>
      </c>
      <c r="AB4304" s="1"/>
      <c r="AD4304" t="s">
        <v>45</v>
      </c>
      <c r="AE4304" t="s">
        <v>297</v>
      </c>
      <c r="AF4304" t="s">
        <v>47</v>
      </c>
    </row>
    <row r="4305" spans="1:32" hidden="1" outlineLevel="3" x14ac:dyDescent="0.35">
      <c r="A4305" t="s">
        <v>32</v>
      </c>
      <c r="B4305">
        <v>1014148</v>
      </c>
      <c r="C4305">
        <v>2</v>
      </c>
      <c r="E4305" t="s">
        <v>182</v>
      </c>
      <c r="H4305" t="s">
        <v>106</v>
      </c>
      <c r="I4305">
        <v>1</v>
      </c>
      <c r="J4305">
        <v>2</v>
      </c>
      <c r="K4305">
        <v>2</v>
      </c>
      <c r="L4305">
        <v>19</v>
      </c>
      <c r="M4305">
        <v>0</v>
      </c>
      <c r="N4305">
        <v>144</v>
      </c>
      <c r="O4305">
        <v>5</v>
      </c>
      <c r="Q4305" t="s">
        <v>107</v>
      </c>
      <c r="R4305" t="s">
        <v>1780</v>
      </c>
      <c r="S4305" t="s">
        <v>1789</v>
      </c>
      <c r="U4305" t="s">
        <v>1790</v>
      </c>
      <c r="V4305" t="s">
        <v>1771</v>
      </c>
      <c r="W4305" t="s">
        <v>125</v>
      </c>
      <c r="X4305" t="s">
        <v>42</v>
      </c>
      <c r="Y4305" t="s">
        <v>1791</v>
      </c>
      <c r="Z4305" t="s">
        <v>1791</v>
      </c>
      <c r="AA4305" t="s">
        <v>1791</v>
      </c>
      <c r="AB4305" s="1"/>
      <c r="AD4305" t="s">
        <v>45</v>
      </c>
      <c r="AE4305" t="s">
        <v>297</v>
      </c>
      <c r="AF4305" t="s">
        <v>47</v>
      </c>
    </row>
    <row r="4306" spans="1:32" hidden="1" outlineLevel="3" x14ac:dyDescent="0.35">
      <c r="A4306" t="s">
        <v>32</v>
      </c>
      <c r="B4306">
        <v>1014148</v>
      </c>
      <c r="C4306">
        <v>2</v>
      </c>
      <c r="E4306" t="s">
        <v>182</v>
      </c>
      <c r="H4306" t="s">
        <v>108</v>
      </c>
      <c r="I4306">
        <v>1</v>
      </c>
      <c r="J4306">
        <v>2</v>
      </c>
      <c r="K4306">
        <v>2</v>
      </c>
      <c r="L4306">
        <v>19</v>
      </c>
      <c r="M4306">
        <v>0</v>
      </c>
      <c r="N4306">
        <v>144</v>
      </c>
      <c r="O4306">
        <v>1</v>
      </c>
      <c r="Q4306" t="s">
        <v>109</v>
      </c>
      <c r="R4306" t="s">
        <v>1780</v>
      </c>
      <c r="S4306" t="s">
        <v>1789</v>
      </c>
      <c r="U4306" t="s">
        <v>1790</v>
      </c>
      <c r="V4306" t="s">
        <v>1771</v>
      </c>
      <c r="W4306" t="s">
        <v>125</v>
      </c>
      <c r="X4306" t="s">
        <v>42</v>
      </c>
      <c r="Y4306" t="s">
        <v>1791</v>
      </c>
      <c r="Z4306" t="s">
        <v>1791</v>
      </c>
      <c r="AA4306" t="s">
        <v>1791</v>
      </c>
      <c r="AB4306" s="1"/>
      <c r="AD4306" t="s">
        <v>45</v>
      </c>
      <c r="AE4306" t="s">
        <v>297</v>
      </c>
      <c r="AF4306" t="s">
        <v>47</v>
      </c>
    </row>
    <row r="4307" spans="1:32" hidden="1" outlineLevel="2" x14ac:dyDescent="0.35">
      <c r="A4307" t="s">
        <v>32</v>
      </c>
      <c r="B4307">
        <v>1014148</v>
      </c>
      <c r="C4307">
        <v>2</v>
      </c>
      <c r="E4307" t="s">
        <v>182</v>
      </c>
      <c r="H4307" t="s">
        <v>261</v>
      </c>
      <c r="I4307">
        <v>2</v>
      </c>
      <c r="J4307">
        <v>1</v>
      </c>
      <c r="K4307">
        <v>2</v>
      </c>
      <c r="L4307">
        <v>4</v>
      </c>
      <c r="M4307">
        <v>1</v>
      </c>
      <c r="N4307">
        <v>144</v>
      </c>
      <c r="O4307">
        <v>6</v>
      </c>
      <c r="Q4307" t="s">
        <v>262</v>
      </c>
      <c r="R4307" t="s">
        <v>1780</v>
      </c>
      <c r="S4307" t="s">
        <v>1789</v>
      </c>
      <c r="U4307" t="s">
        <v>1790</v>
      </c>
      <c r="V4307" t="s">
        <v>1771</v>
      </c>
      <c r="W4307" t="s">
        <v>125</v>
      </c>
      <c r="X4307" t="s">
        <v>42</v>
      </c>
      <c r="Y4307" t="s">
        <v>1791</v>
      </c>
      <c r="Z4307" t="s">
        <v>1791</v>
      </c>
      <c r="AA4307" t="s">
        <v>1791</v>
      </c>
      <c r="AB4307" s="1"/>
      <c r="AD4307" t="s">
        <v>45</v>
      </c>
      <c r="AE4307" t="s">
        <v>297</v>
      </c>
      <c r="AF4307" t="s">
        <v>47</v>
      </c>
    </row>
    <row r="4308" spans="1:32" hidden="1" collapsed="1" x14ac:dyDescent="0.35"/>
    <row r="4309" spans="1:32" hidden="1" x14ac:dyDescent="0.35">
      <c r="A4309" t="s">
        <v>32</v>
      </c>
      <c r="B4309">
        <v>1014510</v>
      </c>
      <c r="C4309" t="s">
        <v>33</v>
      </c>
      <c r="H4309" t="s">
        <v>34</v>
      </c>
      <c r="I4309">
        <v>20</v>
      </c>
      <c r="J4309" t="s">
        <v>35</v>
      </c>
      <c r="K4309">
        <v>99</v>
      </c>
      <c r="L4309" t="s">
        <v>35</v>
      </c>
      <c r="M4309" t="s">
        <v>35</v>
      </c>
      <c r="N4309" t="s">
        <v>35</v>
      </c>
      <c r="O4309">
        <v>550</v>
      </c>
      <c r="Q4309" t="s">
        <v>36</v>
      </c>
      <c r="R4309" t="s">
        <v>1797</v>
      </c>
      <c r="S4309" t="s">
        <v>1798</v>
      </c>
      <c r="U4309" t="s">
        <v>1585</v>
      </c>
      <c r="V4309" t="s">
        <v>613</v>
      </c>
      <c r="W4309" t="s">
        <v>125</v>
      </c>
      <c r="X4309" t="s">
        <v>117</v>
      </c>
      <c r="Y4309" t="s">
        <v>46</v>
      </c>
      <c r="Z4309" t="s">
        <v>377</v>
      </c>
      <c r="AA4309" t="s">
        <v>377</v>
      </c>
      <c r="AB4309" s="1"/>
      <c r="AD4309" t="s">
        <v>45</v>
      </c>
      <c r="AE4309" t="s">
        <v>377</v>
      </c>
      <c r="AF4309" t="s">
        <v>47</v>
      </c>
    </row>
    <row r="4310" spans="1:32" hidden="1" outlineLevel="1" x14ac:dyDescent="0.35">
      <c r="A4310" t="s">
        <v>32</v>
      </c>
      <c r="B4310">
        <v>1014510</v>
      </c>
      <c r="C4310" t="s">
        <v>48</v>
      </c>
      <c r="H4310" t="s">
        <v>49</v>
      </c>
      <c r="I4310">
        <v>10</v>
      </c>
      <c r="J4310" t="s">
        <v>35</v>
      </c>
      <c r="K4310" t="s">
        <v>35</v>
      </c>
      <c r="L4310" t="s">
        <v>35</v>
      </c>
      <c r="M4310" t="s">
        <v>35</v>
      </c>
      <c r="N4310" t="s">
        <v>35</v>
      </c>
      <c r="O4310" t="s">
        <v>35</v>
      </c>
      <c r="Q4310" t="s">
        <v>50</v>
      </c>
      <c r="R4310" t="s">
        <v>1797</v>
      </c>
      <c r="S4310" t="s">
        <v>1798</v>
      </c>
      <c r="U4310" t="s">
        <v>1585</v>
      </c>
      <c r="V4310" t="s">
        <v>613</v>
      </c>
      <c r="W4310" t="s">
        <v>125</v>
      </c>
      <c r="X4310" t="s">
        <v>117</v>
      </c>
      <c r="Y4310" t="s">
        <v>46</v>
      </c>
      <c r="Z4310" t="s">
        <v>377</v>
      </c>
      <c r="AA4310" t="s">
        <v>377</v>
      </c>
      <c r="AB4310" s="1"/>
      <c r="AD4310" t="s">
        <v>45</v>
      </c>
      <c r="AE4310" t="s">
        <v>377</v>
      </c>
      <c r="AF4310" t="s">
        <v>47</v>
      </c>
    </row>
    <row r="4311" spans="1:32" hidden="1" outlineLevel="2" x14ac:dyDescent="0.35">
      <c r="A4311" t="s">
        <v>32</v>
      </c>
      <c r="B4311">
        <v>1014510</v>
      </c>
      <c r="C4311">
        <v>0</v>
      </c>
      <c r="H4311" t="s">
        <v>1495</v>
      </c>
      <c r="I4311">
        <v>16</v>
      </c>
      <c r="J4311" t="s">
        <v>35</v>
      </c>
      <c r="K4311" t="s">
        <v>35</v>
      </c>
      <c r="L4311" t="s">
        <v>35</v>
      </c>
      <c r="M4311" t="s">
        <v>35</v>
      </c>
      <c r="N4311" t="s">
        <v>35</v>
      </c>
      <c r="O4311" t="s">
        <v>35</v>
      </c>
      <c r="P4311" t="s">
        <v>52</v>
      </c>
      <c r="Q4311" t="s">
        <v>1496</v>
      </c>
      <c r="R4311" t="s">
        <v>1797</v>
      </c>
      <c r="S4311" t="s">
        <v>1798</v>
      </c>
      <c r="U4311" t="s">
        <v>1585</v>
      </c>
      <c r="V4311" t="s">
        <v>613</v>
      </c>
      <c r="W4311" t="s">
        <v>125</v>
      </c>
      <c r="X4311" t="s">
        <v>117</v>
      </c>
      <c r="Y4311" t="s">
        <v>46</v>
      </c>
      <c r="Z4311" t="s">
        <v>377</v>
      </c>
      <c r="AA4311" t="s">
        <v>377</v>
      </c>
      <c r="AB4311" s="1"/>
      <c r="AD4311" t="s">
        <v>45</v>
      </c>
      <c r="AE4311" t="s">
        <v>377</v>
      </c>
      <c r="AF4311" t="s">
        <v>47</v>
      </c>
    </row>
    <row r="4312" spans="1:32" hidden="1" outlineLevel="1" x14ac:dyDescent="0.35">
      <c r="A4312" t="s">
        <v>32</v>
      </c>
      <c r="B4312">
        <v>1014510</v>
      </c>
      <c r="C4312" t="s">
        <v>56</v>
      </c>
      <c r="E4312" t="s">
        <v>182</v>
      </c>
      <c r="H4312" t="s">
        <v>58</v>
      </c>
      <c r="I4312">
        <v>20</v>
      </c>
      <c r="J4312" t="s">
        <v>35</v>
      </c>
      <c r="K4312">
        <v>99</v>
      </c>
      <c r="L4312">
        <v>20</v>
      </c>
      <c r="M4312">
        <v>10</v>
      </c>
      <c r="N4312">
        <v>145</v>
      </c>
      <c r="O4312">
        <v>550</v>
      </c>
      <c r="Q4312" t="s">
        <v>59</v>
      </c>
      <c r="R4312" t="s">
        <v>1797</v>
      </c>
      <c r="S4312" t="s">
        <v>1798</v>
      </c>
      <c r="U4312" t="s">
        <v>1585</v>
      </c>
      <c r="V4312" t="s">
        <v>613</v>
      </c>
      <c r="W4312" t="s">
        <v>125</v>
      </c>
      <c r="X4312" t="s">
        <v>117</v>
      </c>
      <c r="Y4312" t="s">
        <v>46</v>
      </c>
      <c r="Z4312" t="s">
        <v>377</v>
      </c>
      <c r="AA4312" t="s">
        <v>377</v>
      </c>
      <c r="AB4312" s="1"/>
      <c r="AD4312" t="s">
        <v>45</v>
      </c>
      <c r="AE4312" t="s">
        <v>377</v>
      </c>
      <c r="AF4312" t="s">
        <v>47</v>
      </c>
    </row>
    <row r="4313" spans="1:32" hidden="1" outlineLevel="2" x14ac:dyDescent="0.35">
      <c r="A4313" t="s">
        <v>32</v>
      </c>
      <c r="B4313">
        <v>1014510</v>
      </c>
      <c r="C4313">
        <v>1</v>
      </c>
      <c r="E4313" t="s">
        <v>182</v>
      </c>
      <c r="H4313" t="s">
        <v>1799</v>
      </c>
      <c r="I4313">
        <v>8</v>
      </c>
      <c r="J4313">
        <v>8</v>
      </c>
      <c r="K4313">
        <v>64</v>
      </c>
      <c r="L4313">
        <v>2</v>
      </c>
      <c r="M4313">
        <v>7</v>
      </c>
      <c r="N4313">
        <v>145</v>
      </c>
      <c r="O4313">
        <v>56</v>
      </c>
      <c r="P4313" t="s">
        <v>136</v>
      </c>
      <c r="Q4313" t="s">
        <v>1800</v>
      </c>
      <c r="R4313" t="s">
        <v>1797</v>
      </c>
      <c r="S4313" t="s">
        <v>1798</v>
      </c>
      <c r="U4313" t="s">
        <v>1585</v>
      </c>
      <c r="V4313" t="s">
        <v>613</v>
      </c>
      <c r="W4313" t="s">
        <v>125</v>
      </c>
      <c r="X4313" t="s">
        <v>117</v>
      </c>
      <c r="Y4313" t="s">
        <v>46</v>
      </c>
      <c r="Z4313" t="s">
        <v>377</v>
      </c>
      <c r="AA4313" t="s">
        <v>377</v>
      </c>
      <c r="AB4313" s="1"/>
      <c r="AD4313" t="s">
        <v>45</v>
      </c>
      <c r="AE4313" t="s">
        <v>377</v>
      </c>
      <c r="AF4313" t="s">
        <v>47</v>
      </c>
    </row>
    <row r="4314" spans="1:32" hidden="1" outlineLevel="2" x14ac:dyDescent="0.35">
      <c r="A4314" t="s">
        <v>32</v>
      </c>
      <c r="B4314">
        <v>1014510</v>
      </c>
      <c r="C4314">
        <v>1</v>
      </c>
      <c r="E4314" t="s">
        <v>182</v>
      </c>
      <c r="H4314" t="s">
        <v>1801</v>
      </c>
      <c r="I4314">
        <v>1</v>
      </c>
      <c r="J4314">
        <v>8</v>
      </c>
      <c r="K4314">
        <v>8</v>
      </c>
      <c r="L4314">
        <v>2</v>
      </c>
      <c r="M4314">
        <v>7</v>
      </c>
      <c r="N4314">
        <v>145</v>
      </c>
      <c r="O4314">
        <v>53</v>
      </c>
      <c r="P4314" t="s">
        <v>136</v>
      </c>
      <c r="Q4314" t="s">
        <v>1802</v>
      </c>
      <c r="R4314" t="s">
        <v>1797</v>
      </c>
      <c r="S4314" t="s">
        <v>1798</v>
      </c>
      <c r="U4314" t="s">
        <v>1585</v>
      </c>
      <c r="V4314" t="s">
        <v>613</v>
      </c>
      <c r="W4314" t="s">
        <v>125</v>
      </c>
      <c r="X4314" t="s">
        <v>117</v>
      </c>
      <c r="Y4314" t="s">
        <v>46</v>
      </c>
      <c r="Z4314" t="s">
        <v>377</v>
      </c>
      <c r="AA4314" t="s">
        <v>377</v>
      </c>
      <c r="AB4314" s="1"/>
      <c r="AD4314" t="s">
        <v>45</v>
      </c>
      <c r="AE4314" t="s">
        <v>377</v>
      </c>
      <c r="AF4314" t="s">
        <v>47</v>
      </c>
    </row>
    <row r="4315" spans="1:32" hidden="1" outlineLevel="2" x14ac:dyDescent="0.35">
      <c r="A4315" t="s">
        <v>32</v>
      </c>
      <c r="B4315">
        <v>1014510</v>
      </c>
      <c r="C4315">
        <v>1</v>
      </c>
      <c r="E4315" t="s">
        <v>182</v>
      </c>
      <c r="H4315" t="s">
        <v>1803</v>
      </c>
      <c r="I4315">
        <v>1</v>
      </c>
      <c r="J4315">
        <v>4</v>
      </c>
      <c r="K4315">
        <v>4</v>
      </c>
      <c r="L4315">
        <v>1</v>
      </c>
      <c r="M4315">
        <v>3</v>
      </c>
      <c r="N4315">
        <v>145</v>
      </c>
      <c r="O4315">
        <v>8</v>
      </c>
      <c r="P4315" t="s">
        <v>52</v>
      </c>
      <c r="Q4315" t="s">
        <v>1804</v>
      </c>
      <c r="R4315" t="s">
        <v>1797</v>
      </c>
      <c r="S4315" t="s">
        <v>1798</v>
      </c>
      <c r="U4315" t="s">
        <v>1585</v>
      </c>
      <c r="V4315" t="s">
        <v>613</v>
      </c>
      <c r="W4315" t="s">
        <v>125</v>
      </c>
      <c r="X4315" t="s">
        <v>117</v>
      </c>
      <c r="Y4315" t="s">
        <v>46</v>
      </c>
      <c r="Z4315" t="s">
        <v>377</v>
      </c>
      <c r="AA4315" t="s">
        <v>377</v>
      </c>
      <c r="AB4315" s="1"/>
      <c r="AD4315" t="s">
        <v>45</v>
      </c>
      <c r="AE4315" t="s">
        <v>377</v>
      </c>
      <c r="AF4315" t="s">
        <v>47</v>
      </c>
    </row>
    <row r="4316" spans="1:32" hidden="1" outlineLevel="2" x14ac:dyDescent="0.35">
      <c r="A4316" t="s">
        <v>32</v>
      </c>
      <c r="B4316">
        <v>1014510</v>
      </c>
      <c r="C4316">
        <v>1</v>
      </c>
      <c r="E4316" t="s">
        <v>182</v>
      </c>
      <c r="H4316" t="s">
        <v>367</v>
      </c>
      <c r="I4316">
        <v>1</v>
      </c>
      <c r="J4316">
        <v>3</v>
      </c>
      <c r="K4316">
        <v>3</v>
      </c>
      <c r="L4316">
        <v>0</v>
      </c>
      <c r="M4316">
        <v>3</v>
      </c>
      <c r="N4316">
        <v>145</v>
      </c>
      <c r="O4316">
        <v>4</v>
      </c>
      <c r="P4316" t="s">
        <v>52</v>
      </c>
      <c r="Q4316" t="s">
        <v>368</v>
      </c>
      <c r="R4316" t="s">
        <v>1797</v>
      </c>
      <c r="S4316" t="s">
        <v>1798</v>
      </c>
      <c r="U4316" t="s">
        <v>1585</v>
      </c>
      <c r="V4316" t="s">
        <v>613</v>
      </c>
      <c r="W4316" t="s">
        <v>125</v>
      </c>
      <c r="X4316" t="s">
        <v>117</v>
      </c>
      <c r="Y4316" t="s">
        <v>46</v>
      </c>
      <c r="Z4316" t="s">
        <v>377</v>
      </c>
      <c r="AA4316" t="s">
        <v>377</v>
      </c>
      <c r="AB4316" s="1"/>
      <c r="AD4316" t="s">
        <v>45</v>
      </c>
      <c r="AE4316" t="s">
        <v>377</v>
      </c>
      <c r="AF4316" t="s">
        <v>47</v>
      </c>
    </row>
    <row r="4317" spans="1:32" hidden="1" outlineLevel="2" x14ac:dyDescent="0.35">
      <c r="A4317" t="s">
        <v>32</v>
      </c>
      <c r="B4317">
        <v>1014510</v>
      </c>
      <c r="C4317">
        <v>1</v>
      </c>
      <c r="E4317" t="s">
        <v>182</v>
      </c>
      <c r="H4317" t="s">
        <v>1805</v>
      </c>
      <c r="I4317">
        <v>1</v>
      </c>
      <c r="J4317">
        <v>1</v>
      </c>
      <c r="K4317">
        <v>1</v>
      </c>
      <c r="L4317">
        <v>0</v>
      </c>
      <c r="M4317">
        <v>3</v>
      </c>
      <c r="N4317">
        <v>145</v>
      </c>
      <c r="O4317">
        <v>2</v>
      </c>
      <c r="P4317" t="s">
        <v>52</v>
      </c>
      <c r="Q4317" t="s">
        <v>1806</v>
      </c>
      <c r="R4317" t="s">
        <v>1797</v>
      </c>
      <c r="S4317" t="s">
        <v>1798</v>
      </c>
      <c r="U4317" t="s">
        <v>1585</v>
      </c>
      <c r="V4317" t="s">
        <v>613</v>
      </c>
      <c r="W4317" t="s">
        <v>125</v>
      </c>
      <c r="X4317" t="s">
        <v>117</v>
      </c>
      <c r="Y4317" t="s">
        <v>46</v>
      </c>
      <c r="Z4317" t="s">
        <v>377</v>
      </c>
      <c r="AA4317" t="s">
        <v>377</v>
      </c>
      <c r="AB4317" s="1"/>
      <c r="AD4317" t="s">
        <v>45</v>
      </c>
      <c r="AE4317" t="s">
        <v>377</v>
      </c>
      <c r="AF4317" t="s">
        <v>47</v>
      </c>
    </row>
    <row r="4318" spans="1:32" hidden="1" outlineLevel="2" x14ac:dyDescent="0.35">
      <c r="A4318" t="s">
        <v>32</v>
      </c>
      <c r="B4318">
        <v>1014510</v>
      </c>
      <c r="C4318">
        <v>1</v>
      </c>
      <c r="E4318" t="s">
        <v>182</v>
      </c>
      <c r="H4318" t="s">
        <v>1807</v>
      </c>
      <c r="I4318">
        <v>1</v>
      </c>
      <c r="J4318">
        <v>3</v>
      </c>
      <c r="K4318">
        <v>3</v>
      </c>
      <c r="L4318">
        <v>0</v>
      </c>
      <c r="M4318">
        <v>2</v>
      </c>
      <c r="N4318">
        <v>145</v>
      </c>
      <c r="O4318">
        <v>3</v>
      </c>
      <c r="P4318" t="s">
        <v>52</v>
      </c>
      <c r="Q4318" t="s">
        <v>1808</v>
      </c>
      <c r="R4318" t="s">
        <v>1797</v>
      </c>
      <c r="S4318" t="s">
        <v>1798</v>
      </c>
      <c r="U4318" t="s">
        <v>1585</v>
      </c>
      <c r="V4318" t="s">
        <v>613</v>
      </c>
      <c r="W4318" t="s">
        <v>125</v>
      </c>
      <c r="X4318" t="s">
        <v>117</v>
      </c>
      <c r="Y4318" t="s">
        <v>46</v>
      </c>
      <c r="Z4318" t="s">
        <v>377</v>
      </c>
      <c r="AA4318" t="s">
        <v>377</v>
      </c>
      <c r="AB4318" s="1"/>
      <c r="AD4318" t="s">
        <v>45</v>
      </c>
      <c r="AE4318" t="s">
        <v>377</v>
      </c>
      <c r="AF4318" t="s">
        <v>47</v>
      </c>
    </row>
    <row r="4319" spans="1:32" hidden="1" outlineLevel="3" x14ac:dyDescent="0.35">
      <c r="A4319" t="s">
        <v>32</v>
      </c>
      <c r="B4319">
        <v>1014510</v>
      </c>
      <c r="C4319">
        <v>1</v>
      </c>
      <c r="E4319" t="s">
        <v>182</v>
      </c>
      <c r="H4319" t="s">
        <v>100</v>
      </c>
      <c r="I4319">
        <v>1</v>
      </c>
      <c r="J4319">
        <v>4</v>
      </c>
      <c r="K4319">
        <v>4</v>
      </c>
      <c r="L4319">
        <v>3</v>
      </c>
      <c r="M4319">
        <v>0</v>
      </c>
      <c r="N4319">
        <v>144</v>
      </c>
      <c r="O4319">
        <v>12</v>
      </c>
      <c r="Q4319" t="s">
        <v>101</v>
      </c>
      <c r="R4319" t="s">
        <v>1797</v>
      </c>
      <c r="S4319" t="s">
        <v>1798</v>
      </c>
      <c r="U4319" t="s">
        <v>1585</v>
      </c>
      <c r="V4319" t="s">
        <v>613</v>
      </c>
      <c r="W4319" t="s">
        <v>125</v>
      </c>
      <c r="X4319" t="s">
        <v>117</v>
      </c>
      <c r="Y4319" t="s">
        <v>46</v>
      </c>
      <c r="Z4319" t="s">
        <v>377</v>
      </c>
      <c r="AA4319" t="s">
        <v>377</v>
      </c>
      <c r="AB4319" s="1"/>
      <c r="AD4319" t="s">
        <v>45</v>
      </c>
      <c r="AE4319" t="s">
        <v>377</v>
      </c>
      <c r="AF4319" t="s">
        <v>47</v>
      </c>
    </row>
    <row r="4320" spans="1:32" hidden="1" outlineLevel="3" x14ac:dyDescent="0.35">
      <c r="A4320" t="s">
        <v>32</v>
      </c>
      <c r="B4320">
        <v>1014510</v>
      </c>
      <c r="C4320">
        <v>1</v>
      </c>
      <c r="E4320" t="s">
        <v>182</v>
      </c>
      <c r="H4320" t="s">
        <v>102</v>
      </c>
      <c r="I4320">
        <v>1</v>
      </c>
      <c r="J4320">
        <v>2</v>
      </c>
      <c r="K4320">
        <v>2</v>
      </c>
      <c r="L4320">
        <v>4</v>
      </c>
      <c r="M4320">
        <v>1</v>
      </c>
      <c r="N4320">
        <v>19</v>
      </c>
      <c r="O4320">
        <v>2</v>
      </c>
      <c r="Q4320" t="s">
        <v>103</v>
      </c>
      <c r="R4320" t="s">
        <v>1797</v>
      </c>
      <c r="S4320" t="s">
        <v>1798</v>
      </c>
      <c r="U4320" t="s">
        <v>1585</v>
      </c>
      <c r="V4320" t="s">
        <v>613</v>
      </c>
      <c r="W4320" t="s">
        <v>125</v>
      </c>
      <c r="X4320" t="s">
        <v>117</v>
      </c>
      <c r="Y4320" t="s">
        <v>46</v>
      </c>
      <c r="Z4320" t="s">
        <v>377</v>
      </c>
      <c r="AA4320" t="s">
        <v>377</v>
      </c>
      <c r="AB4320" s="1"/>
      <c r="AD4320" t="s">
        <v>45</v>
      </c>
      <c r="AE4320" t="s">
        <v>377</v>
      </c>
      <c r="AF4320" t="s">
        <v>47</v>
      </c>
    </row>
    <row r="4321" spans="1:32" hidden="1" outlineLevel="3" x14ac:dyDescent="0.35">
      <c r="A4321" t="s">
        <v>32</v>
      </c>
      <c r="B4321">
        <v>1014510</v>
      </c>
      <c r="C4321">
        <v>1</v>
      </c>
      <c r="E4321" t="s">
        <v>182</v>
      </c>
      <c r="H4321" t="s">
        <v>104</v>
      </c>
      <c r="I4321">
        <v>1</v>
      </c>
      <c r="J4321">
        <v>2</v>
      </c>
      <c r="K4321">
        <v>2</v>
      </c>
      <c r="L4321">
        <v>3</v>
      </c>
      <c r="M4321">
        <v>1</v>
      </c>
      <c r="N4321">
        <v>19</v>
      </c>
      <c r="O4321">
        <v>4</v>
      </c>
      <c r="Q4321" t="s">
        <v>105</v>
      </c>
      <c r="R4321" t="s">
        <v>1797</v>
      </c>
      <c r="S4321" t="s">
        <v>1798</v>
      </c>
      <c r="U4321" t="s">
        <v>1585</v>
      </c>
      <c r="V4321" t="s">
        <v>613</v>
      </c>
      <c r="W4321" t="s">
        <v>125</v>
      </c>
      <c r="X4321" t="s">
        <v>117</v>
      </c>
      <c r="Y4321" t="s">
        <v>46</v>
      </c>
      <c r="Z4321" t="s">
        <v>377</v>
      </c>
      <c r="AA4321" t="s">
        <v>377</v>
      </c>
      <c r="AB4321" s="1"/>
      <c r="AD4321" t="s">
        <v>45</v>
      </c>
      <c r="AE4321" t="s">
        <v>377</v>
      </c>
      <c r="AF4321" t="s">
        <v>47</v>
      </c>
    </row>
    <row r="4322" spans="1:32" hidden="1" outlineLevel="3" x14ac:dyDescent="0.35">
      <c r="A4322" t="s">
        <v>32</v>
      </c>
      <c r="B4322">
        <v>1014510</v>
      </c>
      <c r="C4322">
        <v>1</v>
      </c>
      <c r="E4322" t="s">
        <v>182</v>
      </c>
      <c r="H4322" t="s">
        <v>106</v>
      </c>
      <c r="I4322">
        <v>1</v>
      </c>
      <c r="J4322">
        <v>2</v>
      </c>
      <c r="K4322">
        <v>2</v>
      </c>
      <c r="L4322">
        <v>19</v>
      </c>
      <c r="M4322">
        <v>0</v>
      </c>
      <c r="N4322">
        <v>144</v>
      </c>
      <c r="O4322">
        <v>5</v>
      </c>
      <c r="Q4322" t="s">
        <v>107</v>
      </c>
      <c r="R4322" t="s">
        <v>1797</v>
      </c>
      <c r="S4322" t="s">
        <v>1798</v>
      </c>
      <c r="U4322" t="s">
        <v>1585</v>
      </c>
      <c r="V4322" t="s">
        <v>613</v>
      </c>
      <c r="W4322" t="s">
        <v>125</v>
      </c>
      <c r="X4322" t="s">
        <v>117</v>
      </c>
      <c r="Y4322" t="s">
        <v>46</v>
      </c>
      <c r="Z4322" t="s">
        <v>377</v>
      </c>
      <c r="AA4322" t="s">
        <v>377</v>
      </c>
      <c r="AB4322" s="1"/>
      <c r="AD4322" t="s">
        <v>45</v>
      </c>
      <c r="AE4322" t="s">
        <v>377</v>
      </c>
      <c r="AF4322" t="s">
        <v>47</v>
      </c>
    </row>
    <row r="4323" spans="1:32" hidden="1" outlineLevel="3" x14ac:dyDescent="0.35">
      <c r="A4323" t="s">
        <v>32</v>
      </c>
      <c r="B4323">
        <v>1014510</v>
      </c>
      <c r="C4323">
        <v>1</v>
      </c>
      <c r="E4323" t="s">
        <v>182</v>
      </c>
      <c r="H4323" t="s">
        <v>108</v>
      </c>
      <c r="I4323">
        <v>1</v>
      </c>
      <c r="J4323">
        <v>2</v>
      </c>
      <c r="K4323">
        <v>2</v>
      </c>
      <c r="L4323">
        <v>19</v>
      </c>
      <c r="M4323">
        <v>0</v>
      </c>
      <c r="N4323">
        <v>144</v>
      </c>
      <c r="O4323">
        <v>1</v>
      </c>
      <c r="Q4323" t="s">
        <v>109</v>
      </c>
      <c r="R4323" t="s">
        <v>1797</v>
      </c>
      <c r="S4323" t="s">
        <v>1798</v>
      </c>
      <c r="U4323" t="s">
        <v>1585</v>
      </c>
      <c r="V4323" t="s">
        <v>613</v>
      </c>
      <c r="W4323" t="s">
        <v>125</v>
      </c>
      <c r="X4323" t="s">
        <v>117</v>
      </c>
      <c r="Y4323" t="s">
        <v>46</v>
      </c>
      <c r="Z4323" t="s">
        <v>377</v>
      </c>
      <c r="AA4323" t="s">
        <v>377</v>
      </c>
      <c r="AB4323" s="1"/>
      <c r="AD4323" t="s">
        <v>45</v>
      </c>
      <c r="AE4323" t="s">
        <v>377</v>
      </c>
      <c r="AF4323" t="s">
        <v>47</v>
      </c>
    </row>
    <row r="4324" spans="1:32" hidden="1" outlineLevel="3" x14ac:dyDescent="0.35">
      <c r="A4324" t="s">
        <v>32</v>
      </c>
      <c r="B4324">
        <v>1014510</v>
      </c>
      <c r="C4324">
        <v>1</v>
      </c>
      <c r="E4324" t="s">
        <v>182</v>
      </c>
      <c r="H4324" t="s">
        <v>248</v>
      </c>
      <c r="I4324">
        <v>1</v>
      </c>
      <c r="J4324">
        <v>2</v>
      </c>
      <c r="K4324">
        <v>2</v>
      </c>
      <c r="L4324">
        <v>19</v>
      </c>
      <c r="M4324">
        <v>0</v>
      </c>
      <c r="N4324">
        <v>144</v>
      </c>
      <c r="O4324">
        <v>6</v>
      </c>
      <c r="Q4324" t="s">
        <v>144</v>
      </c>
      <c r="R4324" t="s">
        <v>1797</v>
      </c>
      <c r="S4324" t="s">
        <v>1798</v>
      </c>
      <c r="U4324" t="s">
        <v>1585</v>
      </c>
      <c r="V4324" t="s">
        <v>613</v>
      </c>
      <c r="W4324" t="s">
        <v>125</v>
      </c>
      <c r="X4324" t="s">
        <v>117</v>
      </c>
      <c r="Y4324" t="s">
        <v>46</v>
      </c>
      <c r="Z4324" t="s">
        <v>377</v>
      </c>
      <c r="AA4324" t="s">
        <v>377</v>
      </c>
      <c r="AB4324" s="1"/>
      <c r="AD4324" t="s">
        <v>45</v>
      </c>
      <c r="AE4324" t="s">
        <v>377</v>
      </c>
      <c r="AF4324" t="s">
        <v>47</v>
      </c>
    </row>
    <row r="4325" spans="1:32" hidden="1" outlineLevel="2" x14ac:dyDescent="0.35">
      <c r="A4325" t="s">
        <v>32</v>
      </c>
      <c r="B4325">
        <v>1014510</v>
      </c>
      <c r="C4325">
        <v>1</v>
      </c>
      <c r="E4325" t="s">
        <v>182</v>
      </c>
      <c r="H4325" t="s">
        <v>110</v>
      </c>
      <c r="I4325">
        <v>1</v>
      </c>
      <c r="J4325">
        <v>2</v>
      </c>
      <c r="K4325">
        <v>2</v>
      </c>
      <c r="L4325">
        <v>8</v>
      </c>
      <c r="M4325">
        <v>0</v>
      </c>
      <c r="N4325">
        <v>144</v>
      </c>
      <c r="O4325">
        <v>2</v>
      </c>
      <c r="Q4325" t="s">
        <v>111</v>
      </c>
      <c r="R4325" t="s">
        <v>1797</v>
      </c>
      <c r="S4325" t="s">
        <v>1798</v>
      </c>
      <c r="U4325" t="s">
        <v>1585</v>
      </c>
      <c r="V4325" t="s">
        <v>613</v>
      </c>
      <c r="W4325" t="s">
        <v>125</v>
      </c>
      <c r="X4325" t="s">
        <v>117</v>
      </c>
      <c r="Y4325" t="s">
        <v>46</v>
      </c>
      <c r="Z4325" t="s">
        <v>377</v>
      </c>
      <c r="AA4325" t="s">
        <v>377</v>
      </c>
      <c r="AB4325" s="1"/>
      <c r="AD4325" t="s">
        <v>45</v>
      </c>
      <c r="AE4325" t="s">
        <v>377</v>
      </c>
      <c r="AF4325" t="s">
        <v>47</v>
      </c>
    </row>
    <row r="4326" spans="1:32" hidden="1" collapsed="1" x14ac:dyDescent="0.35"/>
    <row r="4327" spans="1:32" hidden="1" x14ac:dyDescent="0.35">
      <c r="A4327" t="s">
        <v>32</v>
      </c>
      <c r="B4327">
        <v>1014490</v>
      </c>
      <c r="C4327" t="s">
        <v>33</v>
      </c>
      <c r="H4327" t="s">
        <v>34</v>
      </c>
      <c r="I4327">
        <v>21</v>
      </c>
      <c r="J4327" t="s">
        <v>35</v>
      </c>
      <c r="K4327">
        <v>130</v>
      </c>
      <c r="L4327" t="s">
        <v>35</v>
      </c>
      <c r="M4327" t="s">
        <v>35</v>
      </c>
      <c r="N4327" t="s">
        <v>35</v>
      </c>
      <c r="O4327">
        <v>1423</v>
      </c>
      <c r="Q4327" t="s">
        <v>36</v>
      </c>
      <c r="R4327" t="s">
        <v>1809</v>
      </c>
      <c r="S4327" t="s">
        <v>1810</v>
      </c>
      <c r="U4327" t="s">
        <v>1811</v>
      </c>
      <c r="V4327" t="s">
        <v>613</v>
      </c>
      <c r="W4327" t="s">
        <v>125</v>
      </c>
      <c r="X4327" t="s">
        <v>42</v>
      </c>
      <c r="Y4327" t="s">
        <v>328</v>
      </c>
      <c r="Z4327" t="s">
        <v>362</v>
      </c>
      <c r="AA4327" t="s">
        <v>362</v>
      </c>
      <c r="AB4327" s="1"/>
      <c r="AD4327" t="s">
        <v>45</v>
      </c>
      <c r="AE4327" t="s">
        <v>377</v>
      </c>
      <c r="AF4327" t="s">
        <v>47</v>
      </c>
    </row>
    <row r="4328" spans="1:32" hidden="1" outlineLevel="1" x14ac:dyDescent="0.35">
      <c r="A4328" t="s">
        <v>32</v>
      </c>
      <c r="B4328">
        <v>1014490</v>
      </c>
      <c r="C4328" t="s">
        <v>56</v>
      </c>
      <c r="E4328" t="s">
        <v>182</v>
      </c>
      <c r="H4328" t="s">
        <v>58</v>
      </c>
      <c r="I4328">
        <v>21</v>
      </c>
      <c r="J4328" t="s">
        <v>35</v>
      </c>
      <c r="K4328">
        <v>130</v>
      </c>
      <c r="L4328">
        <v>21</v>
      </c>
      <c r="M4328">
        <v>12</v>
      </c>
      <c r="N4328">
        <v>289</v>
      </c>
      <c r="O4328">
        <v>1423</v>
      </c>
      <c r="Q4328" t="s">
        <v>59</v>
      </c>
      <c r="R4328" t="s">
        <v>1809</v>
      </c>
      <c r="S4328" t="s">
        <v>1810</v>
      </c>
      <c r="U4328" t="s">
        <v>1811</v>
      </c>
      <c r="V4328" t="s">
        <v>613</v>
      </c>
      <c r="W4328" t="s">
        <v>125</v>
      </c>
      <c r="X4328" t="s">
        <v>42</v>
      </c>
      <c r="Y4328" t="s">
        <v>328</v>
      </c>
      <c r="Z4328" t="s">
        <v>362</v>
      </c>
      <c r="AA4328" t="s">
        <v>362</v>
      </c>
      <c r="AB4328" s="1"/>
      <c r="AD4328" t="s">
        <v>45</v>
      </c>
      <c r="AE4328" t="s">
        <v>377</v>
      </c>
      <c r="AF4328" t="s">
        <v>47</v>
      </c>
    </row>
    <row r="4329" spans="1:32" hidden="1" outlineLevel="2" x14ac:dyDescent="0.35">
      <c r="A4329" t="s">
        <v>32</v>
      </c>
      <c r="B4329">
        <v>1014490</v>
      </c>
      <c r="C4329">
        <v>1</v>
      </c>
      <c r="E4329" t="s">
        <v>182</v>
      </c>
      <c r="H4329" t="s">
        <v>555</v>
      </c>
      <c r="I4329">
        <v>12</v>
      </c>
      <c r="J4329">
        <v>8</v>
      </c>
      <c r="K4329">
        <v>96</v>
      </c>
      <c r="L4329">
        <v>2</v>
      </c>
      <c r="M4329">
        <v>7</v>
      </c>
      <c r="N4329">
        <v>289</v>
      </c>
      <c r="O4329">
        <v>112</v>
      </c>
      <c r="P4329" t="s">
        <v>136</v>
      </c>
      <c r="Q4329" t="s">
        <v>556</v>
      </c>
      <c r="R4329" t="s">
        <v>1809</v>
      </c>
      <c r="S4329" t="s">
        <v>1810</v>
      </c>
      <c r="U4329" t="s">
        <v>1811</v>
      </c>
      <c r="V4329" t="s">
        <v>613</v>
      </c>
      <c r="W4329" t="s">
        <v>125</v>
      </c>
      <c r="X4329" t="s">
        <v>42</v>
      </c>
      <c r="Y4329" t="s">
        <v>328</v>
      </c>
      <c r="Z4329" t="s">
        <v>362</v>
      </c>
      <c r="AA4329" t="s">
        <v>362</v>
      </c>
      <c r="AB4329" s="1"/>
      <c r="AD4329" t="s">
        <v>45</v>
      </c>
      <c r="AE4329" t="s">
        <v>377</v>
      </c>
      <c r="AF4329" t="s">
        <v>47</v>
      </c>
    </row>
    <row r="4330" spans="1:32" hidden="1" outlineLevel="2" x14ac:dyDescent="0.35">
      <c r="A4330" t="s">
        <v>32</v>
      </c>
      <c r="B4330">
        <v>1014490</v>
      </c>
      <c r="C4330">
        <v>1</v>
      </c>
      <c r="E4330" t="s">
        <v>182</v>
      </c>
      <c r="H4330" t="s">
        <v>98</v>
      </c>
      <c r="I4330">
        <v>2</v>
      </c>
      <c r="J4330">
        <v>1</v>
      </c>
      <c r="K4330">
        <v>2</v>
      </c>
      <c r="L4330">
        <v>6</v>
      </c>
      <c r="M4330">
        <v>2</v>
      </c>
      <c r="N4330">
        <v>144</v>
      </c>
      <c r="O4330">
        <v>5</v>
      </c>
      <c r="Q4330" t="s">
        <v>99</v>
      </c>
      <c r="R4330" t="s">
        <v>1809</v>
      </c>
      <c r="S4330" t="s">
        <v>1810</v>
      </c>
      <c r="U4330" t="s">
        <v>1811</v>
      </c>
      <c r="V4330" t="s">
        <v>613</v>
      </c>
      <c r="W4330" t="s">
        <v>125</v>
      </c>
      <c r="X4330" t="s">
        <v>42</v>
      </c>
      <c r="Y4330" t="s">
        <v>328</v>
      </c>
      <c r="Z4330" t="s">
        <v>362</v>
      </c>
      <c r="AA4330" t="s">
        <v>362</v>
      </c>
      <c r="AB4330" s="1"/>
      <c r="AD4330" t="s">
        <v>45</v>
      </c>
      <c r="AE4330" t="s">
        <v>377</v>
      </c>
      <c r="AF4330" t="s">
        <v>47</v>
      </c>
    </row>
    <row r="4331" spans="1:32" hidden="1" outlineLevel="3" x14ac:dyDescent="0.35">
      <c r="A4331" t="s">
        <v>32</v>
      </c>
      <c r="B4331">
        <v>1014490</v>
      </c>
      <c r="C4331">
        <v>1</v>
      </c>
      <c r="E4331" t="s">
        <v>182</v>
      </c>
      <c r="H4331" t="s">
        <v>138</v>
      </c>
      <c r="I4331">
        <v>1</v>
      </c>
      <c r="J4331">
        <v>8</v>
      </c>
      <c r="K4331">
        <v>8</v>
      </c>
      <c r="L4331">
        <v>3</v>
      </c>
      <c r="M4331">
        <v>0</v>
      </c>
      <c r="N4331">
        <v>288</v>
      </c>
      <c r="O4331">
        <v>24</v>
      </c>
      <c r="Q4331" t="s">
        <v>101</v>
      </c>
      <c r="R4331" t="s">
        <v>1809</v>
      </c>
      <c r="S4331" t="s">
        <v>1810</v>
      </c>
      <c r="U4331" t="s">
        <v>1811</v>
      </c>
      <c r="V4331" t="s">
        <v>613</v>
      </c>
      <c r="W4331" t="s">
        <v>125</v>
      </c>
      <c r="X4331" t="s">
        <v>42</v>
      </c>
      <c r="Y4331" t="s">
        <v>328</v>
      </c>
      <c r="Z4331" t="s">
        <v>362</v>
      </c>
      <c r="AA4331" t="s">
        <v>362</v>
      </c>
      <c r="AB4331" s="1"/>
      <c r="AD4331" t="s">
        <v>45</v>
      </c>
      <c r="AE4331" t="s">
        <v>377</v>
      </c>
      <c r="AF4331" t="s">
        <v>47</v>
      </c>
    </row>
    <row r="4332" spans="1:32" hidden="1" outlineLevel="3" x14ac:dyDescent="0.35">
      <c r="A4332" t="s">
        <v>32</v>
      </c>
      <c r="B4332">
        <v>1014490</v>
      </c>
      <c r="C4332">
        <v>1</v>
      </c>
      <c r="E4332" t="s">
        <v>182</v>
      </c>
      <c r="H4332" t="s">
        <v>139</v>
      </c>
      <c r="I4332">
        <v>1</v>
      </c>
      <c r="J4332">
        <v>4</v>
      </c>
      <c r="K4332">
        <v>4</v>
      </c>
      <c r="L4332">
        <v>4</v>
      </c>
      <c r="M4332">
        <v>1</v>
      </c>
      <c r="N4332">
        <v>38</v>
      </c>
      <c r="O4332">
        <v>4</v>
      </c>
      <c r="Q4332" t="s">
        <v>103</v>
      </c>
      <c r="R4332" t="s">
        <v>1809</v>
      </c>
      <c r="S4332" t="s">
        <v>1810</v>
      </c>
      <c r="U4332" t="s">
        <v>1811</v>
      </c>
      <c r="V4332" t="s">
        <v>613</v>
      </c>
      <c r="W4332" t="s">
        <v>125</v>
      </c>
      <c r="X4332" t="s">
        <v>42</v>
      </c>
      <c r="Y4332" t="s">
        <v>328</v>
      </c>
      <c r="Z4332" t="s">
        <v>362</v>
      </c>
      <c r="AA4332" t="s">
        <v>362</v>
      </c>
      <c r="AB4332" s="1"/>
      <c r="AD4332" t="s">
        <v>45</v>
      </c>
      <c r="AE4332" t="s">
        <v>377</v>
      </c>
      <c r="AF4332" t="s">
        <v>47</v>
      </c>
    </row>
    <row r="4333" spans="1:32" hidden="1" outlineLevel="3" x14ac:dyDescent="0.35">
      <c r="A4333" t="s">
        <v>32</v>
      </c>
      <c r="B4333">
        <v>1014490</v>
      </c>
      <c r="C4333">
        <v>1</v>
      </c>
      <c r="E4333" t="s">
        <v>182</v>
      </c>
      <c r="H4333" t="s">
        <v>140</v>
      </c>
      <c r="I4333">
        <v>1</v>
      </c>
      <c r="J4333">
        <v>4</v>
      </c>
      <c r="K4333">
        <v>4</v>
      </c>
      <c r="L4333">
        <v>3</v>
      </c>
      <c r="M4333">
        <v>1</v>
      </c>
      <c r="N4333">
        <v>38</v>
      </c>
      <c r="O4333">
        <v>8</v>
      </c>
      <c r="Q4333" t="s">
        <v>105</v>
      </c>
      <c r="R4333" t="s">
        <v>1809</v>
      </c>
      <c r="S4333" t="s">
        <v>1810</v>
      </c>
      <c r="U4333" t="s">
        <v>1811</v>
      </c>
      <c r="V4333" t="s">
        <v>613</v>
      </c>
      <c r="W4333" t="s">
        <v>125</v>
      </c>
      <c r="X4333" t="s">
        <v>42</v>
      </c>
      <c r="Y4333" t="s">
        <v>328</v>
      </c>
      <c r="Z4333" t="s">
        <v>362</v>
      </c>
      <c r="AA4333" t="s">
        <v>362</v>
      </c>
      <c r="AB4333" s="1"/>
      <c r="AD4333" t="s">
        <v>45</v>
      </c>
      <c r="AE4333" t="s">
        <v>377</v>
      </c>
      <c r="AF4333" t="s">
        <v>47</v>
      </c>
    </row>
    <row r="4334" spans="1:32" hidden="1" outlineLevel="3" x14ac:dyDescent="0.35">
      <c r="A4334" t="s">
        <v>32</v>
      </c>
      <c r="B4334">
        <v>1014490</v>
      </c>
      <c r="C4334">
        <v>1</v>
      </c>
      <c r="E4334" t="s">
        <v>182</v>
      </c>
      <c r="H4334" t="s">
        <v>141</v>
      </c>
      <c r="I4334">
        <v>1</v>
      </c>
      <c r="J4334">
        <v>4</v>
      </c>
      <c r="K4334">
        <v>4</v>
      </c>
      <c r="L4334">
        <v>19</v>
      </c>
      <c r="M4334">
        <v>0</v>
      </c>
      <c r="N4334">
        <v>288</v>
      </c>
      <c r="O4334">
        <v>10</v>
      </c>
      <c r="Q4334" t="s">
        <v>107</v>
      </c>
      <c r="R4334" t="s">
        <v>1809</v>
      </c>
      <c r="S4334" t="s">
        <v>1810</v>
      </c>
      <c r="U4334" t="s">
        <v>1811</v>
      </c>
      <c r="V4334" t="s">
        <v>613</v>
      </c>
      <c r="W4334" t="s">
        <v>125</v>
      </c>
      <c r="X4334" t="s">
        <v>42</v>
      </c>
      <c r="Y4334" t="s">
        <v>328</v>
      </c>
      <c r="Z4334" t="s">
        <v>362</v>
      </c>
      <c r="AA4334" t="s">
        <v>362</v>
      </c>
      <c r="AB4334" s="1"/>
      <c r="AD4334" t="s">
        <v>45</v>
      </c>
      <c r="AE4334" t="s">
        <v>377</v>
      </c>
      <c r="AF4334" t="s">
        <v>47</v>
      </c>
    </row>
    <row r="4335" spans="1:32" hidden="1" outlineLevel="3" x14ac:dyDescent="0.35">
      <c r="A4335" t="s">
        <v>32</v>
      </c>
      <c r="B4335">
        <v>1014490</v>
      </c>
      <c r="C4335">
        <v>1</v>
      </c>
      <c r="E4335" t="s">
        <v>182</v>
      </c>
      <c r="H4335" t="s">
        <v>142</v>
      </c>
      <c r="I4335">
        <v>1</v>
      </c>
      <c r="J4335">
        <v>4</v>
      </c>
      <c r="K4335">
        <v>4</v>
      </c>
      <c r="L4335">
        <v>19</v>
      </c>
      <c r="M4335">
        <v>0</v>
      </c>
      <c r="N4335">
        <v>288</v>
      </c>
      <c r="O4335">
        <v>2</v>
      </c>
      <c r="Q4335" t="s">
        <v>109</v>
      </c>
      <c r="R4335" t="s">
        <v>1809</v>
      </c>
      <c r="S4335" t="s">
        <v>1810</v>
      </c>
      <c r="U4335" t="s">
        <v>1811</v>
      </c>
      <c r="V4335" t="s">
        <v>613</v>
      </c>
      <c r="W4335" t="s">
        <v>125</v>
      </c>
      <c r="X4335" t="s">
        <v>42</v>
      </c>
      <c r="Y4335" t="s">
        <v>328</v>
      </c>
      <c r="Z4335" t="s">
        <v>362</v>
      </c>
      <c r="AA4335" t="s">
        <v>362</v>
      </c>
      <c r="AB4335" s="1"/>
      <c r="AD4335" t="s">
        <v>45</v>
      </c>
      <c r="AE4335" t="s">
        <v>377</v>
      </c>
      <c r="AF4335" t="s">
        <v>47</v>
      </c>
    </row>
    <row r="4336" spans="1:32" hidden="1" outlineLevel="3" x14ac:dyDescent="0.35">
      <c r="A4336" t="s">
        <v>32</v>
      </c>
      <c r="B4336">
        <v>1014490</v>
      </c>
      <c r="C4336">
        <v>1</v>
      </c>
      <c r="E4336" t="s">
        <v>182</v>
      </c>
      <c r="H4336" t="s">
        <v>143</v>
      </c>
      <c r="I4336">
        <v>1</v>
      </c>
      <c r="J4336">
        <v>4</v>
      </c>
      <c r="K4336">
        <v>4</v>
      </c>
      <c r="L4336">
        <v>19</v>
      </c>
      <c r="M4336">
        <v>0</v>
      </c>
      <c r="N4336">
        <v>288</v>
      </c>
      <c r="O4336">
        <v>12</v>
      </c>
      <c r="Q4336" t="s">
        <v>144</v>
      </c>
      <c r="R4336" t="s">
        <v>1809</v>
      </c>
      <c r="S4336" t="s">
        <v>1810</v>
      </c>
      <c r="U4336" t="s">
        <v>1811</v>
      </c>
      <c r="V4336" t="s">
        <v>613</v>
      </c>
      <c r="W4336" t="s">
        <v>125</v>
      </c>
      <c r="X4336" t="s">
        <v>42</v>
      </c>
      <c r="Y4336" t="s">
        <v>328</v>
      </c>
      <c r="Z4336" t="s">
        <v>362</v>
      </c>
      <c r="AA4336" t="s">
        <v>362</v>
      </c>
      <c r="AB4336" s="1"/>
      <c r="AD4336" t="s">
        <v>45</v>
      </c>
      <c r="AE4336" t="s">
        <v>377</v>
      </c>
      <c r="AF4336" t="s">
        <v>47</v>
      </c>
    </row>
    <row r="4337" spans="1:32" hidden="1" outlineLevel="2" x14ac:dyDescent="0.35">
      <c r="A4337" t="s">
        <v>32</v>
      </c>
      <c r="B4337">
        <v>1014490</v>
      </c>
      <c r="C4337">
        <v>1</v>
      </c>
      <c r="E4337" t="s">
        <v>182</v>
      </c>
      <c r="H4337" t="s">
        <v>405</v>
      </c>
      <c r="I4337">
        <v>1</v>
      </c>
      <c r="J4337">
        <v>4</v>
      </c>
      <c r="K4337">
        <v>4</v>
      </c>
      <c r="L4337">
        <v>10</v>
      </c>
      <c r="M4337">
        <v>0</v>
      </c>
      <c r="N4337">
        <v>288</v>
      </c>
      <c r="O4337">
        <v>9</v>
      </c>
      <c r="Q4337" t="s">
        <v>322</v>
      </c>
      <c r="R4337" t="s">
        <v>1809</v>
      </c>
      <c r="S4337" t="s">
        <v>1810</v>
      </c>
      <c r="U4337" t="s">
        <v>1811</v>
      </c>
      <c r="V4337" t="s">
        <v>613</v>
      </c>
      <c r="W4337" t="s">
        <v>125</v>
      </c>
      <c r="X4337" t="s">
        <v>42</v>
      </c>
      <c r="Y4337" t="s">
        <v>328</v>
      </c>
      <c r="Z4337" t="s">
        <v>362</v>
      </c>
      <c r="AA4337" t="s">
        <v>362</v>
      </c>
      <c r="AB4337" s="1"/>
      <c r="AD4337" t="s">
        <v>45</v>
      </c>
      <c r="AE4337" t="s">
        <v>377</v>
      </c>
      <c r="AF4337" t="s">
        <v>47</v>
      </c>
    </row>
    <row r="4338" spans="1:32" hidden="1" collapsed="1" x14ac:dyDescent="0.35"/>
    <row r="4339" spans="1:32" hidden="1" x14ac:dyDescent="0.35">
      <c r="A4339" t="s">
        <v>32</v>
      </c>
      <c r="B4339">
        <v>1014517</v>
      </c>
      <c r="C4339" t="s">
        <v>33</v>
      </c>
      <c r="H4339" t="s">
        <v>34</v>
      </c>
      <c r="I4339">
        <v>7</v>
      </c>
      <c r="J4339" t="s">
        <v>35</v>
      </c>
      <c r="K4339">
        <v>28</v>
      </c>
      <c r="L4339" t="s">
        <v>35</v>
      </c>
      <c r="M4339" t="s">
        <v>35</v>
      </c>
      <c r="N4339" t="s">
        <v>35</v>
      </c>
      <c r="O4339">
        <v>112</v>
      </c>
      <c r="Q4339" t="s">
        <v>36</v>
      </c>
      <c r="R4339" t="s">
        <v>1583</v>
      </c>
      <c r="S4339" t="s">
        <v>1584</v>
      </c>
      <c r="U4339" t="s">
        <v>1585</v>
      </c>
      <c r="V4339" t="s">
        <v>613</v>
      </c>
      <c r="W4339" t="s">
        <v>125</v>
      </c>
      <c r="X4339" t="s">
        <v>42</v>
      </c>
      <c r="Y4339" t="s">
        <v>46</v>
      </c>
      <c r="Z4339" t="s">
        <v>46</v>
      </c>
      <c r="AA4339" t="s">
        <v>46</v>
      </c>
      <c r="AB4339" s="1"/>
      <c r="AD4339" t="s">
        <v>45</v>
      </c>
      <c r="AE4339" t="s">
        <v>377</v>
      </c>
      <c r="AF4339" t="s">
        <v>47</v>
      </c>
    </row>
    <row r="4340" spans="1:32" hidden="1" outlineLevel="1" x14ac:dyDescent="0.35">
      <c r="A4340" t="s">
        <v>32</v>
      </c>
      <c r="B4340">
        <v>1014517</v>
      </c>
      <c r="C4340" t="s">
        <v>56</v>
      </c>
      <c r="E4340" t="s">
        <v>182</v>
      </c>
      <c r="H4340" t="s">
        <v>58</v>
      </c>
      <c r="I4340">
        <v>7</v>
      </c>
      <c r="J4340" t="s">
        <v>35</v>
      </c>
      <c r="K4340">
        <v>28</v>
      </c>
      <c r="L4340">
        <v>6</v>
      </c>
      <c r="M4340">
        <v>6</v>
      </c>
      <c r="N4340">
        <v>289</v>
      </c>
      <c r="O4340">
        <v>112</v>
      </c>
      <c r="Q4340" t="s">
        <v>59</v>
      </c>
      <c r="R4340" t="s">
        <v>1583</v>
      </c>
      <c r="S4340" t="s">
        <v>1584</v>
      </c>
      <c r="U4340" t="s">
        <v>1585</v>
      </c>
      <c r="V4340" t="s">
        <v>613</v>
      </c>
      <c r="W4340" t="s">
        <v>125</v>
      </c>
      <c r="X4340" t="s">
        <v>42</v>
      </c>
      <c r="Y4340" t="s">
        <v>46</v>
      </c>
      <c r="Z4340" t="s">
        <v>46</v>
      </c>
      <c r="AA4340" t="s">
        <v>46</v>
      </c>
      <c r="AB4340" s="1"/>
      <c r="AD4340" t="s">
        <v>45</v>
      </c>
      <c r="AE4340" t="s">
        <v>377</v>
      </c>
      <c r="AF4340" t="s">
        <v>47</v>
      </c>
    </row>
    <row r="4341" spans="1:32" hidden="1" outlineLevel="2" x14ac:dyDescent="0.35">
      <c r="A4341" t="s">
        <v>32</v>
      </c>
      <c r="B4341">
        <v>1014517</v>
      </c>
      <c r="C4341">
        <v>1</v>
      </c>
      <c r="E4341" t="s">
        <v>182</v>
      </c>
      <c r="H4341" t="s">
        <v>1812</v>
      </c>
      <c r="I4341">
        <v>1</v>
      </c>
      <c r="J4341">
        <v>2</v>
      </c>
      <c r="K4341">
        <v>2</v>
      </c>
      <c r="L4341">
        <v>5</v>
      </c>
      <c r="M4341">
        <v>2</v>
      </c>
      <c r="N4341">
        <v>289</v>
      </c>
      <c r="O4341">
        <v>51</v>
      </c>
      <c r="P4341" t="s">
        <v>52</v>
      </c>
      <c r="Q4341" t="s">
        <v>1813</v>
      </c>
      <c r="R4341" t="s">
        <v>1583</v>
      </c>
      <c r="S4341" t="s">
        <v>1584</v>
      </c>
      <c r="U4341" t="s">
        <v>1585</v>
      </c>
      <c r="V4341" t="s">
        <v>613</v>
      </c>
      <c r="W4341" t="s">
        <v>125</v>
      </c>
      <c r="X4341" t="s">
        <v>42</v>
      </c>
      <c r="Y4341" t="s">
        <v>46</v>
      </c>
      <c r="Z4341" t="s">
        <v>46</v>
      </c>
      <c r="AA4341" t="s">
        <v>46</v>
      </c>
      <c r="AB4341" s="1"/>
      <c r="AD4341" t="s">
        <v>45</v>
      </c>
      <c r="AE4341" t="s">
        <v>377</v>
      </c>
      <c r="AF4341" t="s">
        <v>47</v>
      </c>
    </row>
    <row r="4342" spans="1:32" hidden="1" outlineLevel="3" x14ac:dyDescent="0.35">
      <c r="A4342" t="s">
        <v>32</v>
      </c>
      <c r="B4342">
        <v>1014517</v>
      </c>
      <c r="C4342">
        <v>1</v>
      </c>
      <c r="E4342" t="s">
        <v>182</v>
      </c>
      <c r="H4342" t="s">
        <v>138</v>
      </c>
      <c r="I4342">
        <v>1</v>
      </c>
      <c r="J4342">
        <v>8</v>
      </c>
      <c r="K4342">
        <v>8</v>
      </c>
      <c r="L4342">
        <v>3</v>
      </c>
      <c r="M4342">
        <v>0</v>
      </c>
      <c r="N4342">
        <v>288</v>
      </c>
      <c r="O4342">
        <v>24</v>
      </c>
      <c r="Q4342" t="s">
        <v>101</v>
      </c>
      <c r="R4342" t="s">
        <v>1583</v>
      </c>
      <c r="S4342" t="s">
        <v>1584</v>
      </c>
      <c r="U4342" t="s">
        <v>1585</v>
      </c>
      <c r="V4342" t="s">
        <v>613</v>
      </c>
      <c r="W4342" t="s">
        <v>125</v>
      </c>
      <c r="X4342" t="s">
        <v>42</v>
      </c>
      <c r="Y4342" t="s">
        <v>46</v>
      </c>
      <c r="Z4342" t="s">
        <v>46</v>
      </c>
      <c r="AA4342" t="s">
        <v>46</v>
      </c>
      <c r="AB4342" s="1"/>
      <c r="AD4342" t="s">
        <v>45</v>
      </c>
      <c r="AE4342" t="s">
        <v>377</v>
      </c>
      <c r="AF4342" t="s">
        <v>47</v>
      </c>
    </row>
    <row r="4343" spans="1:32" hidden="1" outlineLevel="3" x14ac:dyDescent="0.35">
      <c r="A4343" t="s">
        <v>32</v>
      </c>
      <c r="B4343">
        <v>1014517</v>
      </c>
      <c r="C4343">
        <v>1</v>
      </c>
      <c r="E4343" t="s">
        <v>182</v>
      </c>
      <c r="H4343" t="s">
        <v>139</v>
      </c>
      <c r="I4343">
        <v>1</v>
      </c>
      <c r="J4343">
        <v>4</v>
      </c>
      <c r="K4343">
        <v>4</v>
      </c>
      <c r="L4343">
        <v>4</v>
      </c>
      <c r="M4343">
        <v>1</v>
      </c>
      <c r="N4343">
        <v>38</v>
      </c>
      <c r="O4343">
        <v>4</v>
      </c>
      <c r="Q4343" t="s">
        <v>103</v>
      </c>
      <c r="R4343" t="s">
        <v>1583</v>
      </c>
      <c r="S4343" t="s">
        <v>1584</v>
      </c>
      <c r="U4343" t="s">
        <v>1585</v>
      </c>
      <c r="V4343" t="s">
        <v>613</v>
      </c>
      <c r="W4343" t="s">
        <v>125</v>
      </c>
      <c r="X4343" t="s">
        <v>42</v>
      </c>
      <c r="Y4343" t="s">
        <v>46</v>
      </c>
      <c r="Z4343" t="s">
        <v>46</v>
      </c>
      <c r="AA4343" t="s">
        <v>46</v>
      </c>
      <c r="AB4343" s="1"/>
      <c r="AD4343" t="s">
        <v>45</v>
      </c>
      <c r="AE4343" t="s">
        <v>377</v>
      </c>
      <c r="AF4343" t="s">
        <v>47</v>
      </c>
    </row>
    <row r="4344" spans="1:32" hidden="1" outlineLevel="3" x14ac:dyDescent="0.35">
      <c r="A4344" t="s">
        <v>32</v>
      </c>
      <c r="B4344">
        <v>1014517</v>
      </c>
      <c r="C4344">
        <v>1</v>
      </c>
      <c r="E4344" t="s">
        <v>182</v>
      </c>
      <c r="H4344" t="s">
        <v>140</v>
      </c>
      <c r="I4344">
        <v>1</v>
      </c>
      <c r="J4344">
        <v>4</v>
      </c>
      <c r="K4344">
        <v>4</v>
      </c>
      <c r="L4344">
        <v>3</v>
      </c>
      <c r="M4344">
        <v>1</v>
      </c>
      <c r="N4344">
        <v>38</v>
      </c>
      <c r="O4344">
        <v>8</v>
      </c>
      <c r="Q4344" t="s">
        <v>105</v>
      </c>
      <c r="R4344" t="s">
        <v>1583</v>
      </c>
      <c r="S4344" t="s">
        <v>1584</v>
      </c>
      <c r="U4344" t="s">
        <v>1585</v>
      </c>
      <c r="V4344" t="s">
        <v>613</v>
      </c>
      <c r="W4344" t="s">
        <v>125</v>
      </c>
      <c r="X4344" t="s">
        <v>42</v>
      </c>
      <c r="Y4344" t="s">
        <v>46</v>
      </c>
      <c r="Z4344" t="s">
        <v>46</v>
      </c>
      <c r="AA4344" t="s">
        <v>46</v>
      </c>
      <c r="AB4344" s="1"/>
      <c r="AD4344" t="s">
        <v>45</v>
      </c>
      <c r="AE4344" t="s">
        <v>377</v>
      </c>
      <c r="AF4344" t="s">
        <v>47</v>
      </c>
    </row>
    <row r="4345" spans="1:32" hidden="1" outlineLevel="3" x14ac:dyDescent="0.35">
      <c r="A4345" t="s">
        <v>32</v>
      </c>
      <c r="B4345">
        <v>1014517</v>
      </c>
      <c r="C4345">
        <v>1</v>
      </c>
      <c r="E4345" t="s">
        <v>182</v>
      </c>
      <c r="H4345" t="s">
        <v>141</v>
      </c>
      <c r="I4345">
        <v>1</v>
      </c>
      <c r="J4345">
        <v>4</v>
      </c>
      <c r="K4345">
        <v>4</v>
      </c>
      <c r="L4345">
        <v>19</v>
      </c>
      <c r="M4345">
        <v>0</v>
      </c>
      <c r="N4345">
        <v>288</v>
      </c>
      <c r="O4345">
        <v>10</v>
      </c>
      <c r="Q4345" t="s">
        <v>107</v>
      </c>
      <c r="R4345" t="s">
        <v>1583</v>
      </c>
      <c r="S4345" t="s">
        <v>1584</v>
      </c>
      <c r="U4345" t="s">
        <v>1585</v>
      </c>
      <c r="V4345" t="s">
        <v>613</v>
      </c>
      <c r="W4345" t="s">
        <v>125</v>
      </c>
      <c r="X4345" t="s">
        <v>42</v>
      </c>
      <c r="Y4345" t="s">
        <v>46</v>
      </c>
      <c r="Z4345" t="s">
        <v>46</v>
      </c>
      <c r="AA4345" t="s">
        <v>46</v>
      </c>
      <c r="AB4345" s="1"/>
      <c r="AD4345" t="s">
        <v>45</v>
      </c>
      <c r="AE4345" t="s">
        <v>377</v>
      </c>
      <c r="AF4345" t="s">
        <v>47</v>
      </c>
    </row>
    <row r="4346" spans="1:32" hidden="1" outlineLevel="3" x14ac:dyDescent="0.35">
      <c r="A4346" t="s">
        <v>32</v>
      </c>
      <c r="B4346">
        <v>1014517</v>
      </c>
      <c r="C4346">
        <v>1</v>
      </c>
      <c r="E4346" t="s">
        <v>182</v>
      </c>
      <c r="H4346" t="s">
        <v>142</v>
      </c>
      <c r="I4346">
        <v>1</v>
      </c>
      <c r="J4346">
        <v>4</v>
      </c>
      <c r="K4346">
        <v>4</v>
      </c>
      <c r="L4346">
        <v>19</v>
      </c>
      <c r="M4346">
        <v>0</v>
      </c>
      <c r="N4346">
        <v>288</v>
      </c>
      <c r="O4346">
        <v>2</v>
      </c>
      <c r="Q4346" t="s">
        <v>109</v>
      </c>
      <c r="R4346" t="s">
        <v>1583</v>
      </c>
      <c r="S4346" t="s">
        <v>1584</v>
      </c>
      <c r="U4346" t="s">
        <v>1585</v>
      </c>
      <c r="V4346" t="s">
        <v>613</v>
      </c>
      <c r="W4346" t="s">
        <v>125</v>
      </c>
      <c r="X4346" t="s">
        <v>42</v>
      </c>
      <c r="Y4346" t="s">
        <v>46</v>
      </c>
      <c r="Z4346" t="s">
        <v>46</v>
      </c>
      <c r="AA4346" t="s">
        <v>46</v>
      </c>
      <c r="AB4346" s="1"/>
      <c r="AD4346" t="s">
        <v>45</v>
      </c>
      <c r="AE4346" t="s">
        <v>377</v>
      </c>
      <c r="AF4346" t="s">
        <v>47</v>
      </c>
    </row>
    <row r="4347" spans="1:32" hidden="1" outlineLevel="2" x14ac:dyDescent="0.35">
      <c r="A4347" t="s">
        <v>32</v>
      </c>
      <c r="B4347">
        <v>1014517</v>
      </c>
      <c r="C4347">
        <v>1</v>
      </c>
      <c r="E4347" t="s">
        <v>182</v>
      </c>
      <c r="H4347" t="s">
        <v>389</v>
      </c>
      <c r="I4347">
        <v>1</v>
      </c>
      <c r="J4347">
        <v>2</v>
      </c>
      <c r="K4347">
        <v>2</v>
      </c>
      <c r="L4347">
        <v>4</v>
      </c>
      <c r="M4347">
        <v>1</v>
      </c>
      <c r="N4347">
        <v>288</v>
      </c>
      <c r="O4347">
        <v>12</v>
      </c>
      <c r="Q4347" t="s">
        <v>262</v>
      </c>
      <c r="R4347" t="s">
        <v>1583</v>
      </c>
      <c r="S4347" t="s">
        <v>1584</v>
      </c>
      <c r="U4347" t="s">
        <v>1585</v>
      </c>
      <c r="V4347" t="s">
        <v>613</v>
      </c>
      <c r="W4347" t="s">
        <v>125</v>
      </c>
      <c r="X4347" t="s">
        <v>42</v>
      </c>
      <c r="Y4347" t="s">
        <v>46</v>
      </c>
      <c r="Z4347" t="s">
        <v>46</v>
      </c>
      <c r="AA4347" t="s">
        <v>46</v>
      </c>
      <c r="AB4347" s="1"/>
      <c r="AD4347" t="s">
        <v>45</v>
      </c>
      <c r="AE4347" t="s">
        <v>377</v>
      </c>
      <c r="AF4347" t="s">
        <v>47</v>
      </c>
    </row>
    <row r="4348" spans="1:32" hidden="1" collapsed="1" x14ac:dyDescent="0.35"/>
    <row r="4349" spans="1:32" hidden="1" x14ac:dyDescent="0.35">
      <c r="A4349" t="s">
        <v>32</v>
      </c>
      <c r="B4349">
        <v>1014452</v>
      </c>
      <c r="C4349" t="s">
        <v>33</v>
      </c>
      <c r="H4349" t="s">
        <v>34</v>
      </c>
      <c r="I4349">
        <v>8</v>
      </c>
      <c r="J4349" t="s">
        <v>35</v>
      </c>
      <c r="K4349">
        <v>21</v>
      </c>
      <c r="L4349" t="s">
        <v>35</v>
      </c>
      <c r="M4349" t="s">
        <v>35</v>
      </c>
      <c r="N4349" t="s">
        <v>35</v>
      </c>
      <c r="O4349">
        <v>39</v>
      </c>
      <c r="Q4349" t="s">
        <v>36</v>
      </c>
      <c r="R4349" t="s">
        <v>1583</v>
      </c>
      <c r="S4349" t="s">
        <v>1584</v>
      </c>
      <c r="U4349" t="s">
        <v>1585</v>
      </c>
      <c r="V4349" t="s">
        <v>613</v>
      </c>
      <c r="W4349" t="s">
        <v>125</v>
      </c>
      <c r="X4349" t="s">
        <v>42</v>
      </c>
      <c r="Y4349" t="s">
        <v>285</v>
      </c>
      <c r="Z4349" t="s">
        <v>614</v>
      </c>
      <c r="AA4349" t="s">
        <v>614</v>
      </c>
      <c r="AB4349" s="1"/>
      <c r="AD4349" t="s">
        <v>45</v>
      </c>
      <c r="AE4349" t="s">
        <v>614</v>
      </c>
      <c r="AF4349" t="s">
        <v>47</v>
      </c>
    </row>
    <row r="4350" spans="1:32" hidden="1" outlineLevel="1" x14ac:dyDescent="0.35">
      <c r="A4350" t="s">
        <v>32</v>
      </c>
      <c r="B4350">
        <v>1014452</v>
      </c>
      <c r="C4350" t="s">
        <v>56</v>
      </c>
      <c r="E4350" t="s">
        <v>182</v>
      </c>
      <c r="H4350" t="s">
        <v>58</v>
      </c>
      <c r="I4350">
        <v>8</v>
      </c>
      <c r="J4350" t="s">
        <v>35</v>
      </c>
      <c r="K4350">
        <v>21</v>
      </c>
      <c r="L4350">
        <v>4</v>
      </c>
      <c r="M4350">
        <v>4</v>
      </c>
      <c r="N4350">
        <v>145</v>
      </c>
      <c r="O4350">
        <v>39</v>
      </c>
      <c r="Q4350" t="s">
        <v>59</v>
      </c>
      <c r="R4350" t="s">
        <v>1583</v>
      </c>
      <c r="S4350" t="s">
        <v>1584</v>
      </c>
      <c r="U4350" t="s">
        <v>1585</v>
      </c>
      <c r="V4350" t="s">
        <v>613</v>
      </c>
      <c r="W4350" t="s">
        <v>125</v>
      </c>
      <c r="X4350" t="s">
        <v>42</v>
      </c>
      <c r="Y4350" t="s">
        <v>285</v>
      </c>
      <c r="Z4350" t="s">
        <v>614</v>
      </c>
      <c r="AA4350" t="s">
        <v>614</v>
      </c>
      <c r="AB4350" s="1"/>
      <c r="AD4350" t="s">
        <v>45</v>
      </c>
      <c r="AE4350" t="s">
        <v>614</v>
      </c>
      <c r="AF4350" t="s">
        <v>47</v>
      </c>
    </row>
    <row r="4351" spans="1:32" hidden="1" outlineLevel="2" x14ac:dyDescent="0.35">
      <c r="A4351" t="s">
        <v>32</v>
      </c>
      <c r="B4351">
        <v>1014452</v>
      </c>
      <c r="C4351">
        <v>1</v>
      </c>
      <c r="E4351" t="s">
        <v>182</v>
      </c>
      <c r="H4351" t="s">
        <v>1814</v>
      </c>
      <c r="I4351">
        <v>1</v>
      </c>
      <c r="J4351">
        <v>4</v>
      </c>
      <c r="K4351">
        <v>4</v>
      </c>
      <c r="L4351">
        <v>3</v>
      </c>
      <c r="M4351">
        <v>0</v>
      </c>
      <c r="N4351">
        <v>145</v>
      </c>
      <c r="O4351">
        <v>5</v>
      </c>
      <c r="P4351" t="s">
        <v>52</v>
      </c>
      <c r="Q4351" t="s">
        <v>1591</v>
      </c>
      <c r="R4351" t="s">
        <v>1583</v>
      </c>
      <c r="S4351" t="s">
        <v>1584</v>
      </c>
      <c r="U4351" t="s">
        <v>1585</v>
      </c>
      <c r="V4351" t="s">
        <v>613</v>
      </c>
      <c r="W4351" t="s">
        <v>125</v>
      </c>
      <c r="X4351" t="s">
        <v>42</v>
      </c>
      <c r="Y4351" t="s">
        <v>285</v>
      </c>
      <c r="Z4351" t="s">
        <v>614</v>
      </c>
      <c r="AA4351" t="s">
        <v>614</v>
      </c>
      <c r="AB4351" s="1"/>
      <c r="AD4351" t="s">
        <v>45</v>
      </c>
      <c r="AE4351" t="s">
        <v>614</v>
      </c>
      <c r="AF4351" t="s">
        <v>47</v>
      </c>
    </row>
    <row r="4352" spans="1:32" hidden="1" outlineLevel="2" x14ac:dyDescent="0.35">
      <c r="A4352" t="s">
        <v>32</v>
      </c>
      <c r="B4352">
        <v>1014452</v>
      </c>
      <c r="C4352">
        <v>1</v>
      </c>
      <c r="E4352" t="s">
        <v>182</v>
      </c>
      <c r="H4352" t="s">
        <v>769</v>
      </c>
      <c r="I4352">
        <v>1</v>
      </c>
      <c r="J4352">
        <v>4</v>
      </c>
      <c r="K4352">
        <v>4</v>
      </c>
      <c r="L4352">
        <v>2</v>
      </c>
      <c r="M4352">
        <v>0</v>
      </c>
      <c r="N4352">
        <v>145</v>
      </c>
      <c r="O4352">
        <v>4</v>
      </c>
      <c r="P4352" t="s">
        <v>52</v>
      </c>
      <c r="Q4352" t="s">
        <v>770</v>
      </c>
      <c r="R4352" t="s">
        <v>1583</v>
      </c>
      <c r="S4352" t="s">
        <v>1584</v>
      </c>
      <c r="U4352" t="s">
        <v>1585</v>
      </c>
      <c r="V4352" t="s">
        <v>613</v>
      </c>
      <c r="W4352" t="s">
        <v>125</v>
      </c>
      <c r="X4352" t="s">
        <v>42</v>
      </c>
      <c r="Y4352" t="s">
        <v>285</v>
      </c>
      <c r="Z4352" t="s">
        <v>614</v>
      </c>
      <c r="AA4352" t="s">
        <v>614</v>
      </c>
      <c r="AB4352" s="1"/>
      <c r="AD4352" t="s">
        <v>45</v>
      </c>
      <c r="AE4352" t="s">
        <v>614</v>
      </c>
      <c r="AF4352" t="s">
        <v>47</v>
      </c>
    </row>
    <row r="4353" spans="1:32" hidden="1" outlineLevel="3" x14ac:dyDescent="0.35">
      <c r="A4353" t="s">
        <v>32</v>
      </c>
      <c r="B4353">
        <v>1014452</v>
      </c>
      <c r="C4353">
        <v>1</v>
      </c>
      <c r="E4353" t="s">
        <v>182</v>
      </c>
      <c r="H4353" t="s">
        <v>100</v>
      </c>
      <c r="I4353">
        <v>1</v>
      </c>
      <c r="J4353">
        <v>4</v>
      </c>
      <c r="K4353">
        <v>4</v>
      </c>
      <c r="L4353">
        <v>3</v>
      </c>
      <c r="M4353">
        <v>0</v>
      </c>
      <c r="N4353">
        <v>144</v>
      </c>
      <c r="O4353">
        <v>12</v>
      </c>
      <c r="Q4353" t="s">
        <v>101</v>
      </c>
      <c r="R4353" t="s">
        <v>1583</v>
      </c>
      <c r="S4353" t="s">
        <v>1584</v>
      </c>
      <c r="U4353" t="s">
        <v>1585</v>
      </c>
      <c r="V4353" t="s">
        <v>613</v>
      </c>
      <c r="W4353" t="s">
        <v>125</v>
      </c>
      <c r="X4353" t="s">
        <v>42</v>
      </c>
      <c r="Y4353" t="s">
        <v>285</v>
      </c>
      <c r="Z4353" t="s">
        <v>614</v>
      </c>
      <c r="AA4353" t="s">
        <v>614</v>
      </c>
      <c r="AB4353" s="1"/>
      <c r="AD4353" t="s">
        <v>45</v>
      </c>
      <c r="AE4353" t="s">
        <v>614</v>
      </c>
      <c r="AF4353" t="s">
        <v>47</v>
      </c>
    </row>
    <row r="4354" spans="1:32" hidden="1" outlineLevel="3" x14ac:dyDescent="0.35">
      <c r="A4354" t="s">
        <v>32</v>
      </c>
      <c r="B4354">
        <v>1014452</v>
      </c>
      <c r="C4354">
        <v>1</v>
      </c>
      <c r="E4354" t="s">
        <v>182</v>
      </c>
      <c r="H4354" t="s">
        <v>102</v>
      </c>
      <c r="I4354">
        <v>1</v>
      </c>
      <c r="J4354">
        <v>2</v>
      </c>
      <c r="K4354">
        <v>2</v>
      </c>
      <c r="L4354">
        <v>4</v>
      </c>
      <c r="M4354">
        <v>1</v>
      </c>
      <c r="N4354">
        <v>19</v>
      </c>
      <c r="O4354">
        <v>2</v>
      </c>
      <c r="Q4354" t="s">
        <v>103</v>
      </c>
      <c r="R4354" t="s">
        <v>1583</v>
      </c>
      <c r="S4354" t="s">
        <v>1584</v>
      </c>
      <c r="U4354" t="s">
        <v>1585</v>
      </c>
      <c r="V4354" t="s">
        <v>613</v>
      </c>
      <c r="W4354" t="s">
        <v>125</v>
      </c>
      <c r="X4354" t="s">
        <v>42</v>
      </c>
      <c r="Y4354" t="s">
        <v>285</v>
      </c>
      <c r="Z4354" t="s">
        <v>614</v>
      </c>
      <c r="AA4354" t="s">
        <v>614</v>
      </c>
      <c r="AB4354" s="1"/>
      <c r="AD4354" t="s">
        <v>45</v>
      </c>
      <c r="AE4354" t="s">
        <v>614</v>
      </c>
      <c r="AF4354" t="s">
        <v>47</v>
      </c>
    </row>
    <row r="4355" spans="1:32" hidden="1" outlineLevel="3" x14ac:dyDescent="0.35">
      <c r="A4355" t="s">
        <v>32</v>
      </c>
      <c r="B4355">
        <v>1014452</v>
      </c>
      <c r="C4355">
        <v>1</v>
      </c>
      <c r="E4355" t="s">
        <v>182</v>
      </c>
      <c r="H4355" t="s">
        <v>104</v>
      </c>
      <c r="I4355">
        <v>1</v>
      </c>
      <c r="J4355">
        <v>2</v>
      </c>
      <c r="K4355">
        <v>2</v>
      </c>
      <c r="L4355">
        <v>3</v>
      </c>
      <c r="M4355">
        <v>1</v>
      </c>
      <c r="N4355">
        <v>19</v>
      </c>
      <c r="O4355">
        <v>4</v>
      </c>
      <c r="Q4355" t="s">
        <v>105</v>
      </c>
      <c r="R4355" t="s">
        <v>1583</v>
      </c>
      <c r="S4355" t="s">
        <v>1584</v>
      </c>
      <c r="U4355" t="s">
        <v>1585</v>
      </c>
      <c r="V4355" t="s">
        <v>613</v>
      </c>
      <c r="W4355" t="s">
        <v>125</v>
      </c>
      <c r="X4355" t="s">
        <v>42</v>
      </c>
      <c r="Y4355" t="s">
        <v>285</v>
      </c>
      <c r="Z4355" t="s">
        <v>614</v>
      </c>
      <c r="AA4355" t="s">
        <v>614</v>
      </c>
      <c r="AB4355" s="1"/>
      <c r="AD4355" t="s">
        <v>45</v>
      </c>
      <c r="AE4355" t="s">
        <v>614</v>
      </c>
      <c r="AF4355" t="s">
        <v>47</v>
      </c>
    </row>
    <row r="4356" spans="1:32" hidden="1" outlineLevel="3" x14ac:dyDescent="0.35">
      <c r="A4356" t="s">
        <v>32</v>
      </c>
      <c r="B4356">
        <v>1014452</v>
      </c>
      <c r="C4356">
        <v>1</v>
      </c>
      <c r="E4356" t="s">
        <v>182</v>
      </c>
      <c r="H4356" t="s">
        <v>106</v>
      </c>
      <c r="I4356">
        <v>1</v>
      </c>
      <c r="J4356">
        <v>2</v>
      </c>
      <c r="K4356">
        <v>2</v>
      </c>
      <c r="L4356">
        <v>19</v>
      </c>
      <c r="M4356">
        <v>0</v>
      </c>
      <c r="N4356">
        <v>144</v>
      </c>
      <c r="O4356">
        <v>5</v>
      </c>
      <c r="Q4356" t="s">
        <v>107</v>
      </c>
      <c r="R4356" t="s">
        <v>1583</v>
      </c>
      <c r="S4356" t="s">
        <v>1584</v>
      </c>
      <c r="U4356" t="s">
        <v>1585</v>
      </c>
      <c r="V4356" t="s">
        <v>613</v>
      </c>
      <c r="W4356" t="s">
        <v>125</v>
      </c>
      <c r="X4356" t="s">
        <v>42</v>
      </c>
      <c r="Y4356" t="s">
        <v>285</v>
      </c>
      <c r="Z4356" t="s">
        <v>614</v>
      </c>
      <c r="AA4356" t="s">
        <v>614</v>
      </c>
      <c r="AB4356" s="1"/>
      <c r="AD4356" t="s">
        <v>45</v>
      </c>
      <c r="AE4356" t="s">
        <v>614</v>
      </c>
      <c r="AF4356" t="s">
        <v>47</v>
      </c>
    </row>
    <row r="4357" spans="1:32" hidden="1" outlineLevel="3" x14ac:dyDescent="0.35">
      <c r="A4357" t="s">
        <v>32</v>
      </c>
      <c r="B4357">
        <v>1014452</v>
      </c>
      <c r="C4357">
        <v>1</v>
      </c>
      <c r="E4357" t="s">
        <v>182</v>
      </c>
      <c r="H4357" t="s">
        <v>108</v>
      </c>
      <c r="I4357">
        <v>1</v>
      </c>
      <c r="J4357">
        <v>2</v>
      </c>
      <c r="K4357">
        <v>2</v>
      </c>
      <c r="L4357">
        <v>19</v>
      </c>
      <c r="M4357">
        <v>0</v>
      </c>
      <c r="N4357">
        <v>144</v>
      </c>
      <c r="O4357">
        <v>1</v>
      </c>
      <c r="Q4357" t="s">
        <v>109</v>
      </c>
      <c r="R4357" t="s">
        <v>1583</v>
      </c>
      <c r="S4357" t="s">
        <v>1584</v>
      </c>
      <c r="U4357" t="s">
        <v>1585</v>
      </c>
      <c r="V4357" t="s">
        <v>613</v>
      </c>
      <c r="W4357" t="s">
        <v>125</v>
      </c>
      <c r="X4357" t="s">
        <v>42</v>
      </c>
      <c r="Y4357" t="s">
        <v>285</v>
      </c>
      <c r="Z4357" t="s">
        <v>614</v>
      </c>
      <c r="AA4357" t="s">
        <v>614</v>
      </c>
      <c r="AB4357" s="1"/>
      <c r="AD4357" t="s">
        <v>45</v>
      </c>
      <c r="AE4357" t="s">
        <v>614</v>
      </c>
      <c r="AF4357" t="s">
        <v>47</v>
      </c>
    </row>
    <row r="4358" spans="1:32" hidden="1" outlineLevel="2" x14ac:dyDescent="0.35">
      <c r="A4358" t="s">
        <v>32</v>
      </c>
      <c r="B4358">
        <v>1014452</v>
      </c>
      <c r="C4358">
        <v>1</v>
      </c>
      <c r="E4358" t="s">
        <v>182</v>
      </c>
      <c r="H4358" t="s">
        <v>261</v>
      </c>
      <c r="I4358">
        <v>1</v>
      </c>
      <c r="J4358">
        <v>1</v>
      </c>
      <c r="K4358">
        <v>1</v>
      </c>
      <c r="L4358">
        <v>4</v>
      </c>
      <c r="M4358">
        <v>1</v>
      </c>
      <c r="N4358">
        <v>144</v>
      </c>
      <c r="O4358">
        <v>6</v>
      </c>
      <c r="Q4358" t="s">
        <v>262</v>
      </c>
      <c r="R4358" t="s">
        <v>1583</v>
      </c>
      <c r="S4358" t="s">
        <v>1584</v>
      </c>
      <c r="U4358" t="s">
        <v>1585</v>
      </c>
      <c r="V4358" t="s">
        <v>613</v>
      </c>
      <c r="W4358" t="s">
        <v>125</v>
      </c>
      <c r="X4358" t="s">
        <v>42</v>
      </c>
      <c r="Y4358" t="s">
        <v>285</v>
      </c>
      <c r="Z4358" t="s">
        <v>614</v>
      </c>
      <c r="AA4358" t="s">
        <v>614</v>
      </c>
      <c r="AB4358" s="1"/>
      <c r="AD4358" t="s">
        <v>45</v>
      </c>
      <c r="AE4358" t="s">
        <v>614</v>
      </c>
      <c r="AF4358" t="s">
        <v>47</v>
      </c>
    </row>
    <row r="4359" spans="1:32" hidden="1" collapsed="1" x14ac:dyDescent="0.35"/>
    <row r="4360" spans="1:32" hidden="1" x14ac:dyDescent="0.35">
      <c r="A4360" t="s">
        <v>32</v>
      </c>
      <c r="B4360">
        <v>1014479</v>
      </c>
      <c r="C4360" t="s">
        <v>33</v>
      </c>
      <c r="H4360" t="s">
        <v>34</v>
      </c>
      <c r="I4360">
        <v>8</v>
      </c>
      <c r="J4360" t="s">
        <v>35</v>
      </c>
      <c r="K4360">
        <v>17</v>
      </c>
      <c r="L4360" t="s">
        <v>35</v>
      </c>
      <c r="M4360" t="s">
        <v>35</v>
      </c>
      <c r="N4360" t="s">
        <v>35</v>
      </c>
      <c r="O4360">
        <v>33</v>
      </c>
      <c r="Q4360" t="s">
        <v>36</v>
      </c>
      <c r="R4360" t="s">
        <v>1815</v>
      </c>
      <c r="S4360" t="s">
        <v>1816</v>
      </c>
      <c r="U4360" t="s">
        <v>1817</v>
      </c>
      <c r="V4360" t="s">
        <v>868</v>
      </c>
      <c r="W4360" t="s">
        <v>41</v>
      </c>
      <c r="X4360" t="s">
        <v>117</v>
      </c>
      <c r="Y4360" t="s">
        <v>328</v>
      </c>
      <c r="Z4360" t="s">
        <v>286</v>
      </c>
      <c r="AA4360" t="s">
        <v>286</v>
      </c>
      <c r="AB4360" s="1"/>
      <c r="AD4360" t="s">
        <v>45</v>
      </c>
      <c r="AE4360" t="s">
        <v>286</v>
      </c>
      <c r="AF4360" t="s">
        <v>47</v>
      </c>
    </row>
    <row r="4361" spans="1:32" hidden="1" outlineLevel="1" x14ac:dyDescent="0.35">
      <c r="A4361" t="s">
        <v>32</v>
      </c>
      <c r="B4361">
        <v>1014479</v>
      </c>
      <c r="C4361" t="s">
        <v>56</v>
      </c>
      <c r="E4361" t="s">
        <v>182</v>
      </c>
      <c r="H4361" t="s">
        <v>58</v>
      </c>
      <c r="I4361">
        <v>8</v>
      </c>
      <c r="J4361" t="s">
        <v>35</v>
      </c>
      <c r="K4361">
        <v>17</v>
      </c>
      <c r="L4361">
        <v>4</v>
      </c>
      <c r="M4361">
        <v>4</v>
      </c>
      <c r="N4361">
        <v>145</v>
      </c>
      <c r="O4361">
        <v>33</v>
      </c>
      <c r="Q4361" t="s">
        <v>59</v>
      </c>
      <c r="R4361" t="s">
        <v>1815</v>
      </c>
      <c r="S4361" t="s">
        <v>1816</v>
      </c>
      <c r="U4361" t="s">
        <v>1817</v>
      </c>
      <c r="V4361" t="s">
        <v>868</v>
      </c>
      <c r="W4361" t="s">
        <v>41</v>
      </c>
      <c r="X4361" t="s">
        <v>117</v>
      </c>
      <c r="Y4361" t="s">
        <v>328</v>
      </c>
      <c r="Z4361" t="s">
        <v>286</v>
      </c>
      <c r="AA4361" t="s">
        <v>286</v>
      </c>
      <c r="AB4361" s="1"/>
      <c r="AD4361" t="s">
        <v>45</v>
      </c>
      <c r="AE4361" t="s">
        <v>286</v>
      </c>
      <c r="AF4361" t="s">
        <v>47</v>
      </c>
    </row>
    <row r="4362" spans="1:32" hidden="1" outlineLevel="2" x14ac:dyDescent="0.35">
      <c r="A4362" t="s">
        <v>32</v>
      </c>
      <c r="B4362">
        <v>1014479</v>
      </c>
      <c r="C4362">
        <v>1</v>
      </c>
      <c r="E4362" t="s">
        <v>182</v>
      </c>
      <c r="H4362" t="s">
        <v>1818</v>
      </c>
      <c r="I4362">
        <v>1</v>
      </c>
      <c r="J4362">
        <v>2</v>
      </c>
      <c r="K4362">
        <v>2</v>
      </c>
      <c r="L4362">
        <v>2</v>
      </c>
      <c r="M4362">
        <v>0</v>
      </c>
      <c r="N4362">
        <v>72</v>
      </c>
      <c r="O4362">
        <v>1</v>
      </c>
      <c r="P4362" t="s">
        <v>52</v>
      </c>
      <c r="Q4362" t="s">
        <v>1819</v>
      </c>
      <c r="R4362" t="s">
        <v>1815</v>
      </c>
      <c r="S4362" t="s">
        <v>1816</v>
      </c>
      <c r="U4362" t="s">
        <v>1817</v>
      </c>
      <c r="V4362" t="s">
        <v>868</v>
      </c>
      <c r="W4362" t="s">
        <v>41</v>
      </c>
      <c r="X4362" t="s">
        <v>117</v>
      </c>
      <c r="Y4362" t="s">
        <v>328</v>
      </c>
      <c r="Z4362" t="s">
        <v>286</v>
      </c>
      <c r="AA4362" t="s">
        <v>286</v>
      </c>
      <c r="AB4362" s="1"/>
      <c r="AD4362" t="s">
        <v>45</v>
      </c>
      <c r="AE4362" t="s">
        <v>286</v>
      </c>
      <c r="AF4362" t="s">
        <v>47</v>
      </c>
    </row>
    <row r="4363" spans="1:32" hidden="1" outlineLevel="2" x14ac:dyDescent="0.35">
      <c r="A4363" t="s">
        <v>32</v>
      </c>
      <c r="B4363">
        <v>1014479</v>
      </c>
      <c r="C4363">
        <v>1</v>
      </c>
      <c r="E4363" t="s">
        <v>182</v>
      </c>
      <c r="H4363" t="s">
        <v>1820</v>
      </c>
      <c r="I4363">
        <v>1</v>
      </c>
      <c r="J4363">
        <v>2</v>
      </c>
      <c r="K4363">
        <v>2</v>
      </c>
      <c r="L4363">
        <v>3</v>
      </c>
      <c r="M4363">
        <v>0</v>
      </c>
      <c r="N4363">
        <v>72</v>
      </c>
      <c r="O4363">
        <v>1</v>
      </c>
      <c r="P4363" t="s">
        <v>52</v>
      </c>
      <c r="Q4363" t="s">
        <v>1821</v>
      </c>
      <c r="R4363" t="s">
        <v>1815</v>
      </c>
      <c r="S4363" t="s">
        <v>1816</v>
      </c>
      <c r="U4363" t="s">
        <v>1817</v>
      </c>
      <c r="V4363" t="s">
        <v>868</v>
      </c>
      <c r="W4363" t="s">
        <v>41</v>
      </c>
      <c r="X4363" t="s">
        <v>117</v>
      </c>
      <c r="Y4363" t="s">
        <v>328</v>
      </c>
      <c r="Z4363" t="s">
        <v>286</v>
      </c>
      <c r="AA4363" t="s">
        <v>286</v>
      </c>
      <c r="AB4363" s="1"/>
      <c r="AD4363" t="s">
        <v>45</v>
      </c>
      <c r="AE4363" t="s">
        <v>286</v>
      </c>
      <c r="AF4363" t="s">
        <v>47</v>
      </c>
    </row>
    <row r="4364" spans="1:32" hidden="1" outlineLevel="3" x14ac:dyDescent="0.35">
      <c r="A4364" t="s">
        <v>32</v>
      </c>
      <c r="B4364">
        <v>1014479</v>
      </c>
      <c r="C4364">
        <v>1</v>
      </c>
      <c r="E4364" t="s">
        <v>182</v>
      </c>
      <c r="H4364" t="s">
        <v>100</v>
      </c>
      <c r="I4364">
        <v>1</v>
      </c>
      <c r="J4364">
        <v>4</v>
      </c>
      <c r="K4364">
        <v>4</v>
      </c>
      <c r="L4364">
        <v>3</v>
      </c>
      <c r="M4364">
        <v>0</v>
      </c>
      <c r="N4364">
        <v>144</v>
      </c>
      <c r="O4364">
        <v>12</v>
      </c>
      <c r="Q4364" t="s">
        <v>101</v>
      </c>
      <c r="R4364" t="s">
        <v>1815</v>
      </c>
      <c r="S4364" t="s">
        <v>1816</v>
      </c>
      <c r="U4364" t="s">
        <v>1817</v>
      </c>
      <c r="V4364" t="s">
        <v>868</v>
      </c>
      <c r="W4364" t="s">
        <v>41</v>
      </c>
      <c r="X4364" t="s">
        <v>117</v>
      </c>
      <c r="Y4364" t="s">
        <v>328</v>
      </c>
      <c r="Z4364" t="s">
        <v>286</v>
      </c>
      <c r="AA4364" t="s">
        <v>286</v>
      </c>
      <c r="AB4364" s="1"/>
      <c r="AD4364" t="s">
        <v>45</v>
      </c>
      <c r="AE4364" t="s">
        <v>286</v>
      </c>
      <c r="AF4364" t="s">
        <v>47</v>
      </c>
    </row>
    <row r="4365" spans="1:32" hidden="1" outlineLevel="3" x14ac:dyDescent="0.35">
      <c r="A4365" t="s">
        <v>32</v>
      </c>
      <c r="B4365">
        <v>1014479</v>
      </c>
      <c r="C4365">
        <v>1</v>
      </c>
      <c r="E4365" t="s">
        <v>182</v>
      </c>
      <c r="H4365" t="s">
        <v>102</v>
      </c>
      <c r="I4365">
        <v>1</v>
      </c>
      <c r="J4365">
        <v>2</v>
      </c>
      <c r="K4365">
        <v>2</v>
      </c>
      <c r="L4365">
        <v>4</v>
      </c>
      <c r="M4365">
        <v>1</v>
      </c>
      <c r="N4365">
        <v>19</v>
      </c>
      <c r="O4365">
        <v>2</v>
      </c>
      <c r="Q4365" t="s">
        <v>103</v>
      </c>
      <c r="R4365" t="s">
        <v>1815</v>
      </c>
      <c r="S4365" t="s">
        <v>1816</v>
      </c>
      <c r="U4365" t="s">
        <v>1817</v>
      </c>
      <c r="V4365" t="s">
        <v>868</v>
      </c>
      <c r="W4365" t="s">
        <v>41</v>
      </c>
      <c r="X4365" t="s">
        <v>117</v>
      </c>
      <c r="Y4365" t="s">
        <v>328</v>
      </c>
      <c r="Z4365" t="s">
        <v>286</v>
      </c>
      <c r="AA4365" t="s">
        <v>286</v>
      </c>
      <c r="AB4365" s="1"/>
      <c r="AD4365" t="s">
        <v>45</v>
      </c>
      <c r="AE4365" t="s">
        <v>286</v>
      </c>
      <c r="AF4365" t="s">
        <v>47</v>
      </c>
    </row>
    <row r="4366" spans="1:32" hidden="1" outlineLevel="3" x14ac:dyDescent="0.35">
      <c r="A4366" t="s">
        <v>32</v>
      </c>
      <c r="B4366">
        <v>1014479</v>
      </c>
      <c r="C4366">
        <v>1</v>
      </c>
      <c r="E4366" t="s">
        <v>182</v>
      </c>
      <c r="H4366" t="s">
        <v>104</v>
      </c>
      <c r="I4366">
        <v>1</v>
      </c>
      <c r="J4366">
        <v>2</v>
      </c>
      <c r="K4366">
        <v>2</v>
      </c>
      <c r="L4366">
        <v>3</v>
      </c>
      <c r="M4366">
        <v>1</v>
      </c>
      <c r="N4366">
        <v>19</v>
      </c>
      <c r="O4366">
        <v>4</v>
      </c>
      <c r="Q4366" t="s">
        <v>105</v>
      </c>
      <c r="R4366" t="s">
        <v>1815</v>
      </c>
      <c r="S4366" t="s">
        <v>1816</v>
      </c>
      <c r="U4366" t="s">
        <v>1817</v>
      </c>
      <c r="V4366" t="s">
        <v>868</v>
      </c>
      <c r="W4366" t="s">
        <v>41</v>
      </c>
      <c r="X4366" t="s">
        <v>117</v>
      </c>
      <c r="Y4366" t="s">
        <v>328</v>
      </c>
      <c r="Z4366" t="s">
        <v>286</v>
      </c>
      <c r="AA4366" t="s">
        <v>286</v>
      </c>
      <c r="AB4366" s="1"/>
      <c r="AD4366" t="s">
        <v>45</v>
      </c>
      <c r="AE4366" t="s">
        <v>286</v>
      </c>
      <c r="AF4366" t="s">
        <v>47</v>
      </c>
    </row>
    <row r="4367" spans="1:32" hidden="1" outlineLevel="3" x14ac:dyDescent="0.35">
      <c r="A4367" t="s">
        <v>32</v>
      </c>
      <c r="B4367">
        <v>1014479</v>
      </c>
      <c r="C4367">
        <v>1</v>
      </c>
      <c r="E4367" t="s">
        <v>182</v>
      </c>
      <c r="H4367" t="s">
        <v>106</v>
      </c>
      <c r="I4367">
        <v>1</v>
      </c>
      <c r="J4367">
        <v>2</v>
      </c>
      <c r="K4367">
        <v>2</v>
      </c>
      <c r="L4367">
        <v>19</v>
      </c>
      <c r="M4367">
        <v>0</v>
      </c>
      <c r="N4367">
        <v>144</v>
      </c>
      <c r="O4367">
        <v>5</v>
      </c>
      <c r="Q4367" t="s">
        <v>107</v>
      </c>
      <c r="R4367" t="s">
        <v>1815</v>
      </c>
      <c r="S4367" t="s">
        <v>1816</v>
      </c>
      <c r="U4367" t="s">
        <v>1817</v>
      </c>
      <c r="V4367" t="s">
        <v>868</v>
      </c>
      <c r="W4367" t="s">
        <v>41</v>
      </c>
      <c r="X4367" t="s">
        <v>117</v>
      </c>
      <c r="Y4367" t="s">
        <v>328</v>
      </c>
      <c r="Z4367" t="s">
        <v>286</v>
      </c>
      <c r="AA4367" t="s">
        <v>286</v>
      </c>
      <c r="AB4367" s="1"/>
      <c r="AD4367" t="s">
        <v>45</v>
      </c>
      <c r="AE4367" t="s">
        <v>286</v>
      </c>
      <c r="AF4367" t="s">
        <v>47</v>
      </c>
    </row>
    <row r="4368" spans="1:32" hidden="1" outlineLevel="3" x14ac:dyDescent="0.35">
      <c r="A4368" t="s">
        <v>32</v>
      </c>
      <c r="B4368">
        <v>1014479</v>
      </c>
      <c r="C4368">
        <v>1</v>
      </c>
      <c r="E4368" t="s">
        <v>182</v>
      </c>
      <c r="H4368" t="s">
        <v>108</v>
      </c>
      <c r="I4368">
        <v>1</v>
      </c>
      <c r="J4368">
        <v>2</v>
      </c>
      <c r="K4368">
        <v>2</v>
      </c>
      <c r="L4368">
        <v>19</v>
      </c>
      <c r="M4368">
        <v>0</v>
      </c>
      <c r="N4368">
        <v>144</v>
      </c>
      <c r="O4368">
        <v>1</v>
      </c>
      <c r="Q4368" t="s">
        <v>109</v>
      </c>
      <c r="R4368" t="s">
        <v>1815</v>
      </c>
      <c r="S4368" t="s">
        <v>1816</v>
      </c>
      <c r="U4368" t="s">
        <v>1817</v>
      </c>
      <c r="V4368" t="s">
        <v>868</v>
      </c>
      <c r="W4368" t="s">
        <v>41</v>
      </c>
      <c r="X4368" t="s">
        <v>117</v>
      </c>
      <c r="Y4368" t="s">
        <v>328</v>
      </c>
      <c r="Z4368" t="s">
        <v>286</v>
      </c>
      <c r="AA4368" t="s">
        <v>286</v>
      </c>
      <c r="AB4368" s="1"/>
      <c r="AD4368" t="s">
        <v>45</v>
      </c>
      <c r="AE4368" t="s">
        <v>286</v>
      </c>
      <c r="AF4368" t="s">
        <v>47</v>
      </c>
    </row>
    <row r="4369" spans="1:32" hidden="1" outlineLevel="2" x14ac:dyDescent="0.35">
      <c r="A4369" t="s">
        <v>32</v>
      </c>
      <c r="B4369">
        <v>1014479</v>
      </c>
      <c r="C4369">
        <v>1</v>
      </c>
      <c r="E4369" t="s">
        <v>182</v>
      </c>
      <c r="H4369" t="s">
        <v>261</v>
      </c>
      <c r="I4369">
        <v>1</v>
      </c>
      <c r="J4369">
        <v>1</v>
      </c>
      <c r="K4369">
        <v>1</v>
      </c>
      <c r="L4369">
        <v>4</v>
      </c>
      <c r="M4369">
        <v>1</v>
      </c>
      <c r="N4369">
        <v>144</v>
      </c>
      <c r="O4369">
        <v>6</v>
      </c>
      <c r="Q4369" t="s">
        <v>262</v>
      </c>
      <c r="R4369" t="s">
        <v>1815</v>
      </c>
      <c r="S4369" t="s">
        <v>1816</v>
      </c>
      <c r="U4369" t="s">
        <v>1817</v>
      </c>
      <c r="V4369" t="s">
        <v>868</v>
      </c>
      <c r="W4369" t="s">
        <v>41</v>
      </c>
      <c r="X4369" t="s">
        <v>117</v>
      </c>
      <c r="Y4369" t="s">
        <v>328</v>
      </c>
      <c r="Z4369" t="s">
        <v>286</v>
      </c>
      <c r="AA4369" t="s">
        <v>286</v>
      </c>
      <c r="AB4369" s="1"/>
      <c r="AD4369" t="s">
        <v>45</v>
      </c>
      <c r="AE4369" t="s">
        <v>286</v>
      </c>
      <c r="AF4369" t="s">
        <v>47</v>
      </c>
    </row>
    <row r="4370" spans="1:32" hidden="1" collapsed="1" x14ac:dyDescent="0.35"/>
    <row r="4371" spans="1:32" hidden="1" x14ac:dyDescent="0.35">
      <c r="A4371" t="s">
        <v>32</v>
      </c>
      <c r="B4371">
        <v>1013331</v>
      </c>
      <c r="C4371" t="s">
        <v>33</v>
      </c>
      <c r="H4371" t="s">
        <v>34</v>
      </c>
      <c r="I4371">
        <v>121</v>
      </c>
      <c r="J4371" t="s">
        <v>35</v>
      </c>
      <c r="K4371">
        <v>890</v>
      </c>
      <c r="L4371" t="s">
        <v>35</v>
      </c>
      <c r="M4371" t="s">
        <v>35</v>
      </c>
      <c r="N4371" t="s">
        <v>35</v>
      </c>
      <c r="O4371">
        <v>4848</v>
      </c>
      <c r="Q4371" t="s">
        <v>36</v>
      </c>
      <c r="R4371" t="s">
        <v>1822</v>
      </c>
      <c r="S4371" t="s">
        <v>1823</v>
      </c>
      <c r="U4371" t="s">
        <v>1824</v>
      </c>
      <c r="V4371" t="s">
        <v>613</v>
      </c>
      <c r="W4371" t="s">
        <v>125</v>
      </c>
      <c r="X4371" t="s">
        <v>42</v>
      </c>
      <c r="Y4371" t="s">
        <v>1825</v>
      </c>
      <c r="Z4371" t="s">
        <v>327</v>
      </c>
      <c r="AA4371" t="s">
        <v>327</v>
      </c>
      <c r="AB4371" s="1"/>
      <c r="AD4371" t="s">
        <v>45</v>
      </c>
      <c r="AE4371" t="s">
        <v>328</v>
      </c>
      <c r="AF4371" t="s">
        <v>47</v>
      </c>
    </row>
    <row r="4372" spans="1:32" hidden="1" outlineLevel="1" x14ac:dyDescent="0.35">
      <c r="A4372" t="s">
        <v>32</v>
      </c>
      <c r="B4372">
        <v>1013331</v>
      </c>
      <c r="C4372" t="s">
        <v>56</v>
      </c>
      <c r="E4372" t="s">
        <v>182</v>
      </c>
      <c r="H4372" t="s">
        <v>58</v>
      </c>
      <c r="I4372">
        <v>41</v>
      </c>
      <c r="J4372" t="s">
        <v>35</v>
      </c>
      <c r="K4372">
        <v>340</v>
      </c>
      <c r="L4372">
        <v>21</v>
      </c>
      <c r="M4372">
        <v>21</v>
      </c>
      <c r="N4372">
        <v>289</v>
      </c>
      <c r="O4372">
        <v>1348</v>
      </c>
      <c r="Q4372" t="s">
        <v>59</v>
      </c>
      <c r="R4372" t="s">
        <v>1822</v>
      </c>
      <c r="S4372" t="s">
        <v>1823</v>
      </c>
      <c r="U4372" t="s">
        <v>1824</v>
      </c>
      <c r="V4372" t="s">
        <v>613</v>
      </c>
      <c r="W4372" t="s">
        <v>125</v>
      </c>
      <c r="X4372" t="s">
        <v>42</v>
      </c>
      <c r="Y4372" t="s">
        <v>1825</v>
      </c>
      <c r="Z4372" t="s">
        <v>327</v>
      </c>
      <c r="AA4372" t="s">
        <v>327</v>
      </c>
      <c r="AB4372" s="1"/>
      <c r="AD4372" t="s">
        <v>45</v>
      </c>
      <c r="AE4372" t="s">
        <v>328</v>
      </c>
      <c r="AF4372" t="s">
        <v>47</v>
      </c>
    </row>
    <row r="4373" spans="1:32" hidden="1" outlineLevel="2" x14ac:dyDescent="0.35">
      <c r="A4373" t="s">
        <v>32</v>
      </c>
      <c r="B4373">
        <v>1013331</v>
      </c>
      <c r="C4373">
        <v>1</v>
      </c>
      <c r="E4373" t="s">
        <v>182</v>
      </c>
      <c r="H4373" t="s">
        <v>1826</v>
      </c>
      <c r="I4373">
        <v>20</v>
      </c>
      <c r="J4373">
        <v>4</v>
      </c>
      <c r="K4373">
        <v>80</v>
      </c>
      <c r="L4373">
        <v>4</v>
      </c>
      <c r="M4373">
        <v>4</v>
      </c>
      <c r="N4373">
        <v>289</v>
      </c>
      <c r="O4373">
        <v>58</v>
      </c>
      <c r="P4373" t="s">
        <v>160</v>
      </c>
      <c r="Q4373" t="s">
        <v>1827</v>
      </c>
      <c r="R4373" t="s">
        <v>1822</v>
      </c>
      <c r="S4373" t="s">
        <v>1823</v>
      </c>
      <c r="U4373" t="s">
        <v>1824</v>
      </c>
      <c r="V4373" t="s">
        <v>613</v>
      </c>
      <c r="W4373" t="s">
        <v>125</v>
      </c>
      <c r="X4373" t="s">
        <v>42</v>
      </c>
      <c r="Y4373" t="s">
        <v>1825</v>
      </c>
      <c r="Z4373" t="s">
        <v>327</v>
      </c>
      <c r="AA4373" t="s">
        <v>327</v>
      </c>
      <c r="AB4373" s="1"/>
      <c r="AD4373" t="s">
        <v>45</v>
      </c>
      <c r="AE4373" t="s">
        <v>328</v>
      </c>
      <c r="AF4373" t="s">
        <v>47</v>
      </c>
    </row>
    <row r="4374" spans="1:32" hidden="1" outlineLevel="2" x14ac:dyDescent="0.35">
      <c r="A4374" t="s">
        <v>32</v>
      </c>
      <c r="B4374">
        <v>1013331</v>
      </c>
      <c r="C4374">
        <v>1</v>
      </c>
      <c r="E4374" t="s">
        <v>182</v>
      </c>
      <c r="H4374" t="s">
        <v>1828</v>
      </c>
      <c r="I4374">
        <v>1</v>
      </c>
      <c r="J4374">
        <v>4</v>
      </c>
      <c r="K4374">
        <v>4</v>
      </c>
      <c r="L4374">
        <v>4</v>
      </c>
      <c r="M4374">
        <v>2</v>
      </c>
      <c r="N4374">
        <v>289</v>
      </c>
      <c r="O4374">
        <v>43</v>
      </c>
      <c r="P4374" t="s">
        <v>160</v>
      </c>
      <c r="Q4374" t="s">
        <v>1829</v>
      </c>
      <c r="R4374" t="s">
        <v>1822</v>
      </c>
      <c r="S4374" t="s">
        <v>1823</v>
      </c>
      <c r="U4374" t="s">
        <v>1824</v>
      </c>
      <c r="V4374" t="s">
        <v>613</v>
      </c>
      <c r="W4374" t="s">
        <v>125</v>
      </c>
      <c r="X4374" t="s">
        <v>42</v>
      </c>
      <c r="Y4374" t="s">
        <v>1825</v>
      </c>
      <c r="Z4374" t="s">
        <v>327</v>
      </c>
      <c r="AA4374" t="s">
        <v>327</v>
      </c>
      <c r="AB4374" s="1"/>
      <c r="AD4374" t="s">
        <v>45</v>
      </c>
      <c r="AE4374" t="s">
        <v>328</v>
      </c>
      <c r="AF4374" t="s">
        <v>47</v>
      </c>
    </row>
    <row r="4375" spans="1:32" hidden="1" outlineLevel="2" x14ac:dyDescent="0.35">
      <c r="A4375" t="s">
        <v>32</v>
      </c>
      <c r="B4375">
        <v>1013331</v>
      </c>
      <c r="C4375">
        <v>1</v>
      </c>
      <c r="E4375" t="s">
        <v>182</v>
      </c>
      <c r="H4375" t="s">
        <v>1830</v>
      </c>
      <c r="I4375">
        <v>1</v>
      </c>
      <c r="J4375">
        <v>2</v>
      </c>
      <c r="K4375">
        <v>2</v>
      </c>
      <c r="L4375">
        <v>6</v>
      </c>
      <c r="M4375">
        <v>2</v>
      </c>
      <c r="N4375">
        <v>289</v>
      </c>
      <c r="O4375">
        <v>36</v>
      </c>
      <c r="P4375" t="s">
        <v>160</v>
      </c>
      <c r="Q4375" t="s">
        <v>1831</v>
      </c>
      <c r="R4375" t="s">
        <v>1822</v>
      </c>
      <c r="S4375" t="s">
        <v>1823</v>
      </c>
      <c r="U4375" t="s">
        <v>1824</v>
      </c>
      <c r="V4375" t="s">
        <v>613</v>
      </c>
      <c r="W4375" t="s">
        <v>125</v>
      </c>
      <c r="X4375" t="s">
        <v>42</v>
      </c>
      <c r="Y4375" t="s">
        <v>1825</v>
      </c>
      <c r="Z4375" t="s">
        <v>327</v>
      </c>
      <c r="AA4375" t="s">
        <v>327</v>
      </c>
      <c r="AB4375" s="1"/>
      <c r="AD4375" t="s">
        <v>45</v>
      </c>
      <c r="AE4375" t="s">
        <v>328</v>
      </c>
      <c r="AF4375" t="s">
        <v>47</v>
      </c>
    </row>
    <row r="4376" spans="1:32" hidden="1" outlineLevel="2" x14ac:dyDescent="0.35">
      <c r="A4376" t="s">
        <v>32</v>
      </c>
      <c r="B4376">
        <v>1013331</v>
      </c>
      <c r="C4376">
        <v>1</v>
      </c>
      <c r="E4376" t="s">
        <v>182</v>
      </c>
      <c r="H4376" t="s">
        <v>1832</v>
      </c>
      <c r="I4376">
        <v>1</v>
      </c>
      <c r="J4376">
        <v>2</v>
      </c>
      <c r="K4376">
        <v>2</v>
      </c>
      <c r="L4376">
        <v>4</v>
      </c>
      <c r="M4376">
        <v>2</v>
      </c>
      <c r="N4376">
        <v>289</v>
      </c>
      <c r="O4376">
        <v>29</v>
      </c>
      <c r="P4376" t="s">
        <v>160</v>
      </c>
      <c r="Q4376" t="s">
        <v>1827</v>
      </c>
      <c r="R4376" t="s">
        <v>1822</v>
      </c>
      <c r="S4376" t="s">
        <v>1823</v>
      </c>
      <c r="U4376" t="s">
        <v>1824</v>
      </c>
      <c r="V4376" t="s">
        <v>613</v>
      </c>
      <c r="W4376" t="s">
        <v>125</v>
      </c>
      <c r="X4376" t="s">
        <v>42</v>
      </c>
      <c r="Y4376" t="s">
        <v>1825</v>
      </c>
      <c r="Z4376" t="s">
        <v>327</v>
      </c>
      <c r="AA4376" t="s">
        <v>327</v>
      </c>
      <c r="AB4376" s="1"/>
      <c r="AD4376" t="s">
        <v>45</v>
      </c>
      <c r="AE4376" t="s">
        <v>328</v>
      </c>
      <c r="AF4376" t="s">
        <v>47</v>
      </c>
    </row>
    <row r="4377" spans="1:32" hidden="1" outlineLevel="2" x14ac:dyDescent="0.35">
      <c r="A4377" t="s">
        <v>32</v>
      </c>
      <c r="B4377">
        <v>1013331</v>
      </c>
      <c r="C4377">
        <v>1</v>
      </c>
      <c r="E4377" t="s">
        <v>182</v>
      </c>
      <c r="H4377" t="s">
        <v>1833</v>
      </c>
      <c r="I4377">
        <v>5</v>
      </c>
      <c r="J4377">
        <v>20</v>
      </c>
      <c r="K4377">
        <v>100</v>
      </c>
      <c r="L4377">
        <v>5</v>
      </c>
      <c r="M4377">
        <v>2</v>
      </c>
      <c r="N4377">
        <v>7</v>
      </c>
      <c r="O4377">
        <v>2</v>
      </c>
      <c r="P4377" t="s">
        <v>167</v>
      </c>
      <c r="Q4377" t="s">
        <v>1834</v>
      </c>
      <c r="R4377" t="s">
        <v>1822</v>
      </c>
      <c r="S4377" t="s">
        <v>1823</v>
      </c>
      <c r="U4377" t="s">
        <v>1824</v>
      </c>
      <c r="V4377" t="s">
        <v>613</v>
      </c>
      <c r="W4377" t="s">
        <v>125</v>
      </c>
      <c r="X4377" t="s">
        <v>42</v>
      </c>
      <c r="Y4377" t="s">
        <v>1825</v>
      </c>
      <c r="Z4377" t="s">
        <v>327</v>
      </c>
      <c r="AA4377" t="s">
        <v>327</v>
      </c>
      <c r="AB4377" s="1"/>
      <c r="AD4377" t="s">
        <v>45</v>
      </c>
      <c r="AE4377" t="s">
        <v>328</v>
      </c>
      <c r="AF4377" t="s">
        <v>47</v>
      </c>
    </row>
    <row r="4378" spans="1:32" hidden="1" outlineLevel="2" x14ac:dyDescent="0.35">
      <c r="A4378" t="s">
        <v>32</v>
      </c>
      <c r="B4378">
        <v>1013331</v>
      </c>
      <c r="C4378">
        <v>1</v>
      </c>
      <c r="E4378" t="s">
        <v>182</v>
      </c>
      <c r="H4378" t="s">
        <v>1835</v>
      </c>
      <c r="I4378">
        <v>6</v>
      </c>
      <c r="J4378">
        <v>20</v>
      </c>
      <c r="K4378">
        <v>120</v>
      </c>
      <c r="L4378">
        <v>4</v>
      </c>
      <c r="M4378">
        <v>2</v>
      </c>
      <c r="N4378">
        <v>6</v>
      </c>
      <c r="O4378">
        <v>1</v>
      </c>
      <c r="P4378" t="s">
        <v>167</v>
      </c>
      <c r="Q4378" t="s">
        <v>1836</v>
      </c>
      <c r="R4378" t="s">
        <v>1822</v>
      </c>
      <c r="S4378" t="s">
        <v>1823</v>
      </c>
      <c r="U4378" t="s">
        <v>1824</v>
      </c>
      <c r="V4378" t="s">
        <v>613</v>
      </c>
      <c r="W4378" t="s">
        <v>125</v>
      </c>
      <c r="X4378" t="s">
        <v>42</v>
      </c>
      <c r="Y4378" t="s">
        <v>1825</v>
      </c>
      <c r="Z4378" t="s">
        <v>327</v>
      </c>
      <c r="AA4378" t="s">
        <v>327</v>
      </c>
      <c r="AB4378" s="1"/>
      <c r="AD4378" t="s">
        <v>45</v>
      </c>
      <c r="AE4378" t="s">
        <v>328</v>
      </c>
      <c r="AF4378" t="s">
        <v>47</v>
      </c>
    </row>
    <row r="4379" spans="1:32" hidden="1" outlineLevel="3" x14ac:dyDescent="0.35">
      <c r="A4379" t="s">
        <v>32</v>
      </c>
      <c r="B4379">
        <v>1013331</v>
      </c>
      <c r="C4379">
        <v>1</v>
      </c>
      <c r="E4379" t="s">
        <v>182</v>
      </c>
      <c r="H4379" t="s">
        <v>138</v>
      </c>
      <c r="I4379">
        <v>1</v>
      </c>
      <c r="J4379">
        <v>8</v>
      </c>
      <c r="K4379">
        <v>8</v>
      </c>
      <c r="L4379">
        <v>3</v>
      </c>
      <c r="M4379">
        <v>0</v>
      </c>
      <c r="N4379">
        <v>288</v>
      </c>
      <c r="O4379">
        <v>24</v>
      </c>
      <c r="Q4379" t="s">
        <v>101</v>
      </c>
      <c r="R4379" t="s">
        <v>1822</v>
      </c>
      <c r="S4379" t="s">
        <v>1823</v>
      </c>
      <c r="U4379" t="s">
        <v>1824</v>
      </c>
      <c r="V4379" t="s">
        <v>613</v>
      </c>
      <c r="W4379" t="s">
        <v>125</v>
      </c>
      <c r="X4379" t="s">
        <v>42</v>
      </c>
      <c r="Y4379" t="s">
        <v>1825</v>
      </c>
      <c r="Z4379" t="s">
        <v>327</v>
      </c>
      <c r="AA4379" t="s">
        <v>327</v>
      </c>
      <c r="AB4379" s="1"/>
      <c r="AD4379" t="s">
        <v>45</v>
      </c>
      <c r="AE4379" t="s">
        <v>328</v>
      </c>
      <c r="AF4379" t="s">
        <v>47</v>
      </c>
    </row>
    <row r="4380" spans="1:32" hidden="1" outlineLevel="3" x14ac:dyDescent="0.35">
      <c r="A4380" t="s">
        <v>32</v>
      </c>
      <c r="B4380">
        <v>1013331</v>
      </c>
      <c r="C4380">
        <v>1</v>
      </c>
      <c r="E4380" t="s">
        <v>182</v>
      </c>
      <c r="H4380" t="s">
        <v>139</v>
      </c>
      <c r="I4380">
        <v>1</v>
      </c>
      <c r="J4380">
        <v>4</v>
      </c>
      <c r="K4380">
        <v>4</v>
      </c>
      <c r="L4380">
        <v>4</v>
      </c>
      <c r="M4380">
        <v>1</v>
      </c>
      <c r="N4380">
        <v>38</v>
      </c>
      <c r="O4380">
        <v>4</v>
      </c>
      <c r="Q4380" t="s">
        <v>103</v>
      </c>
      <c r="R4380" t="s">
        <v>1822</v>
      </c>
      <c r="S4380" t="s">
        <v>1823</v>
      </c>
      <c r="U4380" t="s">
        <v>1824</v>
      </c>
      <c r="V4380" t="s">
        <v>613</v>
      </c>
      <c r="W4380" t="s">
        <v>125</v>
      </c>
      <c r="X4380" t="s">
        <v>42</v>
      </c>
      <c r="Y4380" t="s">
        <v>1825</v>
      </c>
      <c r="Z4380" t="s">
        <v>327</v>
      </c>
      <c r="AA4380" t="s">
        <v>327</v>
      </c>
      <c r="AB4380" s="1"/>
      <c r="AD4380" t="s">
        <v>45</v>
      </c>
      <c r="AE4380" t="s">
        <v>328</v>
      </c>
      <c r="AF4380" t="s">
        <v>47</v>
      </c>
    </row>
    <row r="4381" spans="1:32" hidden="1" outlineLevel="3" x14ac:dyDescent="0.35">
      <c r="A4381" t="s">
        <v>32</v>
      </c>
      <c r="B4381">
        <v>1013331</v>
      </c>
      <c r="C4381">
        <v>1</v>
      </c>
      <c r="E4381" t="s">
        <v>182</v>
      </c>
      <c r="H4381" t="s">
        <v>140</v>
      </c>
      <c r="I4381">
        <v>1</v>
      </c>
      <c r="J4381">
        <v>4</v>
      </c>
      <c r="K4381">
        <v>4</v>
      </c>
      <c r="L4381">
        <v>3</v>
      </c>
      <c r="M4381">
        <v>1</v>
      </c>
      <c r="N4381">
        <v>38</v>
      </c>
      <c r="O4381">
        <v>8</v>
      </c>
      <c r="Q4381" t="s">
        <v>105</v>
      </c>
      <c r="R4381" t="s">
        <v>1822</v>
      </c>
      <c r="S4381" t="s">
        <v>1823</v>
      </c>
      <c r="U4381" t="s">
        <v>1824</v>
      </c>
      <c r="V4381" t="s">
        <v>613</v>
      </c>
      <c r="W4381" t="s">
        <v>125</v>
      </c>
      <c r="X4381" t="s">
        <v>42</v>
      </c>
      <c r="Y4381" t="s">
        <v>1825</v>
      </c>
      <c r="Z4381" t="s">
        <v>327</v>
      </c>
      <c r="AA4381" t="s">
        <v>327</v>
      </c>
      <c r="AB4381" s="1"/>
      <c r="AD4381" t="s">
        <v>45</v>
      </c>
      <c r="AE4381" t="s">
        <v>328</v>
      </c>
      <c r="AF4381" t="s">
        <v>47</v>
      </c>
    </row>
    <row r="4382" spans="1:32" hidden="1" outlineLevel="3" x14ac:dyDescent="0.35">
      <c r="A4382" t="s">
        <v>32</v>
      </c>
      <c r="B4382">
        <v>1013331</v>
      </c>
      <c r="C4382">
        <v>1</v>
      </c>
      <c r="E4382" t="s">
        <v>182</v>
      </c>
      <c r="H4382" t="s">
        <v>141</v>
      </c>
      <c r="I4382">
        <v>1</v>
      </c>
      <c r="J4382">
        <v>4</v>
      </c>
      <c r="K4382">
        <v>4</v>
      </c>
      <c r="L4382">
        <v>19</v>
      </c>
      <c r="M4382">
        <v>0</v>
      </c>
      <c r="N4382">
        <v>288</v>
      </c>
      <c r="O4382">
        <v>10</v>
      </c>
      <c r="Q4382" t="s">
        <v>107</v>
      </c>
      <c r="R4382" t="s">
        <v>1822</v>
      </c>
      <c r="S4382" t="s">
        <v>1823</v>
      </c>
      <c r="U4382" t="s">
        <v>1824</v>
      </c>
      <c r="V4382" t="s">
        <v>613</v>
      </c>
      <c r="W4382" t="s">
        <v>125</v>
      </c>
      <c r="X4382" t="s">
        <v>42</v>
      </c>
      <c r="Y4382" t="s">
        <v>1825</v>
      </c>
      <c r="Z4382" t="s">
        <v>327</v>
      </c>
      <c r="AA4382" t="s">
        <v>327</v>
      </c>
      <c r="AB4382" s="1"/>
      <c r="AD4382" t="s">
        <v>45</v>
      </c>
      <c r="AE4382" t="s">
        <v>328</v>
      </c>
      <c r="AF4382" t="s">
        <v>47</v>
      </c>
    </row>
    <row r="4383" spans="1:32" hidden="1" outlineLevel="3" x14ac:dyDescent="0.35">
      <c r="A4383" t="s">
        <v>32</v>
      </c>
      <c r="B4383">
        <v>1013331</v>
      </c>
      <c r="C4383">
        <v>1</v>
      </c>
      <c r="E4383" t="s">
        <v>182</v>
      </c>
      <c r="H4383" t="s">
        <v>142</v>
      </c>
      <c r="I4383">
        <v>1</v>
      </c>
      <c r="J4383">
        <v>4</v>
      </c>
      <c r="K4383">
        <v>4</v>
      </c>
      <c r="L4383">
        <v>19</v>
      </c>
      <c r="M4383">
        <v>0</v>
      </c>
      <c r="N4383">
        <v>288</v>
      </c>
      <c r="O4383">
        <v>2</v>
      </c>
      <c r="Q4383" t="s">
        <v>109</v>
      </c>
      <c r="R4383" t="s">
        <v>1822</v>
      </c>
      <c r="S4383" t="s">
        <v>1823</v>
      </c>
      <c r="U4383" t="s">
        <v>1824</v>
      </c>
      <c r="V4383" t="s">
        <v>613</v>
      </c>
      <c r="W4383" t="s">
        <v>125</v>
      </c>
      <c r="X4383" t="s">
        <v>42</v>
      </c>
      <c r="Y4383" t="s">
        <v>1825</v>
      </c>
      <c r="Z4383" t="s">
        <v>327</v>
      </c>
      <c r="AA4383" t="s">
        <v>327</v>
      </c>
      <c r="AB4383" s="1"/>
      <c r="AD4383" t="s">
        <v>45</v>
      </c>
      <c r="AE4383" t="s">
        <v>328</v>
      </c>
      <c r="AF4383" t="s">
        <v>47</v>
      </c>
    </row>
    <row r="4384" spans="1:32" hidden="1" outlineLevel="2" x14ac:dyDescent="0.35">
      <c r="A4384" t="s">
        <v>32</v>
      </c>
      <c r="B4384">
        <v>1013331</v>
      </c>
      <c r="C4384">
        <v>1</v>
      </c>
      <c r="E4384" t="s">
        <v>182</v>
      </c>
      <c r="H4384" t="s">
        <v>143</v>
      </c>
      <c r="I4384">
        <v>2</v>
      </c>
      <c r="J4384">
        <v>4</v>
      </c>
      <c r="K4384">
        <v>8</v>
      </c>
      <c r="L4384">
        <v>19</v>
      </c>
      <c r="M4384">
        <v>0</v>
      </c>
      <c r="N4384">
        <v>288</v>
      </c>
      <c r="O4384">
        <v>12</v>
      </c>
      <c r="Q4384" t="s">
        <v>144</v>
      </c>
      <c r="R4384" t="s">
        <v>1822</v>
      </c>
      <c r="S4384" t="s">
        <v>1823</v>
      </c>
      <c r="U4384" t="s">
        <v>1824</v>
      </c>
      <c r="V4384" t="s">
        <v>613</v>
      </c>
      <c r="W4384" t="s">
        <v>125</v>
      </c>
      <c r="X4384" t="s">
        <v>42</v>
      </c>
      <c r="Y4384" t="s">
        <v>1825</v>
      </c>
      <c r="Z4384" t="s">
        <v>327</v>
      </c>
      <c r="AA4384" t="s">
        <v>327</v>
      </c>
      <c r="AB4384" s="1"/>
      <c r="AD4384" t="s">
        <v>45</v>
      </c>
      <c r="AE4384" t="s">
        <v>328</v>
      </c>
      <c r="AF4384" t="s">
        <v>47</v>
      </c>
    </row>
    <row r="4385" spans="1:32" hidden="1" outlineLevel="1" x14ac:dyDescent="0.35">
      <c r="A4385" t="s">
        <v>32</v>
      </c>
      <c r="B4385">
        <v>1013331</v>
      </c>
      <c r="C4385" t="s">
        <v>147</v>
      </c>
      <c r="E4385" t="s">
        <v>182</v>
      </c>
      <c r="H4385" t="s">
        <v>148</v>
      </c>
      <c r="I4385">
        <v>39</v>
      </c>
      <c r="J4385" t="s">
        <v>35</v>
      </c>
      <c r="K4385">
        <v>380</v>
      </c>
      <c r="L4385">
        <v>21</v>
      </c>
      <c r="M4385">
        <v>22</v>
      </c>
      <c r="N4385">
        <v>289</v>
      </c>
      <c r="O4385">
        <v>1985</v>
      </c>
      <c r="Q4385" t="s">
        <v>149</v>
      </c>
      <c r="R4385" t="s">
        <v>1822</v>
      </c>
      <c r="S4385" t="s">
        <v>1823</v>
      </c>
      <c r="U4385" t="s">
        <v>1824</v>
      </c>
      <c r="V4385" t="s">
        <v>613</v>
      </c>
      <c r="W4385" t="s">
        <v>125</v>
      </c>
      <c r="X4385" t="s">
        <v>42</v>
      </c>
      <c r="Y4385" t="s">
        <v>1825</v>
      </c>
      <c r="Z4385" t="s">
        <v>327</v>
      </c>
      <c r="AA4385" t="s">
        <v>327</v>
      </c>
      <c r="AB4385" s="1"/>
      <c r="AD4385" t="s">
        <v>45</v>
      </c>
      <c r="AE4385" t="s">
        <v>328</v>
      </c>
      <c r="AF4385" t="s">
        <v>47</v>
      </c>
    </row>
    <row r="4386" spans="1:32" hidden="1" outlineLevel="2" x14ac:dyDescent="0.35">
      <c r="A4386" t="s">
        <v>32</v>
      </c>
      <c r="B4386">
        <v>1013331</v>
      </c>
      <c r="C4386">
        <v>2</v>
      </c>
      <c r="E4386" t="s">
        <v>182</v>
      </c>
      <c r="H4386" t="s">
        <v>1837</v>
      </c>
      <c r="I4386">
        <v>19</v>
      </c>
      <c r="J4386">
        <v>8</v>
      </c>
      <c r="K4386">
        <v>152</v>
      </c>
      <c r="L4386">
        <v>4</v>
      </c>
      <c r="M4386">
        <v>4</v>
      </c>
      <c r="N4386">
        <v>289</v>
      </c>
      <c r="O4386">
        <v>86</v>
      </c>
      <c r="P4386" t="s">
        <v>160</v>
      </c>
      <c r="Q4386" t="s">
        <v>1829</v>
      </c>
      <c r="R4386" t="s">
        <v>1822</v>
      </c>
      <c r="S4386" t="s">
        <v>1823</v>
      </c>
      <c r="U4386" t="s">
        <v>1824</v>
      </c>
      <c r="V4386" t="s">
        <v>613</v>
      </c>
      <c r="W4386" t="s">
        <v>125</v>
      </c>
      <c r="X4386" t="s">
        <v>42</v>
      </c>
      <c r="Y4386" t="s">
        <v>1825</v>
      </c>
      <c r="Z4386" t="s">
        <v>327</v>
      </c>
      <c r="AA4386" t="s">
        <v>327</v>
      </c>
      <c r="AB4386" s="1"/>
      <c r="AD4386" t="s">
        <v>45</v>
      </c>
      <c r="AE4386" t="s">
        <v>328</v>
      </c>
      <c r="AF4386" t="s">
        <v>47</v>
      </c>
    </row>
    <row r="4387" spans="1:32" hidden="1" outlineLevel="2" x14ac:dyDescent="0.35">
      <c r="A4387" t="s">
        <v>32</v>
      </c>
      <c r="B4387">
        <v>1013331</v>
      </c>
      <c r="C4387">
        <v>2</v>
      </c>
      <c r="E4387" t="s">
        <v>182</v>
      </c>
      <c r="H4387" t="s">
        <v>1826</v>
      </c>
      <c r="I4387">
        <v>1</v>
      </c>
      <c r="J4387">
        <v>4</v>
      </c>
      <c r="K4387">
        <v>4</v>
      </c>
      <c r="L4387">
        <v>4</v>
      </c>
      <c r="M4387">
        <v>4</v>
      </c>
      <c r="N4387">
        <v>289</v>
      </c>
      <c r="O4387">
        <v>58</v>
      </c>
      <c r="P4387" t="s">
        <v>160</v>
      </c>
      <c r="Q4387" t="s">
        <v>1827</v>
      </c>
      <c r="R4387" t="s">
        <v>1822</v>
      </c>
      <c r="S4387" t="s">
        <v>1823</v>
      </c>
      <c r="U4387" t="s">
        <v>1824</v>
      </c>
      <c r="V4387" t="s">
        <v>613</v>
      </c>
      <c r="W4387" t="s">
        <v>125</v>
      </c>
      <c r="X4387" t="s">
        <v>42</v>
      </c>
      <c r="Y4387" t="s">
        <v>1825</v>
      </c>
      <c r="Z4387" t="s">
        <v>327</v>
      </c>
      <c r="AA4387" t="s">
        <v>327</v>
      </c>
      <c r="AB4387" s="1"/>
      <c r="AD4387" t="s">
        <v>45</v>
      </c>
      <c r="AE4387" t="s">
        <v>328</v>
      </c>
      <c r="AF4387" t="s">
        <v>47</v>
      </c>
    </row>
    <row r="4388" spans="1:32" hidden="1" outlineLevel="2" x14ac:dyDescent="0.35">
      <c r="A4388" t="s">
        <v>32</v>
      </c>
      <c r="B4388">
        <v>1013331</v>
      </c>
      <c r="C4388">
        <v>2</v>
      </c>
      <c r="E4388" t="s">
        <v>182</v>
      </c>
      <c r="H4388" t="s">
        <v>1838</v>
      </c>
      <c r="I4388">
        <v>3</v>
      </c>
      <c r="J4388">
        <v>4</v>
      </c>
      <c r="K4388">
        <v>12</v>
      </c>
      <c r="L4388">
        <v>6</v>
      </c>
      <c r="M4388">
        <v>4</v>
      </c>
      <c r="N4388">
        <v>289</v>
      </c>
      <c r="O4388">
        <v>72</v>
      </c>
      <c r="P4388" t="s">
        <v>160</v>
      </c>
      <c r="Q4388" t="s">
        <v>1831</v>
      </c>
      <c r="R4388" t="s">
        <v>1822</v>
      </c>
      <c r="S4388" t="s">
        <v>1823</v>
      </c>
      <c r="U4388" t="s">
        <v>1824</v>
      </c>
      <c r="V4388" t="s">
        <v>613</v>
      </c>
      <c r="W4388" t="s">
        <v>125</v>
      </c>
      <c r="X4388" t="s">
        <v>42</v>
      </c>
      <c r="Y4388" t="s">
        <v>1825</v>
      </c>
      <c r="Z4388" t="s">
        <v>327</v>
      </c>
      <c r="AA4388" t="s">
        <v>327</v>
      </c>
      <c r="AB4388" s="1"/>
      <c r="AD4388" t="s">
        <v>45</v>
      </c>
      <c r="AE4388" t="s">
        <v>328</v>
      </c>
      <c r="AF4388" t="s">
        <v>47</v>
      </c>
    </row>
    <row r="4389" spans="1:32" hidden="1" outlineLevel="2" x14ac:dyDescent="0.35">
      <c r="A4389" t="s">
        <v>32</v>
      </c>
      <c r="B4389">
        <v>1013331</v>
      </c>
      <c r="C4389">
        <v>2</v>
      </c>
      <c r="E4389" t="s">
        <v>182</v>
      </c>
      <c r="H4389" t="s">
        <v>1839</v>
      </c>
      <c r="I4389">
        <v>9</v>
      </c>
      <c r="J4389">
        <v>20</v>
      </c>
      <c r="K4389">
        <v>180</v>
      </c>
      <c r="L4389">
        <v>1</v>
      </c>
      <c r="M4389">
        <v>2</v>
      </c>
      <c r="N4389">
        <v>5</v>
      </c>
      <c r="O4389">
        <v>1</v>
      </c>
      <c r="P4389" t="s">
        <v>167</v>
      </c>
      <c r="Q4389" t="s">
        <v>1840</v>
      </c>
      <c r="R4389" t="s">
        <v>1822</v>
      </c>
      <c r="S4389" t="s">
        <v>1823</v>
      </c>
      <c r="U4389" t="s">
        <v>1824</v>
      </c>
      <c r="V4389" t="s">
        <v>613</v>
      </c>
      <c r="W4389" t="s">
        <v>125</v>
      </c>
      <c r="X4389" t="s">
        <v>42</v>
      </c>
      <c r="Y4389" t="s">
        <v>1825</v>
      </c>
      <c r="Z4389" t="s">
        <v>327</v>
      </c>
      <c r="AA4389" t="s">
        <v>327</v>
      </c>
      <c r="AB4389" s="1"/>
      <c r="AD4389" t="s">
        <v>45</v>
      </c>
      <c r="AE4389" t="s">
        <v>328</v>
      </c>
      <c r="AF4389" t="s">
        <v>47</v>
      </c>
    </row>
    <row r="4390" spans="1:32" hidden="1" outlineLevel="3" x14ac:dyDescent="0.35">
      <c r="A4390" t="s">
        <v>32</v>
      </c>
      <c r="B4390">
        <v>1013331</v>
      </c>
      <c r="C4390">
        <v>2</v>
      </c>
      <c r="E4390" t="s">
        <v>182</v>
      </c>
      <c r="H4390" t="s">
        <v>138</v>
      </c>
      <c r="I4390">
        <v>1</v>
      </c>
      <c r="J4390">
        <v>8</v>
      </c>
      <c r="K4390">
        <v>8</v>
      </c>
      <c r="L4390">
        <v>3</v>
      </c>
      <c r="M4390">
        <v>0</v>
      </c>
      <c r="N4390">
        <v>288</v>
      </c>
      <c r="O4390">
        <v>24</v>
      </c>
      <c r="Q4390" t="s">
        <v>101</v>
      </c>
      <c r="R4390" t="s">
        <v>1822</v>
      </c>
      <c r="S4390" t="s">
        <v>1823</v>
      </c>
      <c r="U4390" t="s">
        <v>1824</v>
      </c>
      <c r="V4390" t="s">
        <v>613</v>
      </c>
      <c r="W4390" t="s">
        <v>125</v>
      </c>
      <c r="X4390" t="s">
        <v>42</v>
      </c>
      <c r="Y4390" t="s">
        <v>1825</v>
      </c>
      <c r="Z4390" t="s">
        <v>327</v>
      </c>
      <c r="AA4390" t="s">
        <v>327</v>
      </c>
      <c r="AB4390" s="1"/>
      <c r="AD4390" t="s">
        <v>45</v>
      </c>
      <c r="AE4390" t="s">
        <v>328</v>
      </c>
      <c r="AF4390" t="s">
        <v>47</v>
      </c>
    </row>
    <row r="4391" spans="1:32" hidden="1" outlineLevel="3" x14ac:dyDescent="0.35">
      <c r="A4391" t="s">
        <v>32</v>
      </c>
      <c r="B4391">
        <v>1013331</v>
      </c>
      <c r="C4391">
        <v>2</v>
      </c>
      <c r="E4391" t="s">
        <v>182</v>
      </c>
      <c r="H4391" t="s">
        <v>139</v>
      </c>
      <c r="I4391">
        <v>1</v>
      </c>
      <c r="J4391">
        <v>4</v>
      </c>
      <c r="K4391">
        <v>4</v>
      </c>
      <c r="L4391">
        <v>4</v>
      </c>
      <c r="M4391">
        <v>1</v>
      </c>
      <c r="N4391">
        <v>38</v>
      </c>
      <c r="O4391">
        <v>4</v>
      </c>
      <c r="Q4391" t="s">
        <v>103</v>
      </c>
      <c r="R4391" t="s">
        <v>1822</v>
      </c>
      <c r="S4391" t="s">
        <v>1823</v>
      </c>
      <c r="U4391" t="s">
        <v>1824</v>
      </c>
      <c r="V4391" t="s">
        <v>613</v>
      </c>
      <c r="W4391" t="s">
        <v>125</v>
      </c>
      <c r="X4391" t="s">
        <v>42</v>
      </c>
      <c r="Y4391" t="s">
        <v>1825</v>
      </c>
      <c r="Z4391" t="s">
        <v>327</v>
      </c>
      <c r="AA4391" t="s">
        <v>327</v>
      </c>
      <c r="AB4391" s="1"/>
      <c r="AD4391" t="s">
        <v>45</v>
      </c>
      <c r="AE4391" t="s">
        <v>328</v>
      </c>
      <c r="AF4391" t="s">
        <v>47</v>
      </c>
    </row>
    <row r="4392" spans="1:32" hidden="1" outlineLevel="3" x14ac:dyDescent="0.35">
      <c r="A4392" t="s">
        <v>32</v>
      </c>
      <c r="B4392">
        <v>1013331</v>
      </c>
      <c r="C4392">
        <v>2</v>
      </c>
      <c r="E4392" t="s">
        <v>182</v>
      </c>
      <c r="H4392" t="s">
        <v>140</v>
      </c>
      <c r="I4392">
        <v>1</v>
      </c>
      <c r="J4392">
        <v>4</v>
      </c>
      <c r="K4392">
        <v>4</v>
      </c>
      <c r="L4392">
        <v>3</v>
      </c>
      <c r="M4392">
        <v>1</v>
      </c>
      <c r="N4392">
        <v>38</v>
      </c>
      <c r="O4392">
        <v>8</v>
      </c>
      <c r="Q4392" t="s">
        <v>105</v>
      </c>
      <c r="R4392" t="s">
        <v>1822</v>
      </c>
      <c r="S4392" t="s">
        <v>1823</v>
      </c>
      <c r="U4392" t="s">
        <v>1824</v>
      </c>
      <c r="V4392" t="s">
        <v>613</v>
      </c>
      <c r="W4392" t="s">
        <v>125</v>
      </c>
      <c r="X4392" t="s">
        <v>42</v>
      </c>
      <c r="Y4392" t="s">
        <v>1825</v>
      </c>
      <c r="Z4392" t="s">
        <v>327</v>
      </c>
      <c r="AA4392" t="s">
        <v>327</v>
      </c>
      <c r="AB4392" s="1"/>
      <c r="AD4392" t="s">
        <v>45</v>
      </c>
      <c r="AE4392" t="s">
        <v>328</v>
      </c>
      <c r="AF4392" t="s">
        <v>47</v>
      </c>
    </row>
    <row r="4393" spans="1:32" hidden="1" outlineLevel="3" x14ac:dyDescent="0.35">
      <c r="A4393" t="s">
        <v>32</v>
      </c>
      <c r="B4393">
        <v>1013331</v>
      </c>
      <c r="C4393">
        <v>2</v>
      </c>
      <c r="E4393" t="s">
        <v>182</v>
      </c>
      <c r="H4393" t="s">
        <v>141</v>
      </c>
      <c r="I4393">
        <v>1</v>
      </c>
      <c r="J4393">
        <v>4</v>
      </c>
      <c r="K4393">
        <v>4</v>
      </c>
      <c r="L4393">
        <v>19</v>
      </c>
      <c r="M4393">
        <v>0</v>
      </c>
      <c r="N4393">
        <v>288</v>
      </c>
      <c r="O4393">
        <v>10</v>
      </c>
      <c r="Q4393" t="s">
        <v>107</v>
      </c>
      <c r="R4393" t="s">
        <v>1822</v>
      </c>
      <c r="S4393" t="s">
        <v>1823</v>
      </c>
      <c r="U4393" t="s">
        <v>1824</v>
      </c>
      <c r="V4393" t="s">
        <v>613</v>
      </c>
      <c r="W4393" t="s">
        <v>125</v>
      </c>
      <c r="X4393" t="s">
        <v>42</v>
      </c>
      <c r="Y4393" t="s">
        <v>1825</v>
      </c>
      <c r="Z4393" t="s">
        <v>327</v>
      </c>
      <c r="AA4393" t="s">
        <v>327</v>
      </c>
      <c r="AB4393" s="1"/>
      <c r="AD4393" t="s">
        <v>45</v>
      </c>
      <c r="AE4393" t="s">
        <v>328</v>
      </c>
      <c r="AF4393" t="s">
        <v>47</v>
      </c>
    </row>
    <row r="4394" spans="1:32" hidden="1" outlineLevel="3" x14ac:dyDescent="0.35">
      <c r="A4394" t="s">
        <v>32</v>
      </c>
      <c r="B4394">
        <v>1013331</v>
      </c>
      <c r="C4394">
        <v>2</v>
      </c>
      <c r="E4394" t="s">
        <v>182</v>
      </c>
      <c r="H4394" t="s">
        <v>142</v>
      </c>
      <c r="I4394">
        <v>1</v>
      </c>
      <c r="J4394">
        <v>4</v>
      </c>
      <c r="K4394">
        <v>4</v>
      </c>
      <c r="L4394">
        <v>19</v>
      </c>
      <c r="M4394">
        <v>0</v>
      </c>
      <c r="N4394">
        <v>288</v>
      </c>
      <c r="O4394">
        <v>2</v>
      </c>
      <c r="Q4394" t="s">
        <v>109</v>
      </c>
      <c r="R4394" t="s">
        <v>1822</v>
      </c>
      <c r="S4394" t="s">
        <v>1823</v>
      </c>
      <c r="U4394" t="s">
        <v>1824</v>
      </c>
      <c r="V4394" t="s">
        <v>613</v>
      </c>
      <c r="W4394" t="s">
        <v>125</v>
      </c>
      <c r="X4394" t="s">
        <v>42</v>
      </c>
      <c r="Y4394" t="s">
        <v>1825</v>
      </c>
      <c r="Z4394" t="s">
        <v>327</v>
      </c>
      <c r="AA4394" t="s">
        <v>327</v>
      </c>
      <c r="AB4394" s="1"/>
      <c r="AD4394" t="s">
        <v>45</v>
      </c>
      <c r="AE4394" t="s">
        <v>328</v>
      </c>
      <c r="AF4394" t="s">
        <v>47</v>
      </c>
    </row>
    <row r="4395" spans="1:32" hidden="1" outlineLevel="2" x14ac:dyDescent="0.35">
      <c r="A4395" t="s">
        <v>32</v>
      </c>
      <c r="B4395">
        <v>1013331</v>
      </c>
      <c r="C4395">
        <v>2</v>
      </c>
      <c r="E4395" t="s">
        <v>182</v>
      </c>
      <c r="H4395" t="s">
        <v>143</v>
      </c>
      <c r="I4395">
        <v>2</v>
      </c>
      <c r="J4395">
        <v>4</v>
      </c>
      <c r="K4395">
        <v>8</v>
      </c>
      <c r="L4395">
        <v>19</v>
      </c>
      <c r="M4395">
        <v>0</v>
      </c>
      <c r="N4395">
        <v>288</v>
      </c>
      <c r="O4395">
        <v>12</v>
      </c>
      <c r="Q4395" t="s">
        <v>144</v>
      </c>
      <c r="R4395" t="s">
        <v>1822</v>
      </c>
      <c r="S4395" t="s">
        <v>1823</v>
      </c>
      <c r="U4395" t="s">
        <v>1824</v>
      </c>
      <c r="V4395" t="s">
        <v>613</v>
      </c>
      <c r="W4395" t="s">
        <v>125</v>
      </c>
      <c r="X4395" t="s">
        <v>42</v>
      </c>
      <c r="Y4395" t="s">
        <v>1825</v>
      </c>
      <c r="Z4395" t="s">
        <v>327</v>
      </c>
      <c r="AA4395" t="s">
        <v>327</v>
      </c>
      <c r="AB4395" s="1"/>
      <c r="AD4395" t="s">
        <v>45</v>
      </c>
      <c r="AE4395" t="s">
        <v>328</v>
      </c>
      <c r="AF4395" t="s">
        <v>47</v>
      </c>
    </row>
    <row r="4396" spans="1:32" hidden="1" outlineLevel="1" x14ac:dyDescent="0.35">
      <c r="A4396" t="s">
        <v>32</v>
      </c>
      <c r="B4396">
        <v>1013331</v>
      </c>
      <c r="C4396" t="s">
        <v>150</v>
      </c>
      <c r="E4396" t="s">
        <v>182</v>
      </c>
      <c r="H4396" t="s">
        <v>151</v>
      </c>
      <c r="I4396">
        <v>21</v>
      </c>
      <c r="J4396" t="s">
        <v>35</v>
      </c>
      <c r="K4396">
        <v>82</v>
      </c>
      <c r="L4396">
        <v>22</v>
      </c>
      <c r="M4396">
        <v>16</v>
      </c>
      <c r="N4396">
        <v>289</v>
      </c>
      <c r="O4396">
        <v>946</v>
      </c>
      <c r="Q4396" t="s">
        <v>152</v>
      </c>
      <c r="R4396" t="s">
        <v>1822</v>
      </c>
      <c r="S4396" t="s">
        <v>1823</v>
      </c>
      <c r="U4396" t="s">
        <v>1824</v>
      </c>
      <c r="V4396" t="s">
        <v>613</v>
      </c>
      <c r="W4396" t="s">
        <v>125</v>
      </c>
      <c r="X4396" t="s">
        <v>42</v>
      </c>
      <c r="Y4396" t="s">
        <v>1825</v>
      </c>
      <c r="Z4396" t="s">
        <v>327</v>
      </c>
      <c r="AA4396" t="s">
        <v>327</v>
      </c>
      <c r="AB4396" s="1"/>
      <c r="AD4396" t="s">
        <v>45</v>
      </c>
      <c r="AE4396" t="s">
        <v>328</v>
      </c>
      <c r="AF4396" t="s">
        <v>47</v>
      </c>
    </row>
    <row r="4397" spans="1:32" hidden="1" outlineLevel="2" x14ac:dyDescent="0.35">
      <c r="A4397" t="s">
        <v>32</v>
      </c>
      <c r="B4397">
        <v>1013331</v>
      </c>
      <c r="C4397">
        <v>3</v>
      </c>
      <c r="E4397" t="s">
        <v>182</v>
      </c>
      <c r="H4397" t="s">
        <v>1838</v>
      </c>
      <c r="I4397">
        <v>12</v>
      </c>
      <c r="J4397">
        <v>4</v>
      </c>
      <c r="K4397">
        <v>48</v>
      </c>
      <c r="L4397">
        <v>4</v>
      </c>
      <c r="M4397">
        <v>6</v>
      </c>
      <c r="N4397">
        <v>289</v>
      </c>
      <c r="O4397">
        <v>72</v>
      </c>
      <c r="P4397" t="s">
        <v>160</v>
      </c>
      <c r="Q4397" t="s">
        <v>1831</v>
      </c>
      <c r="R4397" t="s">
        <v>1822</v>
      </c>
      <c r="S4397" t="s">
        <v>1823</v>
      </c>
      <c r="U4397" t="s">
        <v>1824</v>
      </c>
      <c r="V4397" t="s">
        <v>613</v>
      </c>
      <c r="W4397" t="s">
        <v>125</v>
      </c>
      <c r="X4397" t="s">
        <v>42</v>
      </c>
      <c r="Y4397" t="s">
        <v>1825</v>
      </c>
      <c r="Z4397" t="s">
        <v>327</v>
      </c>
      <c r="AA4397" t="s">
        <v>327</v>
      </c>
      <c r="AB4397" s="1"/>
      <c r="AD4397" t="s">
        <v>45</v>
      </c>
      <c r="AE4397" t="s">
        <v>328</v>
      </c>
      <c r="AF4397" t="s">
        <v>47</v>
      </c>
    </row>
    <row r="4398" spans="1:32" hidden="1" outlineLevel="2" x14ac:dyDescent="0.35">
      <c r="A4398" t="s">
        <v>32</v>
      </c>
      <c r="B4398">
        <v>1013331</v>
      </c>
      <c r="C4398">
        <v>3</v>
      </c>
      <c r="E4398" t="s">
        <v>182</v>
      </c>
      <c r="H4398" t="s">
        <v>98</v>
      </c>
      <c r="I4398">
        <v>2</v>
      </c>
      <c r="J4398">
        <v>1</v>
      </c>
      <c r="K4398">
        <v>2</v>
      </c>
      <c r="L4398">
        <v>2</v>
      </c>
      <c r="M4398">
        <v>6</v>
      </c>
      <c r="N4398">
        <v>144</v>
      </c>
      <c r="O4398">
        <v>5</v>
      </c>
      <c r="Q4398" t="s">
        <v>99</v>
      </c>
      <c r="R4398" t="s">
        <v>1822</v>
      </c>
      <c r="S4398" t="s">
        <v>1823</v>
      </c>
      <c r="U4398" t="s">
        <v>1824</v>
      </c>
      <c r="V4398" t="s">
        <v>613</v>
      </c>
      <c r="W4398" t="s">
        <v>125</v>
      </c>
      <c r="X4398" t="s">
        <v>42</v>
      </c>
      <c r="Y4398" t="s">
        <v>1825</v>
      </c>
      <c r="Z4398" t="s">
        <v>327</v>
      </c>
      <c r="AA4398" t="s">
        <v>327</v>
      </c>
      <c r="AB4398" s="1"/>
      <c r="AD4398" t="s">
        <v>45</v>
      </c>
      <c r="AE4398" t="s">
        <v>328</v>
      </c>
      <c r="AF4398" t="s">
        <v>47</v>
      </c>
    </row>
    <row r="4399" spans="1:32" hidden="1" outlineLevel="3" x14ac:dyDescent="0.35">
      <c r="A4399" t="s">
        <v>32</v>
      </c>
      <c r="B4399">
        <v>1013331</v>
      </c>
      <c r="C4399">
        <v>3</v>
      </c>
      <c r="E4399" t="s">
        <v>182</v>
      </c>
      <c r="H4399" t="s">
        <v>138</v>
      </c>
      <c r="I4399">
        <v>1</v>
      </c>
      <c r="J4399">
        <v>8</v>
      </c>
      <c r="K4399">
        <v>8</v>
      </c>
      <c r="L4399">
        <v>3</v>
      </c>
      <c r="M4399">
        <v>0</v>
      </c>
      <c r="N4399">
        <v>288</v>
      </c>
      <c r="O4399">
        <v>24</v>
      </c>
      <c r="Q4399" t="s">
        <v>101</v>
      </c>
      <c r="R4399" t="s">
        <v>1822</v>
      </c>
      <c r="S4399" t="s">
        <v>1823</v>
      </c>
      <c r="U4399" t="s">
        <v>1824</v>
      </c>
      <c r="V4399" t="s">
        <v>613</v>
      </c>
      <c r="W4399" t="s">
        <v>125</v>
      </c>
      <c r="X4399" t="s">
        <v>42</v>
      </c>
      <c r="Y4399" t="s">
        <v>1825</v>
      </c>
      <c r="Z4399" t="s">
        <v>327</v>
      </c>
      <c r="AA4399" t="s">
        <v>327</v>
      </c>
      <c r="AB4399" s="1"/>
      <c r="AD4399" t="s">
        <v>45</v>
      </c>
      <c r="AE4399" t="s">
        <v>328</v>
      </c>
      <c r="AF4399" t="s">
        <v>47</v>
      </c>
    </row>
    <row r="4400" spans="1:32" hidden="1" outlineLevel="3" x14ac:dyDescent="0.35">
      <c r="A4400" t="s">
        <v>32</v>
      </c>
      <c r="B4400">
        <v>1013331</v>
      </c>
      <c r="C4400">
        <v>3</v>
      </c>
      <c r="E4400" t="s">
        <v>182</v>
      </c>
      <c r="H4400" t="s">
        <v>139</v>
      </c>
      <c r="I4400">
        <v>1</v>
      </c>
      <c r="J4400">
        <v>4</v>
      </c>
      <c r="K4400">
        <v>4</v>
      </c>
      <c r="L4400">
        <v>4</v>
      </c>
      <c r="M4400">
        <v>1</v>
      </c>
      <c r="N4400">
        <v>38</v>
      </c>
      <c r="O4400">
        <v>4</v>
      </c>
      <c r="Q4400" t="s">
        <v>103</v>
      </c>
      <c r="R4400" t="s">
        <v>1822</v>
      </c>
      <c r="S4400" t="s">
        <v>1823</v>
      </c>
      <c r="U4400" t="s">
        <v>1824</v>
      </c>
      <c r="V4400" t="s">
        <v>613</v>
      </c>
      <c r="W4400" t="s">
        <v>125</v>
      </c>
      <c r="X4400" t="s">
        <v>42</v>
      </c>
      <c r="Y4400" t="s">
        <v>1825</v>
      </c>
      <c r="Z4400" t="s">
        <v>327</v>
      </c>
      <c r="AA4400" t="s">
        <v>327</v>
      </c>
      <c r="AB4400" s="1"/>
      <c r="AD4400" t="s">
        <v>45</v>
      </c>
      <c r="AE4400" t="s">
        <v>328</v>
      </c>
      <c r="AF4400" t="s">
        <v>47</v>
      </c>
    </row>
    <row r="4401" spans="1:32" hidden="1" outlineLevel="3" x14ac:dyDescent="0.35">
      <c r="A4401" t="s">
        <v>32</v>
      </c>
      <c r="B4401">
        <v>1013331</v>
      </c>
      <c r="C4401">
        <v>3</v>
      </c>
      <c r="E4401" t="s">
        <v>182</v>
      </c>
      <c r="H4401" t="s">
        <v>140</v>
      </c>
      <c r="I4401">
        <v>1</v>
      </c>
      <c r="J4401">
        <v>4</v>
      </c>
      <c r="K4401">
        <v>4</v>
      </c>
      <c r="L4401">
        <v>3</v>
      </c>
      <c r="M4401">
        <v>1</v>
      </c>
      <c r="N4401">
        <v>38</v>
      </c>
      <c r="O4401">
        <v>8</v>
      </c>
      <c r="Q4401" t="s">
        <v>105</v>
      </c>
      <c r="R4401" t="s">
        <v>1822</v>
      </c>
      <c r="S4401" t="s">
        <v>1823</v>
      </c>
      <c r="U4401" t="s">
        <v>1824</v>
      </c>
      <c r="V4401" t="s">
        <v>613</v>
      </c>
      <c r="W4401" t="s">
        <v>125</v>
      </c>
      <c r="X4401" t="s">
        <v>42</v>
      </c>
      <c r="Y4401" t="s">
        <v>1825</v>
      </c>
      <c r="Z4401" t="s">
        <v>327</v>
      </c>
      <c r="AA4401" t="s">
        <v>327</v>
      </c>
      <c r="AB4401" s="1"/>
      <c r="AD4401" t="s">
        <v>45</v>
      </c>
      <c r="AE4401" t="s">
        <v>328</v>
      </c>
      <c r="AF4401" t="s">
        <v>47</v>
      </c>
    </row>
    <row r="4402" spans="1:32" hidden="1" outlineLevel="3" x14ac:dyDescent="0.35">
      <c r="A4402" t="s">
        <v>32</v>
      </c>
      <c r="B4402">
        <v>1013331</v>
      </c>
      <c r="C4402">
        <v>3</v>
      </c>
      <c r="E4402" t="s">
        <v>182</v>
      </c>
      <c r="H4402" t="s">
        <v>141</v>
      </c>
      <c r="I4402">
        <v>1</v>
      </c>
      <c r="J4402">
        <v>4</v>
      </c>
      <c r="K4402">
        <v>4</v>
      </c>
      <c r="L4402">
        <v>19</v>
      </c>
      <c r="M4402">
        <v>0</v>
      </c>
      <c r="N4402">
        <v>288</v>
      </c>
      <c r="O4402">
        <v>10</v>
      </c>
      <c r="Q4402" t="s">
        <v>107</v>
      </c>
      <c r="R4402" t="s">
        <v>1822</v>
      </c>
      <c r="S4402" t="s">
        <v>1823</v>
      </c>
      <c r="U4402" t="s">
        <v>1824</v>
      </c>
      <c r="V4402" t="s">
        <v>613</v>
      </c>
      <c r="W4402" t="s">
        <v>125</v>
      </c>
      <c r="X4402" t="s">
        <v>42</v>
      </c>
      <c r="Y4402" t="s">
        <v>1825</v>
      </c>
      <c r="Z4402" t="s">
        <v>327</v>
      </c>
      <c r="AA4402" t="s">
        <v>327</v>
      </c>
      <c r="AB4402" s="1"/>
      <c r="AD4402" t="s">
        <v>45</v>
      </c>
      <c r="AE4402" t="s">
        <v>328</v>
      </c>
      <c r="AF4402" t="s">
        <v>47</v>
      </c>
    </row>
    <row r="4403" spans="1:32" hidden="1" outlineLevel="3" x14ac:dyDescent="0.35">
      <c r="A4403" t="s">
        <v>32</v>
      </c>
      <c r="B4403">
        <v>1013331</v>
      </c>
      <c r="C4403">
        <v>3</v>
      </c>
      <c r="E4403" t="s">
        <v>182</v>
      </c>
      <c r="H4403" t="s">
        <v>142</v>
      </c>
      <c r="I4403">
        <v>1</v>
      </c>
      <c r="J4403">
        <v>4</v>
      </c>
      <c r="K4403">
        <v>4</v>
      </c>
      <c r="L4403">
        <v>19</v>
      </c>
      <c r="M4403">
        <v>0</v>
      </c>
      <c r="N4403">
        <v>288</v>
      </c>
      <c r="O4403">
        <v>2</v>
      </c>
      <c r="Q4403" t="s">
        <v>109</v>
      </c>
      <c r="R4403" t="s">
        <v>1822</v>
      </c>
      <c r="S4403" t="s">
        <v>1823</v>
      </c>
      <c r="U4403" t="s">
        <v>1824</v>
      </c>
      <c r="V4403" t="s">
        <v>613</v>
      </c>
      <c r="W4403" t="s">
        <v>125</v>
      </c>
      <c r="X4403" t="s">
        <v>42</v>
      </c>
      <c r="Y4403" t="s">
        <v>1825</v>
      </c>
      <c r="Z4403" t="s">
        <v>327</v>
      </c>
      <c r="AA4403" t="s">
        <v>327</v>
      </c>
      <c r="AB4403" s="1"/>
      <c r="AD4403" t="s">
        <v>45</v>
      </c>
      <c r="AE4403" t="s">
        <v>328</v>
      </c>
      <c r="AF4403" t="s">
        <v>47</v>
      </c>
    </row>
    <row r="4404" spans="1:32" hidden="1" outlineLevel="2" x14ac:dyDescent="0.35">
      <c r="A4404" t="s">
        <v>32</v>
      </c>
      <c r="B4404">
        <v>1013331</v>
      </c>
      <c r="C4404">
        <v>3</v>
      </c>
      <c r="E4404" t="s">
        <v>182</v>
      </c>
      <c r="H4404" t="s">
        <v>143</v>
      </c>
      <c r="I4404">
        <v>2</v>
      </c>
      <c r="J4404">
        <v>4</v>
      </c>
      <c r="K4404">
        <v>8</v>
      </c>
      <c r="L4404">
        <v>19</v>
      </c>
      <c r="M4404">
        <v>0</v>
      </c>
      <c r="N4404">
        <v>288</v>
      </c>
      <c r="O4404">
        <v>12</v>
      </c>
      <c r="Q4404" t="s">
        <v>144</v>
      </c>
      <c r="R4404" t="s">
        <v>1822</v>
      </c>
      <c r="S4404" t="s">
        <v>1823</v>
      </c>
      <c r="U4404" t="s">
        <v>1824</v>
      </c>
      <c r="V4404" t="s">
        <v>613</v>
      </c>
      <c r="W4404" t="s">
        <v>125</v>
      </c>
      <c r="X4404" t="s">
        <v>42</v>
      </c>
      <c r="Y4404" t="s">
        <v>1825</v>
      </c>
      <c r="Z4404" t="s">
        <v>327</v>
      </c>
      <c r="AA4404" t="s">
        <v>327</v>
      </c>
      <c r="AB4404" s="1"/>
      <c r="AD4404" t="s">
        <v>45</v>
      </c>
      <c r="AE4404" t="s">
        <v>328</v>
      </c>
      <c r="AF4404" t="s">
        <v>47</v>
      </c>
    </row>
    <row r="4405" spans="1:32" hidden="1" outlineLevel="1" x14ac:dyDescent="0.35">
      <c r="A4405" t="s">
        <v>32</v>
      </c>
      <c r="B4405">
        <v>1013331</v>
      </c>
      <c r="C4405" t="s">
        <v>153</v>
      </c>
      <c r="E4405" t="s">
        <v>182</v>
      </c>
      <c r="H4405" t="s">
        <v>154</v>
      </c>
      <c r="I4405">
        <v>9</v>
      </c>
      <c r="J4405" t="s">
        <v>35</v>
      </c>
      <c r="K4405">
        <v>40</v>
      </c>
      <c r="L4405">
        <v>13</v>
      </c>
      <c r="M4405">
        <v>7</v>
      </c>
      <c r="N4405">
        <v>289</v>
      </c>
      <c r="O4405">
        <v>230</v>
      </c>
      <c r="Q4405" t="s">
        <v>155</v>
      </c>
      <c r="R4405" t="s">
        <v>1822</v>
      </c>
      <c r="S4405" t="s">
        <v>1823</v>
      </c>
      <c r="U4405" t="s">
        <v>1824</v>
      </c>
      <c r="V4405" t="s">
        <v>613</v>
      </c>
      <c r="W4405" t="s">
        <v>125</v>
      </c>
      <c r="X4405" t="s">
        <v>42</v>
      </c>
      <c r="Y4405" t="s">
        <v>1825</v>
      </c>
      <c r="Z4405" t="s">
        <v>327</v>
      </c>
      <c r="AA4405" t="s">
        <v>327</v>
      </c>
      <c r="AB4405" s="1"/>
      <c r="AD4405" t="s">
        <v>45</v>
      </c>
      <c r="AE4405" t="s">
        <v>328</v>
      </c>
      <c r="AF4405" t="s">
        <v>47</v>
      </c>
    </row>
    <row r="4406" spans="1:32" hidden="1" outlineLevel="2" x14ac:dyDescent="0.35">
      <c r="A4406" t="s">
        <v>32</v>
      </c>
      <c r="B4406">
        <v>1013331</v>
      </c>
      <c r="C4406">
        <v>4</v>
      </c>
      <c r="E4406" t="s">
        <v>182</v>
      </c>
      <c r="H4406" t="s">
        <v>1826</v>
      </c>
      <c r="I4406">
        <v>3</v>
      </c>
      <c r="J4406">
        <v>4</v>
      </c>
      <c r="K4406">
        <v>12</v>
      </c>
      <c r="L4406">
        <v>4</v>
      </c>
      <c r="M4406">
        <v>4</v>
      </c>
      <c r="N4406">
        <v>289</v>
      </c>
      <c r="O4406">
        <v>58</v>
      </c>
      <c r="P4406" t="s">
        <v>160</v>
      </c>
      <c r="Q4406" t="s">
        <v>1827</v>
      </c>
      <c r="R4406" t="s">
        <v>1822</v>
      </c>
      <c r="S4406" t="s">
        <v>1823</v>
      </c>
      <c r="U4406" t="s">
        <v>1824</v>
      </c>
      <c r="V4406" t="s">
        <v>613</v>
      </c>
      <c r="W4406" t="s">
        <v>125</v>
      </c>
      <c r="X4406" t="s">
        <v>42</v>
      </c>
      <c r="Y4406" t="s">
        <v>1825</v>
      </c>
      <c r="Z4406" t="s">
        <v>327</v>
      </c>
      <c r="AA4406" t="s">
        <v>327</v>
      </c>
      <c r="AB4406" s="1"/>
      <c r="AD4406" t="s">
        <v>45</v>
      </c>
      <c r="AE4406" t="s">
        <v>328</v>
      </c>
      <c r="AF4406" t="s">
        <v>47</v>
      </c>
    </row>
    <row r="4407" spans="1:32" hidden="1" outlineLevel="3" x14ac:dyDescent="0.35">
      <c r="A4407" t="s">
        <v>32</v>
      </c>
      <c r="B4407">
        <v>1013331</v>
      </c>
      <c r="C4407">
        <v>4</v>
      </c>
      <c r="E4407" t="s">
        <v>182</v>
      </c>
      <c r="H4407" t="s">
        <v>138</v>
      </c>
      <c r="I4407">
        <v>1</v>
      </c>
      <c r="J4407">
        <v>8</v>
      </c>
      <c r="K4407">
        <v>8</v>
      </c>
      <c r="L4407">
        <v>3</v>
      </c>
      <c r="M4407">
        <v>0</v>
      </c>
      <c r="N4407">
        <v>288</v>
      </c>
      <c r="O4407">
        <v>24</v>
      </c>
      <c r="Q4407" t="s">
        <v>101</v>
      </c>
      <c r="R4407" t="s">
        <v>1822</v>
      </c>
      <c r="S4407" t="s">
        <v>1823</v>
      </c>
      <c r="U4407" t="s">
        <v>1824</v>
      </c>
      <c r="V4407" t="s">
        <v>613</v>
      </c>
      <c r="W4407" t="s">
        <v>125</v>
      </c>
      <c r="X4407" t="s">
        <v>42</v>
      </c>
      <c r="Y4407" t="s">
        <v>1825</v>
      </c>
      <c r="Z4407" t="s">
        <v>327</v>
      </c>
      <c r="AA4407" t="s">
        <v>327</v>
      </c>
      <c r="AB4407" s="1"/>
      <c r="AD4407" t="s">
        <v>45</v>
      </c>
      <c r="AE4407" t="s">
        <v>328</v>
      </c>
      <c r="AF4407" t="s">
        <v>47</v>
      </c>
    </row>
    <row r="4408" spans="1:32" hidden="1" outlineLevel="3" x14ac:dyDescent="0.35">
      <c r="A4408" t="s">
        <v>32</v>
      </c>
      <c r="B4408">
        <v>1013331</v>
      </c>
      <c r="C4408">
        <v>4</v>
      </c>
      <c r="E4408" t="s">
        <v>182</v>
      </c>
      <c r="H4408" t="s">
        <v>139</v>
      </c>
      <c r="I4408">
        <v>1</v>
      </c>
      <c r="J4408">
        <v>4</v>
      </c>
      <c r="K4408">
        <v>4</v>
      </c>
      <c r="L4408">
        <v>4</v>
      </c>
      <c r="M4408">
        <v>1</v>
      </c>
      <c r="N4408">
        <v>38</v>
      </c>
      <c r="O4408">
        <v>4</v>
      </c>
      <c r="Q4408" t="s">
        <v>103</v>
      </c>
      <c r="R4408" t="s">
        <v>1822</v>
      </c>
      <c r="S4408" t="s">
        <v>1823</v>
      </c>
      <c r="U4408" t="s">
        <v>1824</v>
      </c>
      <c r="V4408" t="s">
        <v>613</v>
      </c>
      <c r="W4408" t="s">
        <v>125</v>
      </c>
      <c r="X4408" t="s">
        <v>42</v>
      </c>
      <c r="Y4408" t="s">
        <v>1825</v>
      </c>
      <c r="Z4408" t="s">
        <v>327</v>
      </c>
      <c r="AA4408" t="s">
        <v>327</v>
      </c>
      <c r="AB4408" s="1"/>
      <c r="AD4408" t="s">
        <v>45</v>
      </c>
      <c r="AE4408" t="s">
        <v>328</v>
      </c>
      <c r="AF4408" t="s">
        <v>47</v>
      </c>
    </row>
    <row r="4409" spans="1:32" hidden="1" outlineLevel="3" x14ac:dyDescent="0.35">
      <c r="A4409" t="s">
        <v>32</v>
      </c>
      <c r="B4409">
        <v>1013331</v>
      </c>
      <c r="C4409">
        <v>4</v>
      </c>
      <c r="E4409" t="s">
        <v>182</v>
      </c>
      <c r="H4409" t="s">
        <v>140</v>
      </c>
      <c r="I4409">
        <v>1</v>
      </c>
      <c r="J4409">
        <v>4</v>
      </c>
      <c r="K4409">
        <v>4</v>
      </c>
      <c r="L4409">
        <v>3</v>
      </c>
      <c r="M4409">
        <v>1</v>
      </c>
      <c r="N4409">
        <v>38</v>
      </c>
      <c r="O4409">
        <v>8</v>
      </c>
      <c r="Q4409" t="s">
        <v>105</v>
      </c>
      <c r="R4409" t="s">
        <v>1822</v>
      </c>
      <c r="S4409" t="s">
        <v>1823</v>
      </c>
      <c r="U4409" t="s">
        <v>1824</v>
      </c>
      <c r="V4409" t="s">
        <v>613</v>
      </c>
      <c r="W4409" t="s">
        <v>125</v>
      </c>
      <c r="X4409" t="s">
        <v>42</v>
      </c>
      <c r="Y4409" t="s">
        <v>1825</v>
      </c>
      <c r="Z4409" t="s">
        <v>327</v>
      </c>
      <c r="AA4409" t="s">
        <v>327</v>
      </c>
      <c r="AB4409" s="1"/>
      <c r="AD4409" t="s">
        <v>45</v>
      </c>
      <c r="AE4409" t="s">
        <v>328</v>
      </c>
      <c r="AF4409" t="s">
        <v>47</v>
      </c>
    </row>
    <row r="4410" spans="1:32" hidden="1" outlineLevel="3" x14ac:dyDescent="0.35">
      <c r="A4410" t="s">
        <v>32</v>
      </c>
      <c r="B4410">
        <v>1013331</v>
      </c>
      <c r="C4410">
        <v>4</v>
      </c>
      <c r="E4410" t="s">
        <v>182</v>
      </c>
      <c r="H4410" t="s">
        <v>141</v>
      </c>
      <c r="I4410">
        <v>1</v>
      </c>
      <c r="J4410">
        <v>4</v>
      </c>
      <c r="K4410">
        <v>4</v>
      </c>
      <c r="L4410">
        <v>19</v>
      </c>
      <c r="M4410">
        <v>0</v>
      </c>
      <c r="N4410">
        <v>288</v>
      </c>
      <c r="O4410">
        <v>10</v>
      </c>
      <c r="Q4410" t="s">
        <v>107</v>
      </c>
      <c r="R4410" t="s">
        <v>1822</v>
      </c>
      <c r="S4410" t="s">
        <v>1823</v>
      </c>
      <c r="U4410" t="s">
        <v>1824</v>
      </c>
      <c r="V4410" t="s">
        <v>613</v>
      </c>
      <c r="W4410" t="s">
        <v>125</v>
      </c>
      <c r="X4410" t="s">
        <v>42</v>
      </c>
      <c r="Y4410" t="s">
        <v>1825</v>
      </c>
      <c r="Z4410" t="s">
        <v>327</v>
      </c>
      <c r="AA4410" t="s">
        <v>327</v>
      </c>
      <c r="AB4410" s="1"/>
      <c r="AD4410" t="s">
        <v>45</v>
      </c>
      <c r="AE4410" t="s">
        <v>328</v>
      </c>
      <c r="AF4410" t="s">
        <v>47</v>
      </c>
    </row>
    <row r="4411" spans="1:32" hidden="1" outlineLevel="3" x14ac:dyDescent="0.35">
      <c r="A4411" t="s">
        <v>32</v>
      </c>
      <c r="B4411">
        <v>1013331</v>
      </c>
      <c r="C4411">
        <v>4</v>
      </c>
      <c r="E4411" t="s">
        <v>182</v>
      </c>
      <c r="H4411" t="s">
        <v>142</v>
      </c>
      <c r="I4411">
        <v>1</v>
      </c>
      <c r="J4411">
        <v>4</v>
      </c>
      <c r="K4411">
        <v>4</v>
      </c>
      <c r="L4411">
        <v>19</v>
      </c>
      <c r="M4411">
        <v>0</v>
      </c>
      <c r="N4411">
        <v>288</v>
      </c>
      <c r="O4411">
        <v>2</v>
      </c>
      <c r="Q4411" t="s">
        <v>109</v>
      </c>
      <c r="R4411" t="s">
        <v>1822</v>
      </c>
      <c r="S4411" t="s">
        <v>1823</v>
      </c>
      <c r="U4411" t="s">
        <v>1824</v>
      </c>
      <c r="V4411" t="s">
        <v>613</v>
      </c>
      <c r="W4411" t="s">
        <v>125</v>
      </c>
      <c r="X4411" t="s">
        <v>42</v>
      </c>
      <c r="Y4411" t="s">
        <v>1825</v>
      </c>
      <c r="Z4411" t="s">
        <v>327</v>
      </c>
      <c r="AA4411" t="s">
        <v>327</v>
      </c>
      <c r="AB4411" s="1"/>
      <c r="AD4411" t="s">
        <v>45</v>
      </c>
      <c r="AE4411" t="s">
        <v>328</v>
      </c>
      <c r="AF4411" t="s">
        <v>47</v>
      </c>
    </row>
    <row r="4412" spans="1:32" hidden="1" outlineLevel="2" x14ac:dyDescent="0.35">
      <c r="A4412" t="s">
        <v>32</v>
      </c>
      <c r="B4412">
        <v>1013331</v>
      </c>
      <c r="C4412">
        <v>4</v>
      </c>
      <c r="E4412" t="s">
        <v>182</v>
      </c>
      <c r="H4412" t="s">
        <v>145</v>
      </c>
      <c r="I4412">
        <v>1</v>
      </c>
      <c r="J4412">
        <v>4</v>
      </c>
      <c r="K4412">
        <v>4</v>
      </c>
      <c r="L4412">
        <v>13</v>
      </c>
      <c r="M4412">
        <v>0</v>
      </c>
      <c r="N4412">
        <v>288</v>
      </c>
      <c r="O4412">
        <v>9</v>
      </c>
      <c r="Q4412" t="s">
        <v>146</v>
      </c>
      <c r="R4412" t="s">
        <v>1822</v>
      </c>
      <c r="S4412" t="s">
        <v>1823</v>
      </c>
      <c r="U4412" t="s">
        <v>1824</v>
      </c>
      <c r="V4412" t="s">
        <v>613</v>
      </c>
      <c r="W4412" t="s">
        <v>125</v>
      </c>
      <c r="X4412" t="s">
        <v>42</v>
      </c>
      <c r="Y4412" t="s">
        <v>1825</v>
      </c>
      <c r="Z4412" t="s">
        <v>327</v>
      </c>
      <c r="AA4412" t="s">
        <v>327</v>
      </c>
      <c r="AB4412" s="1"/>
      <c r="AD4412" t="s">
        <v>45</v>
      </c>
      <c r="AE4412" t="s">
        <v>328</v>
      </c>
      <c r="AF4412" t="s">
        <v>47</v>
      </c>
    </row>
    <row r="4413" spans="1:32" hidden="1" outlineLevel="1" x14ac:dyDescent="0.35">
      <c r="A4413" t="s">
        <v>32</v>
      </c>
      <c r="B4413">
        <v>1013331</v>
      </c>
      <c r="C4413" t="s">
        <v>156</v>
      </c>
      <c r="E4413" t="s">
        <v>182</v>
      </c>
      <c r="H4413" t="s">
        <v>157</v>
      </c>
      <c r="I4413">
        <v>11</v>
      </c>
      <c r="J4413" t="s">
        <v>35</v>
      </c>
      <c r="K4413">
        <v>48</v>
      </c>
      <c r="L4413">
        <v>15</v>
      </c>
      <c r="M4413">
        <v>9</v>
      </c>
      <c r="N4413">
        <v>289</v>
      </c>
      <c r="O4413">
        <v>338</v>
      </c>
      <c r="Q4413" t="s">
        <v>158</v>
      </c>
      <c r="R4413" t="s">
        <v>1822</v>
      </c>
      <c r="S4413" t="s">
        <v>1823</v>
      </c>
      <c r="U4413" t="s">
        <v>1824</v>
      </c>
      <c r="V4413" t="s">
        <v>613</v>
      </c>
      <c r="W4413" t="s">
        <v>125</v>
      </c>
      <c r="X4413" t="s">
        <v>42</v>
      </c>
      <c r="Y4413" t="s">
        <v>1825</v>
      </c>
      <c r="Z4413" t="s">
        <v>327</v>
      </c>
      <c r="AA4413" t="s">
        <v>327</v>
      </c>
      <c r="AB4413" s="1"/>
      <c r="AD4413" t="s">
        <v>45</v>
      </c>
      <c r="AE4413" t="s">
        <v>328</v>
      </c>
      <c r="AF4413" t="s">
        <v>47</v>
      </c>
    </row>
    <row r="4414" spans="1:32" hidden="1" outlineLevel="2" x14ac:dyDescent="0.35">
      <c r="A4414" t="s">
        <v>32</v>
      </c>
      <c r="B4414">
        <v>1013331</v>
      </c>
      <c r="C4414">
        <v>5</v>
      </c>
      <c r="E4414" t="s">
        <v>182</v>
      </c>
      <c r="H4414" t="s">
        <v>1838</v>
      </c>
      <c r="I4414">
        <v>3</v>
      </c>
      <c r="J4414">
        <v>4</v>
      </c>
      <c r="K4414">
        <v>12</v>
      </c>
      <c r="L4414">
        <v>4</v>
      </c>
      <c r="M4414">
        <v>6</v>
      </c>
      <c r="N4414">
        <v>289</v>
      </c>
      <c r="O4414">
        <v>72</v>
      </c>
      <c r="P4414" t="s">
        <v>160</v>
      </c>
      <c r="Q4414" t="s">
        <v>1831</v>
      </c>
      <c r="R4414" t="s">
        <v>1822</v>
      </c>
      <c r="S4414" t="s">
        <v>1823</v>
      </c>
      <c r="U4414" t="s">
        <v>1824</v>
      </c>
      <c r="V4414" t="s">
        <v>613</v>
      </c>
      <c r="W4414" t="s">
        <v>125</v>
      </c>
      <c r="X4414" t="s">
        <v>42</v>
      </c>
      <c r="Y4414" t="s">
        <v>1825</v>
      </c>
      <c r="Z4414" t="s">
        <v>327</v>
      </c>
      <c r="AA4414" t="s">
        <v>327</v>
      </c>
      <c r="AB4414" s="1"/>
      <c r="AD4414" t="s">
        <v>45</v>
      </c>
      <c r="AE4414" t="s">
        <v>328</v>
      </c>
      <c r="AF4414" t="s">
        <v>47</v>
      </c>
    </row>
    <row r="4415" spans="1:32" hidden="1" outlineLevel="2" x14ac:dyDescent="0.35">
      <c r="A4415" t="s">
        <v>32</v>
      </c>
      <c r="B4415">
        <v>1013331</v>
      </c>
      <c r="C4415">
        <v>5</v>
      </c>
      <c r="E4415" t="s">
        <v>182</v>
      </c>
      <c r="H4415" t="s">
        <v>1826</v>
      </c>
      <c r="I4415">
        <v>1</v>
      </c>
      <c r="J4415">
        <v>4</v>
      </c>
      <c r="K4415">
        <v>4</v>
      </c>
      <c r="L4415">
        <v>4</v>
      </c>
      <c r="M4415">
        <v>4</v>
      </c>
      <c r="N4415">
        <v>289</v>
      </c>
      <c r="O4415">
        <v>58</v>
      </c>
      <c r="P4415" t="s">
        <v>160</v>
      </c>
      <c r="Q4415" t="s">
        <v>1827</v>
      </c>
      <c r="R4415" t="s">
        <v>1822</v>
      </c>
      <c r="S4415" t="s">
        <v>1823</v>
      </c>
      <c r="U4415" t="s">
        <v>1824</v>
      </c>
      <c r="V4415" t="s">
        <v>613</v>
      </c>
      <c r="W4415" t="s">
        <v>125</v>
      </c>
      <c r="X4415" t="s">
        <v>42</v>
      </c>
      <c r="Y4415" t="s">
        <v>1825</v>
      </c>
      <c r="Z4415" t="s">
        <v>327</v>
      </c>
      <c r="AA4415" t="s">
        <v>327</v>
      </c>
      <c r="AB4415" s="1"/>
      <c r="AD4415" t="s">
        <v>45</v>
      </c>
      <c r="AE4415" t="s">
        <v>328</v>
      </c>
      <c r="AF4415" t="s">
        <v>47</v>
      </c>
    </row>
    <row r="4416" spans="1:32" hidden="1" outlineLevel="3" x14ac:dyDescent="0.35">
      <c r="A4416" t="s">
        <v>32</v>
      </c>
      <c r="B4416">
        <v>1013331</v>
      </c>
      <c r="C4416">
        <v>5</v>
      </c>
      <c r="E4416" t="s">
        <v>182</v>
      </c>
      <c r="H4416" t="s">
        <v>138</v>
      </c>
      <c r="I4416">
        <v>1</v>
      </c>
      <c r="J4416">
        <v>8</v>
      </c>
      <c r="K4416">
        <v>8</v>
      </c>
      <c r="L4416">
        <v>3</v>
      </c>
      <c r="M4416">
        <v>0</v>
      </c>
      <c r="N4416">
        <v>288</v>
      </c>
      <c r="O4416">
        <v>24</v>
      </c>
      <c r="Q4416" t="s">
        <v>101</v>
      </c>
      <c r="R4416" t="s">
        <v>1822</v>
      </c>
      <c r="S4416" t="s">
        <v>1823</v>
      </c>
      <c r="U4416" t="s">
        <v>1824</v>
      </c>
      <c r="V4416" t="s">
        <v>613</v>
      </c>
      <c r="W4416" t="s">
        <v>125</v>
      </c>
      <c r="X4416" t="s">
        <v>42</v>
      </c>
      <c r="Y4416" t="s">
        <v>1825</v>
      </c>
      <c r="Z4416" t="s">
        <v>327</v>
      </c>
      <c r="AA4416" t="s">
        <v>327</v>
      </c>
      <c r="AB4416" s="1"/>
      <c r="AD4416" t="s">
        <v>45</v>
      </c>
      <c r="AE4416" t="s">
        <v>328</v>
      </c>
      <c r="AF4416" t="s">
        <v>47</v>
      </c>
    </row>
    <row r="4417" spans="1:32" hidden="1" outlineLevel="3" x14ac:dyDescent="0.35">
      <c r="A4417" t="s">
        <v>32</v>
      </c>
      <c r="B4417">
        <v>1013331</v>
      </c>
      <c r="C4417">
        <v>5</v>
      </c>
      <c r="E4417" t="s">
        <v>182</v>
      </c>
      <c r="H4417" t="s">
        <v>139</v>
      </c>
      <c r="I4417">
        <v>1</v>
      </c>
      <c r="J4417">
        <v>4</v>
      </c>
      <c r="K4417">
        <v>4</v>
      </c>
      <c r="L4417">
        <v>4</v>
      </c>
      <c r="M4417">
        <v>1</v>
      </c>
      <c r="N4417">
        <v>38</v>
      </c>
      <c r="O4417">
        <v>4</v>
      </c>
      <c r="Q4417" t="s">
        <v>103</v>
      </c>
      <c r="R4417" t="s">
        <v>1822</v>
      </c>
      <c r="S4417" t="s">
        <v>1823</v>
      </c>
      <c r="U4417" t="s">
        <v>1824</v>
      </c>
      <c r="V4417" t="s">
        <v>613</v>
      </c>
      <c r="W4417" t="s">
        <v>125</v>
      </c>
      <c r="X4417" t="s">
        <v>42</v>
      </c>
      <c r="Y4417" t="s">
        <v>1825</v>
      </c>
      <c r="Z4417" t="s">
        <v>327</v>
      </c>
      <c r="AA4417" t="s">
        <v>327</v>
      </c>
      <c r="AB4417" s="1"/>
      <c r="AD4417" t="s">
        <v>45</v>
      </c>
      <c r="AE4417" t="s">
        <v>328</v>
      </c>
      <c r="AF4417" t="s">
        <v>47</v>
      </c>
    </row>
    <row r="4418" spans="1:32" hidden="1" outlineLevel="3" x14ac:dyDescent="0.35">
      <c r="A4418" t="s">
        <v>32</v>
      </c>
      <c r="B4418">
        <v>1013331</v>
      </c>
      <c r="C4418">
        <v>5</v>
      </c>
      <c r="E4418" t="s">
        <v>182</v>
      </c>
      <c r="H4418" t="s">
        <v>140</v>
      </c>
      <c r="I4418">
        <v>1</v>
      </c>
      <c r="J4418">
        <v>4</v>
      </c>
      <c r="K4418">
        <v>4</v>
      </c>
      <c r="L4418">
        <v>3</v>
      </c>
      <c r="M4418">
        <v>1</v>
      </c>
      <c r="N4418">
        <v>38</v>
      </c>
      <c r="O4418">
        <v>8</v>
      </c>
      <c r="Q4418" t="s">
        <v>105</v>
      </c>
      <c r="R4418" t="s">
        <v>1822</v>
      </c>
      <c r="S4418" t="s">
        <v>1823</v>
      </c>
      <c r="U4418" t="s">
        <v>1824</v>
      </c>
      <c r="V4418" t="s">
        <v>613</v>
      </c>
      <c r="W4418" t="s">
        <v>125</v>
      </c>
      <c r="X4418" t="s">
        <v>42</v>
      </c>
      <c r="Y4418" t="s">
        <v>1825</v>
      </c>
      <c r="Z4418" t="s">
        <v>327</v>
      </c>
      <c r="AA4418" t="s">
        <v>327</v>
      </c>
      <c r="AB4418" s="1"/>
      <c r="AD4418" t="s">
        <v>45</v>
      </c>
      <c r="AE4418" t="s">
        <v>328</v>
      </c>
      <c r="AF4418" t="s">
        <v>47</v>
      </c>
    </row>
    <row r="4419" spans="1:32" hidden="1" outlineLevel="3" x14ac:dyDescent="0.35">
      <c r="A4419" t="s">
        <v>32</v>
      </c>
      <c r="B4419">
        <v>1013331</v>
      </c>
      <c r="C4419">
        <v>5</v>
      </c>
      <c r="E4419" t="s">
        <v>182</v>
      </c>
      <c r="H4419" t="s">
        <v>141</v>
      </c>
      <c r="I4419">
        <v>1</v>
      </c>
      <c r="J4419">
        <v>4</v>
      </c>
      <c r="K4419">
        <v>4</v>
      </c>
      <c r="L4419">
        <v>19</v>
      </c>
      <c r="M4419">
        <v>0</v>
      </c>
      <c r="N4419">
        <v>288</v>
      </c>
      <c r="O4419">
        <v>10</v>
      </c>
      <c r="Q4419" t="s">
        <v>107</v>
      </c>
      <c r="R4419" t="s">
        <v>1822</v>
      </c>
      <c r="S4419" t="s">
        <v>1823</v>
      </c>
      <c r="U4419" t="s">
        <v>1824</v>
      </c>
      <c r="V4419" t="s">
        <v>613</v>
      </c>
      <c r="W4419" t="s">
        <v>125</v>
      </c>
      <c r="X4419" t="s">
        <v>42</v>
      </c>
      <c r="Y4419" t="s">
        <v>1825</v>
      </c>
      <c r="Z4419" t="s">
        <v>327</v>
      </c>
      <c r="AA4419" t="s">
        <v>327</v>
      </c>
      <c r="AB4419" s="1"/>
      <c r="AD4419" t="s">
        <v>45</v>
      </c>
      <c r="AE4419" t="s">
        <v>328</v>
      </c>
      <c r="AF4419" t="s">
        <v>47</v>
      </c>
    </row>
    <row r="4420" spans="1:32" hidden="1" outlineLevel="3" x14ac:dyDescent="0.35">
      <c r="A4420" t="s">
        <v>32</v>
      </c>
      <c r="B4420">
        <v>1013331</v>
      </c>
      <c r="C4420">
        <v>5</v>
      </c>
      <c r="E4420" t="s">
        <v>182</v>
      </c>
      <c r="H4420" t="s">
        <v>142</v>
      </c>
      <c r="I4420">
        <v>1</v>
      </c>
      <c r="J4420">
        <v>4</v>
      </c>
      <c r="K4420">
        <v>4</v>
      </c>
      <c r="L4420">
        <v>19</v>
      </c>
      <c r="M4420">
        <v>0</v>
      </c>
      <c r="N4420">
        <v>288</v>
      </c>
      <c r="O4420">
        <v>2</v>
      </c>
      <c r="Q4420" t="s">
        <v>109</v>
      </c>
      <c r="R4420" t="s">
        <v>1822</v>
      </c>
      <c r="S4420" t="s">
        <v>1823</v>
      </c>
      <c r="U4420" t="s">
        <v>1824</v>
      </c>
      <c r="V4420" t="s">
        <v>613</v>
      </c>
      <c r="W4420" t="s">
        <v>125</v>
      </c>
      <c r="X4420" t="s">
        <v>42</v>
      </c>
      <c r="Y4420" t="s">
        <v>1825</v>
      </c>
      <c r="Z4420" t="s">
        <v>327</v>
      </c>
      <c r="AA4420" t="s">
        <v>327</v>
      </c>
      <c r="AB4420" s="1"/>
      <c r="AD4420" t="s">
        <v>45</v>
      </c>
      <c r="AE4420" t="s">
        <v>328</v>
      </c>
      <c r="AF4420" t="s">
        <v>47</v>
      </c>
    </row>
    <row r="4421" spans="1:32" hidden="1" outlineLevel="3" x14ac:dyDescent="0.35">
      <c r="A4421" t="s">
        <v>32</v>
      </c>
      <c r="B4421">
        <v>1013331</v>
      </c>
      <c r="C4421">
        <v>5</v>
      </c>
      <c r="E4421" t="s">
        <v>182</v>
      </c>
      <c r="H4421" t="s">
        <v>143</v>
      </c>
      <c r="I4421">
        <v>1</v>
      </c>
      <c r="J4421">
        <v>4</v>
      </c>
      <c r="K4421">
        <v>4</v>
      </c>
      <c r="L4421">
        <v>19</v>
      </c>
      <c r="M4421">
        <v>0</v>
      </c>
      <c r="N4421">
        <v>288</v>
      </c>
      <c r="O4421">
        <v>12</v>
      </c>
      <c r="Q4421" t="s">
        <v>144</v>
      </c>
      <c r="R4421" t="s">
        <v>1822</v>
      </c>
      <c r="S4421" t="s">
        <v>1823</v>
      </c>
      <c r="U4421" t="s">
        <v>1824</v>
      </c>
      <c r="V4421" t="s">
        <v>613</v>
      </c>
      <c r="W4421" t="s">
        <v>125</v>
      </c>
      <c r="X4421" t="s">
        <v>42</v>
      </c>
      <c r="Y4421" t="s">
        <v>1825</v>
      </c>
      <c r="Z4421" t="s">
        <v>327</v>
      </c>
      <c r="AA4421" t="s">
        <v>327</v>
      </c>
      <c r="AB4421" s="1"/>
      <c r="AD4421" t="s">
        <v>45</v>
      </c>
      <c r="AE4421" t="s">
        <v>328</v>
      </c>
      <c r="AF4421" t="s">
        <v>47</v>
      </c>
    </row>
    <row r="4422" spans="1:32" hidden="1" outlineLevel="2" x14ac:dyDescent="0.35">
      <c r="A4422" t="s">
        <v>32</v>
      </c>
      <c r="B4422">
        <v>1013331</v>
      </c>
      <c r="C4422">
        <v>5</v>
      </c>
      <c r="E4422" t="s">
        <v>182</v>
      </c>
      <c r="H4422" t="s">
        <v>237</v>
      </c>
      <c r="I4422">
        <v>1</v>
      </c>
      <c r="J4422">
        <v>4</v>
      </c>
      <c r="K4422">
        <v>4</v>
      </c>
      <c r="L4422">
        <v>8</v>
      </c>
      <c r="M4422">
        <v>0</v>
      </c>
      <c r="N4422">
        <v>288</v>
      </c>
      <c r="O4422">
        <v>4</v>
      </c>
      <c r="Q4422" t="s">
        <v>111</v>
      </c>
      <c r="R4422" t="s">
        <v>1822</v>
      </c>
      <c r="S4422" t="s">
        <v>1823</v>
      </c>
      <c r="U4422" t="s">
        <v>1824</v>
      </c>
      <c r="V4422" t="s">
        <v>613</v>
      </c>
      <c r="W4422" t="s">
        <v>125</v>
      </c>
      <c r="X4422" t="s">
        <v>42</v>
      </c>
      <c r="Y4422" t="s">
        <v>1825</v>
      </c>
      <c r="Z4422" t="s">
        <v>327</v>
      </c>
      <c r="AA4422" t="s">
        <v>327</v>
      </c>
      <c r="AB4422" s="1"/>
      <c r="AD4422" t="s">
        <v>45</v>
      </c>
      <c r="AE4422" t="s">
        <v>328</v>
      </c>
      <c r="AF4422" t="s">
        <v>47</v>
      </c>
    </row>
    <row r="4423" spans="1:32" hidden="1" collapsed="1" x14ac:dyDescent="0.35"/>
    <row r="4424" spans="1:32" hidden="1" x14ac:dyDescent="0.35">
      <c r="A4424" t="s">
        <v>32</v>
      </c>
      <c r="B4424">
        <v>1014442</v>
      </c>
      <c r="C4424" t="s">
        <v>33</v>
      </c>
      <c r="H4424" t="s">
        <v>34</v>
      </c>
      <c r="I4424">
        <v>772</v>
      </c>
      <c r="J4424" t="s">
        <v>35</v>
      </c>
      <c r="K4424">
        <v>4798</v>
      </c>
      <c r="L4424" t="s">
        <v>35</v>
      </c>
      <c r="M4424" t="s">
        <v>35</v>
      </c>
      <c r="N4424" t="s">
        <v>35</v>
      </c>
      <c r="O4424">
        <v>41911</v>
      </c>
      <c r="Q4424" t="s">
        <v>36</v>
      </c>
      <c r="R4424" t="s">
        <v>1841</v>
      </c>
      <c r="S4424" t="s">
        <v>1842</v>
      </c>
      <c r="T4424" t="s">
        <v>1843</v>
      </c>
      <c r="U4424" t="s">
        <v>1844</v>
      </c>
      <c r="V4424" t="s">
        <v>423</v>
      </c>
      <c r="W4424" t="s">
        <v>41</v>
      </c>
      <c r="X4424" t="s">
        <v>117</v>
      </c>
      <c r="Y4424" t="s">
        <v>285</v>
      </c>
      <c r="Z4424" t="s">
        <v>285</v>
      </c>
      <c r="AA4424" t="s">
        <v>285</v>
      </c>
      <c r="AB4424" s="1"/>
      <c r="AD4424" t="s">
        <v>45</v>
      </c>
      <c r="AE4424" t="s">
        <v>46</v>
      </c>
      <c r="AF4424" t="s">
        <v>47</v>
      </c>
    </row>
    <row r="4425" spans="1:32" hidden="1" outlineLevel="1" x14ac:dyDescent="0.35">
      <c r="A4425" t="s">
        <v>32</v>
      </c>
      <c r="B4425">
        <v>1014442</v>
      </c>
      <c r="C4425" t="s">
        <v>56</v>
      </c>
      <c r="E4425" t="s">
        <v>182</v>
      </c>
      <c r="H4425" t="s">
        <v>58</v>
      </c>
      <c r="I4425">
        <v>81</v>
      </c>
      <c r="J4425" t="s">
        <v>35</v>
      </c>
      <c r="K4425">
        <v>1092</v>
      </c>
      <c r="L4425">
        <v>22</v>
      </c>
      <c r="M4425">
        <v>23</v>
      </c>
      <c r="N4425">
        <v>289</v>
      </c>
      <c r="O4425">
        <v>2218</v>
      </c>
      <c r="Q4425" t="s">
        <v>59</v>
      </c>
      <c r="R4425" t="s">
        <v>1841</v>
      </c>
      <c r="S4425" t="s">
        <v>1842</v>
      </c>
      <c r="T4425" t="s">
        <v>1843</v>
      </c>
      <c r="U4425" t="s">
        <v>1844</v>
      </c>
      <c r="V4425" t="s">
        <v>423</v>
      </c>
      <c r="W4425" t="s">
        <v>41</v>
      </c>
      <c r="X4425" t="s">
        <v>117</v>
      </c>
      <c r="Y4425" t="s">
        <v>285</v>
      </c>
      <c r="Z4425" t="s">
        <v>285</v>
      </c>
      <c r="AA4425" t="s">
        <v>285</v>
      </c>
      <c r="AB4425" s="1"/>
      <c r="AD4425" t="s">
        <v>45</v>
      </c>
      <c r="AE4425" t="s">
        <v>46</v>
      </c>
      <c r="AF4425" t="s">
        <v>47</v>
      </c>
    </row>
    <row r="4426" spans="1:32" hidden="1" outlineLevel="2" x14ac:dyDescent="0.35">
      <c r="A4426" t="s">
        <v>32</v>
      </c>
      <c r="B4426">
        <v>1014442</v>
      </c>
      <c r="C4426">
        <v>1</v>
      </c>
      <c r="E4426" t="s">
        <v>182</v>
      </c>
      <c r="H4426" t="s">
        <v>1845</v>
      </c>
      <c r="I4426">
        <v>24</v>
      </c>
      <c r="J4426">
        <v>4</v>
      </c>
      <c r="K4426">
        <v>96</v>
      </c>
      <c r="L4426">
        <v>4</v>
      </c>
      <c r="M4426">
        <v>4</v>
      </c>
      <c r="N4426">
        <v>289</v>
      </c>
      <c r="O4426">
        <v>83</v>
      </c>
      <c r="P4426" t="s">
        <v>160</v>
      </c>
      <c r="Q4426" t="s">
        <v>1846</v>
      </c>
      <c r="R4426" t="s">
        <v>1841</v>
      </c>
      <c r="S4426" t="s">
        <v>1842</v>
      </c>
      <c r="T4426" t="s">
        <v>1843</v>
      </c>
      <c r="U4426" t="s">
        <v>1844</v>
      </c>
      <c r="V4426" t="s">
        <v>423</v>
      </c>
      <c r="W4426" t="s">
        <v>41</v>
      </c>
      <c r="X4426" t="s">
        <v>117</v>
      </c>
      <c r="Y4426" t="s">
        <v>285</v>
      </c>
      <c r="Z4426" t="s">
        <v>285</v>
      </c>
      <c r="AA4426" t="s">
        <v>285</v>
      </c>
      <c r="AB4426" s="1"/>
      <c r="AD4426" t="s">
        <v>45</v>
      </c>
      <c r="AE4426" t="s">
        <v>46</v>
      </c>
      <c r="AF4426" t="s">
        <v>47</v>
      </c>
    </row>
    <row r="4427" spans="1:32" hidden="1" outlineLevel="2" x14ac:dyDescent="0.35">
      <c r="A4427" t="s">
        <v>32</v>
      </c>
      <c r="B4427">
        <v>1014442</v>
      </c>
      <c r="C4427">
        <v>1</v>
      </c>
      <c r="E4427" t="s">
        <v>182</v>
      </c>
      <c r="H4427" t="s">
        <v>1847</v>
      </c>
      <c r="I4427">
        <v>1</v>
      </c>
      <c r="J4427">
        <v>2</v>
      </c>
      <c r="K4427">
        <v>2</v>
      </c>
      <c r="L4427">
        <v>1</v>
      </c>
      <c r="M4427">
        <v>4</v>
      </c>
      <c r="N4427">
        <v>289</v>
      </c>
      <c r="O4427">
        <v>21</v>
      </c>
      <c r="P4427" t="s">
        <v>160</v>
      </c>
      <c r="Q4427" t="s">
        <v>1848</v>
      </c>
      <c r="R4427" t="s">
        <v>1841</v>
      </c>
      <c r="S4427" t="s">
        <v>1842</v>
      </c>
      <c r="T4427" t="s">
        <v>1843</v>
      </c>
      <c r="U4427" t="s">
        <v>1844</v>
      </c>
      <c r="V4427" t="s">
        <v>423</v>
      </c>
      <c r="W4427" t="s">
        <v>41</v>
      </c>
      <c r="X4427" t="s">
        <v>117</v>
      </c>
      <c r="Y4427" t="s">
        <v>285</v>
      </c>
      <c r="Z4427" t="s">
        <v>285</v>
      </c>
      <c r="AA4427" t="s">
        <v>285</v>
      </c>
      <c r="AB4427" s="1"/>
      <c r="AD4427" t="s">
        <v>45</v>
      </c>
      <c r="AE4427" t="s">
        <v>46</v>
      </c>
      <c r="AF4427" t="s">
        <v>47</v>
      </c>
    </row>
    <row r="4428" spans="1:32" hidden="1" outlineLevel="2" x14ac:dyDescent="0.35">
      <c r="A4428" t="s">
        <v>32</v>
      </c>
      <c r="B4428">
        <v>1014442</v>
      </c>
      <c r="C4428">
        <v>1</v>
      </c>
      <c r="E4428" t="s">
        <v>182</v>
      </c>
      <c r="H4428" t="s">
        <v>1849</v>
      </c>
      <c r="I4428">
        <v>1</v>
      </c>
      <c r="J4428">
        <v>2</v>
      </c>
      <c r="K4428">
        <v>2</v>
      </c>
      <c r="L4428">
        <v>4</v>
      </c>
      <c r="M4428">
        <v>2</v>
      </c>
      <c r="N4428">
        <v>289</v>
      </c>
      <c r="O4428">
        <v>41</v>
      </c>
      <c r="P4428" t="s">
        <v>160</v>
      </c>
      <c r="Q4428" t="s">
        <v>1846</v>
      </c>
      <c r="R4428" t="s">
        <v>1841</v>
      </c>
      <c r="S4428" t="s">
        <v>1842</v>
      </c>
      <c r="T4428" t="s">
        <v>1843</v>
      </c>
      <c r="U4428" t="s">
        <v>1844</v>
      </c>
      <c r="V4428" t="s">
        <v>423</v>
      </c>
      <c r="W4428" t="s">
        <v>41</v>
      </c>
      <c r="X4428" t="s">
        <v>117</v>
      </c>
      <c r="Y4428" t="s">
        <v>285</v>
      </c>
      <c r="Z4428" t="s">
        <v>285</v>
      </c>
      <c r="AA4428" t="s">
        <v>285</v>
      </c>
      <c r="AB4428" s="1"/>
      <c r="AD4428" t="s">
        <v>45</v>
      </c>
      <c r="AE4428" t="s">
        <v>46</v>
      </c>
      <c r="AF4428" t="s">
        <v>47</v>
      </c>
    </row>
    <row r="4429" spans="1:32" hidden="1" outlineLevel="2" x14ac:dyDescent="0.35">
      <c r="A4429" t="s">
        <v>32</v>
      </c>
      <c r="B4429">
        <v>1014442</v>
      </c>
      <c r="C4429">
        <v>1</v>
      </c>
      <c r="E4429" t="s">
        <v>182</v>
      </c>
      <c r="H4429" t="s">
        <v>1850</v>
      </c>
      <c r="I4429">
        <v>16</v>
      </c>
      <c r="J4429">
        <v>20</v>
      </c>
      <c r="K4429">
        <v>320</v>
      </c>
      <c r="L4429">
        <v>5</v>
      </c>
      <c r="M4429">
        <v>2</v>
      </c>
      <c r="N4429">
        <v>6</v>
      </c>
      <c r="O4429">
        <v>2</v>
      </c>
      <c r="P4429" t="s">
        <v>167</v>
      </c>
      <c r="Q4429" t="s">
        <v>1851</v>
      </c>
      <c r="R4429" t="s">
        <v>1841</v>
      </c>
      <c r="S4429" t="s">
        <v>1842</v>
      </c>
      <c r="T4429" t="s">
        <v>1843</v>
      </c>
      <c r="U4429" t="s">
        <v>1844</v>
      </c>
      <c r="V4429" t="s">
        <v>423</v>
      </c>
      <c r="W4429" t="s">
        <v>41</v>
      </c>
      <c r="X4429" t="s">
        <v>117</v>
      </c>
      <c r="Y4429" t="s">
        <v>285</v>
      </c>
      <c r="Z4429" t="s">
        <v>285</v>
      </c>
      <c r="AA4429" t="s">
        <v>285</v>
      </c>
      <c r="AB4429" s="1"/>
      <c r="AD4429" t="s">
        <v>45</v>
      </c>
      <c r="AE4429" t="s">
        <v>46</v>
      </c>
      <c r="AF4429" t="s">
        <v>47</v>
      </c>
    </row>
    <row r="4430" spans="1:32" hidden="1" outlineLevel="2" x14ac:dyDescent="0.35">
      <c r="A4430" t="s">
        <v>32</v>
      </c>
      <c r="B4430">
        <v>1014442</v>
      </c>
      <c r="C4430">
        <v>1</v>
      </c>
      <c r="E4430" t="s">
        <v>182</v>
      </c>
      <c r="H4430" t="s">
        <v>1852</v>
      </c>
      <c r="I4430">
        <v>16</v>
      </c>
      <c r="J4430">
        <v>20</v>
      </c>
      <c r="K4430">
        <v>320</v>
      </c>
      <c r="L4430">
        <v>6</v>
      </c>
      <c r="M4430">
        <v>2</v>
      </c>
      <c r="N4430">
        <v>8</v>
      </c>
      <c r="O4430">
        <v>3</v>
      </c>
      <c r="P4430" t="s">
        <v>167</v>
      </c>
      <c r="Q4430" t="s">
        <v>1853</v>
      </c>
      <c r="R4430" t="s">
        <v>1841</v>
      </c>
      <c r="S4430" t="s">
        <v>1842</v>
      </c>
      <c r="T4430" t="s">
        <v>1843</v>
      </c>
      <c r="U4430" t="s">
        <v>1844</v>
      </c>
      <c r="V4430" t="s">
        <v>423</v>
      </c>
      <c r="W4430" t="s">
        <v>41</v>
      </c>
      <c r="X4430" t="s">
        <v>117</v>
      </c>
      <c r="Y4430" t="s">
        <v>285</v>
      </c>
      <c r="Z4430" t="s">
        <v>285</v>
      </c>
      <c r="AA4430" t="s">
        <v>285</v>
      </c>
      <c r="AB4430" s="1"/>
      <c r="AD4430" t="s">
        <v>45</v>
      </c>
      <c r="AE4430" t="s">
        <v>46</v>
      </c>
      <c r="AF4430" t="s">
        <v>47</v>
      </c>
    </row>
    <row r="4431" spans="1:32" hidden="1" outlineLevel="2" x14ac:dyDescent="0.35">
      <c r="A4431" t="s">
        <v>32</v>
      </c>
      <c r="B4431">
        <v>1014442</v>
      </c>
      <c r="C4431">
        <v>1</v>
      </c>
      <c r="E4431" t="s">
        <v>182</v>
      </c>
      <c r="H4431" t="s">
        <v>1854</v>
      </c>
      <c r="I4431">
        <v>16</v>
      </c>
      <c r="J4431">
        <v>20</v>
      </c>
      <c r="K4431">
        <v>320</v>
      </c>
      <c r="L4431">
        <v>4</v>
      </c>
      <c r="M4431">
        <v>2</v>
      </c>
      <c r="N4431">
        <v>4</v>
      </c>
      <c r="O4431">
        <v>1</v>
      </c>
      <c r="P4431" t="s">
        <v>167</v>
      </c>
      <c r="Q4431" t="s">
        <v>1855</v>
      </c>
      <c r="R4431" t="s">
        <v>1841</v>
      </c>
      <c r="S4431" t="s">
        <v>1842</v>
      </c>
      <c r="T4431" t="s">
        <v>1843</v>
      </c>
      <c r="U4431" t="s">
        <v>1844</v>
      </c>
      <c r="V4431" t="s">
        <v>423</v>
      </c>
      <c r="W4431" t="s">
        <v>41</v>
      </c>
      <c r="X4431" t="s">
        <v>117</v>
      </c>
      <c r="Y4431" t="s">
        <v>285</v>
      </c>
      <c r="Z4431" t="s">
        <v>285</v>
      </c>
      <c r="AA4431" t="s">
        <v>285</v>
      </c>
      <c r="AB4431" s="1"/>
      <c r="AD4431" t="s">
        <v>45</v>
      </c>
      <c r="AE4431" t="s">
        <v>46</v>
      </c>
      <c r="AF4431" t="s">
        <v>47</v>
      </c>
    </row>
    <row r="4432" spans="1:32" hidden="1" outlineLevel="3" x14ac:dyDescent="0.35">
      <c r="A4432" t="s">
        <v>32</v>
      </c>
      <c r="B4432">
        <v>1014442</v>
      </c>
      <c r="C4432">
        <v>1</v>
      </c>
      <c r="E4432" t="s">
        <v>182</v>
      </c>
      <c r="H4432" t="s">
        <v>138</v>
      </c>
      <c r="I4432">
        <v>1</v>
      </c>
      <c r="J4432">
        <v>8</v>
      </c>
      <c r="K4432">
        <v>8</v>
      </c>
      <c r="L4432">
        <v>3</v>
      </c>
      <c r="M4432">
        <v>0</v>
      </c>
      <c r="N4432">
        <v>288</v>
      </c>
      <c r="O4432">
        <v>24</v>
      </c>
      <c r="Q4432" t="s">
        <v>101</v>
      </c>
      <c r="R4432" t="s">
        <v>1841</v>
      </c>
      <c r="S4432" t="s">
        <v>1842</v>
      </c>
      <c r="T4432" t="s">
        <v>1843</v>
      </c>
      <c r="U4432" t="s">
        <v>1844</v>
      </c>
      <c r="V4432" t="s">
        <v>423</v>
      </c>
      <c r="W4432" t="s">
        <v>41</v>
      </c>
      <c r="X4432" t="s">
        <v>117</v>
      </c>
      <c r="Y4432" t="s">
        <v>285</v>
      </c>
      <c r="Z4432" t="s">
        <v>285</v>
      </c>
      <c r="AA4432" t="s">
        <v>285</v>
      </c>
      <c r="AB4432" s="1"/>
      <c r="AD4432" t="s">
        <v>45</v>
      </c>
      <c r="AE4432" t="s">
        <v>46</v>
      </c>
      <c r="AF4432" t="s">
        <v>47</v>
      </c>
    </row>
    <row r="4433" spans="1:32" hidden="1" outlineLevel="3" x14ac:dyDescent="0.35">
      <c r="A4433" t="s">
        <v>32</v>
      </c>
      <c r="B4433">
        <v>1014442</v>
      </c>
      <c r="C4433">
        <v>1</v>
      </c>
      <c r="E4433" t="s">
        <v>182</v>
      </c>
      <c r="H4433" t="s">
        <v>139</v>
      </c>
      <c r="I4433">
        <v>1</v>
      </c>
      <c r="J4433">
        <v>4</v>
      </c>
      <c r="K4433">
        <v>4</v>
      </c>
      <c r="L4433">
        <v>4</v>
      </c>
      <c r="M4433">
        <v>1</v>
      </c>
      <c r="N4433">
        <v>38</v>
      </c>
      <c r="O4433">
        <v>4</v>
      </c>
      <c r="Q4433" t="s">
        <v>103</v>
      </c>
      <c r="R4433" t="s">
        <v>1841</v>
      </c>
      <c r="S4433" t="s">
        <v>1842</v>
      </c>
      <c r="T4433" t="s">
        <v>1843</v>
      </c>
      <c r="U4433" t="s">
        <v>1844</v>
      </c>
      <c r="V4433" t="s">
        <v>423</v>
      </c>
      <c r="W4433" t="s">
        <v>41</v>
      </c>
      <c r="X4433" t="s">
        <v>117</v>
      </c>
      <c r="Y4433" t="s">
        <v>285</v>
      </c>
      <c r="Z4433" t="s">
        <v>285</v>
      </c>
      <c r="AA4433" t="s">
        <v>285</v>
      </c>
      <c r="AB4433" s="1"/>
      <c r="AD4433" t="s">
        <v>45</v>
      </c>
      <c r="AE4433" t="s">
        <v>46</v>
      </c>
      <c r="AF4433" t="s">
        <v>47</v>
      </c>
    </row>
    <row r="4434" spans="1:32" hidden="1" outlineLevel="3" x14ac:dyDescent="0.35">
      <c r="A4434" t="s">
        <v>32</v>
      </c>
      <c r="B4434">
        <v>1014442</v>
      </c>
      <c r="C4434">
        <v>1</v>
      </c>
      <c r="E4434" t="s">
        <v>182</v>
      </c>
      <c r="H4434" t="s">
        <v>140</v>
      </c>
      <c r="I4434">
        <v>1</v>
      </c>
      <c r="J4434">
        <v>4</v>
      </c>
      <c r="K4434">
        <v>4</v>
      </c>
      <c r="L4434">
        <v>3</v>
      </c>
      <c r="M4434">
        <v>1</v>
      </c>
      <c r="N4434">
        <v>38</v>
      </c>
      <c r="O4434">
        <v>8</v>
      </c>
      <c r="Q4434" t="s">
        <v>105</v>
      </c>
      <c r="R4434" t="s">
        <v>1841</v>
      </c>
      <c r="S4434" t="s">
        <v>1842</v>
      </c>
      <c r="T4434" t="s">
        <v>1843</v>
      </c>
      <c r="U4434" t="s">
        <v>1844</v>
      </c>
      <c r="V4434" t="s">
        <v>423</v>
      </c>
      <c r="W4434" t="s">
        <v>41</v>
      </c>
      <c r="X4434" t="s">
        <v>117</v>
      </c>
      <c r="Y4434" t="s">
        <v>285</v>
      </c>
      <c r="Z4434" t="s">
        <v>285</v>
      </c>
      <c r="AA4434" t="s">
        <v>285</v>
      </c>
      <c r="AB4434" s="1"/>
      <c r="AD4434" t="s">
        <v>45</v>
      </c>
      <c r="AE4434" t="s">
        <v>46</v>
      </c>
      <c r="AF4434" t="s">
        <v>47</v>
      </c>
    </row>
    <row r="4435" spans="1:32" hidden="1" outlineLevel="3" x14ac:dyDescent="0.35">
      <c r="A4435" t="s">
        <v>32</v>
      </c>
      <c r="B4435">
        <v>1014442</v>
      </c>
      <c r="C4435">
        <v>1</v>
      </c>
      <c r="E4435" t="s">
        <v>182</v>
      </c>
      <c r="H4435" t="s">
        <v>141</v>
      </c>
      <c r="I4435">
        <v>1</v>
      </c>
      <c r="J4435">
        <v>4</v>
      </c>
      <c r="K4435">
        <v>4</v>
      </c>
      <c r="L4435">
        <v>19</v>
      </c>
      <c r="M4435">
        <v>0</v>
      </c>
      <c r="N4435">
        <v>288</v>
      </c>
      <c r="O4435">
        <v>10</v>
      </c>
      <c r="Q4435" t="s">
        <v>107</v>
      </c>
      <c r="R4435" t="s">
        <v>1841</v>
      </c>
      <c r="S4435" t="s">
        <v>1842</v>
      </c>
      <c r="T4435" t="s">
        <v>1843</v>
      </c>
      <c r="U4435" t="s">
        <v>1844</v>
      </c>
      <c r="V4435" t="s">
        <v>423</v>
      </c>
      <c r="W4435" t="s">
        <v>41</v>
      </c>
      <c r="X4435" t="s">
        <v>117</v>
      </c>
      <c r="Y4435" t="s">
        <v>285</v>
      </c>
      <c r="Z4435" t="s">
        <v>285</v>
      </c>
      <c r="AA4435" t="s">
        <v>285</v>
      </c>
      <c r="AB4435" s="1"/>
      <c r="AD4435" t="s">
        <v>45</v>
      </c>
      <c r="AE4435" t="s">
        <v>46</v>
      </c>
      <c r="AF4435" t="s">
        <v>47</v>
      </c>
    </row>
    <row r="4436" spans="1:32" hidden="1" outlineLevel="3" x14ac:dyDescent="0.35">
      <c r="A4436" t="s">
        <v>32</v>
      </c>
      <c r="B4436">
        <v>1014442</v>
      </c>
      <c r="C4436">
        <v>1</v>
      </c>
      <c r="E4436" t="s">
        <v>182</v>
      </c>
      <c r="H4436" t="s">
        <v>142</v>
      </c>
      <c r="I4436">
        <v>1</v>
      </c>
      <c r="J4436">
        <v>4</v>
      </c>
      <c r="K4436">
        <v>4</v>
      </c>
      <c r="L4436">
        <v>19</v>
      </c>
      <c r="M4436">
        <v>0</v>
      </c>
      <c r="N4436">
        <v>288</v>
      </c>
      <c r="O4436">
        <v>2</v>
      </c>
      <c r="Q4436" t="s">
        <v>109</v>
      </c>
      <c r="R4436" t="s">
        <v>1841</v>
      </c>
      <c r="S4436" t="s">
        <v>1842</v>
      </c>
      <c r="T4436" t="s">
        <v>1843</v>
      </c>
      <c r="U4436" t="s">
        <v>1844</v>
      </c>
      <c r="V4436" t="s">
        <v>423</v>
      </c>
      <c r="W4436" t="s">
        <v>41</v>
      </c>
      <c r="X4436" t="s">
        <v>117</v>
      </c>
      <c r="Y4436" t="s">
        <v>285</v>
      </c>
      <c r="Z4436" t="s">
        <v>285</v>
      </c>
      <c r="AA4436" t="s">
        <v>285</v>
      </c>
      <c r="AB4436" s="1"/>
      <c r="AD4436" t="s">
        <v>45</v>
      </c>
      <c r="AE4436" t="s">
        <v>46</v>
      </c>
      <c r="AF4436" t="s">
        <v>47</v>
      </c>
    </row>
    <row r="4437" spans="1:32" hidden="1" outlineLevel="2" x14ac:dyDescent="0.35">
      <c r="A4437" t="s">
        <v>32</v>
      </c>
      <c r="B4437">
        <v>1014442</v>
      </c>
      <c r="C4437">
        <v>1</v>
      </c>
      <c r="E4437" t="s">
        <v>182</v>
      </c>
      <c r="H4437" t="s">
        <v>143</v>
      </c>
      <c r="I4437">
        <v>2</v>
      </c>
      <c r="J4437">
        <v>4</v>
      </c>
      <c r="K4437">
        <v>8</v>
      </c>
      <c r="L4437">
        <v>19</v>
      </c>
      <c r="M4437">
        <v>0</v>
      </c>
      <c r="N4437">
        <v>288</v>
      </c>
      <c r="O4437">
        <v>12</v>
      </c>
      <c r="Q4437" t="s">
        <v>144</v>
      </c>
      <c r="R4437" t="s">
        <v>1841</v>
      </c>
      <c r="S4437" t="s">
        <v>1842</v>
      </c>
      <c r="T4437" t="s">
        <v>1843</v>
      </c>
      <c r="U4437" t="s">
        <v>1844</v>
      </c>
      <c r="V4437" t="s">
        <v>423</v>
      </c>
      <c r="W4437" t="s">
        <v>41</v>
      </c>
      <c r="X4437" t="s">
        <v>117</v>
      </c>
      <c r="Y4437" t="s">
        <v>285</v>
      </c>
      <c r="Z4437" t="s">
        <v>285</v>
      </c>
      <c r="AA4437" t="s">
        <v>285</v>
      </c>
      <c r="AB4437" s="1"/>
      <c r="AD4437" t="s">
        <v>45</v>
      </c>
      <c r="AE4437" t="s">
        <v>46</v>
      </c>
      <c r="AF4437" t="s">
        <v>47</v>
      </c>
    </row>
    <row r="4438" spans="1:32" hidden="1" outlineLevel="1" x14ac:dyDescent="0.35">
      <c r="A4438" t="s">
        <v>32</v>
      </c>
      <c r="B4438">
        <v>1014442</v>
      </c>
      <c r="C4438" t="s">
        <v>147</v>
      </c>
      <c r="E4438" t="s">
        <v>182</v>
      </c>
      <c r="H4438" t="s">
        <v>148</v>
      </c>
      <c r="I4438">
        <v>32</v>
      </c>
      <c r="J4438" t="s">
        <v>35</v>
      </c>
      <c r="K4438">
        <v>132</v>
      </c>
      <c r="L4438">
        <v>21</v>
      </c>
      <c r="M4438">
        <v>23</v>
      </c>
      <c r="N4438">
        <v>289</v>
      </c>
      <c r="O4438">
        <v>2144</v>
      </c>
      <c r="Q4438" t="s">
        <v>149</v>
      </c>
      <c r="R4438" t="s">
        <v>1841</v>
      </c>
      <c r="S4438" t="s">
        <v>1842</v>
      </c>
      <c r="T4438" t="s">
        <v>1843</v>
      </c>
      <c r="U4438" t="s">
        <v>1844</v>
      </c>
      <c r="V4438" t="s">
        <v>423</v>
      </c>
      <c r="W4438" t="s">
        <v>41</v>
      </c>
      <c r="X4438" t="s">
        <v>117</v>
      </c>
      <c r="Y4438" t="s">
        <v>285</v>
      </c>
      <c r="Z4438" t="s">
        <v>285</v>
      </c>
      <c r="AA4438" t="s">
        <v>285</v>
      </c>
      <c r="AB4438" s="1"/>
      <c r="AD4438" t="s">
        <v>45</v>
      </c>
      <c r="AE4438" t="s">
        <v>46</v>
      </c>
      <c r="AF4438" t="s">
        <v>47</v>
      </c>
    </row>
    <row r="4439" spans="1:32" hidden="1" outlineLevel="2" x14ac:dyDescent="0.35">
      <c r="A4439" t="s">
        <v>32</v>
      </c>
      <c r="B4439">
        <v>1014442</v>
      </c>
      <c r="C4439">
        <v>2</v>
      </c>
      <c r="E4439" t="s">
        <v>182</v>
      </c>
      <c r="H4439" t="s">
        <v>1845</v>
      </c>
      <c r="I4439">
        <v>25</v>
      </c>
      <c r="J4439">
        <v>4</v>
      </c>
      <c r="K4439">
        <v>100</v>
      </c>
      <c r="L4439">
        <v>4</v>
      </c>
      <c r="M4439">
        <v>4</v>
      </c>
      <c r="N4439">
        <v>289</v>
      </c>
      <c r="O4439">
        <v>83</v>
      </c>
      <c r="P4439" t="s">
        <v>160</v>
      </c>
      <c r="Q4439" t="s">
        <v>1846</v>
      </c>
      <c r="R4439" t="s">
        <v>1841</v>
      </c>
      <c r="S4439" t="s">
        <v>1842</v>
      </c>
      <c r="T4439" t="s">
        <v>1843</v>
      </c>
      <c r="U4439" t="s">
        <v>1844</v>
      </c>
      <c r="V4439" t="s">
        <v>423</v>
      </c>
      <c r="W4439" t="s">
        <v>41</v>
      </c>
      <c r="X4439" t="s">
        <v>117</v>
      </c>
      <c r="Y4439" t="s">
        <v>285</v>
      </c>
      <c r="Z4439" t="s">
        <v>285</v>
      </c>
      <c r="AA4439" t="s">
        <v>285</v>
      </c>
      <c r="AB4439" s="1"/>
      <c r="AD4439" t="s">
        <v>45</v>
      </c>
      <c r="AE4439" t="s">
        <v>46</v>
      </c>
      <c r="AF4439" t="s">
        <v>47</v>
      </c>
    </row>
    <row r="4440" spans="1:32" hidden="1" outlineLevel="3" x14ac:dyDescent="0.35">
      <c r="A4440" t="s">
        <v>32</v>
      </c>
      <c r="B4440">
        <v>1014442</v>
      </c>
      <c r="C4440">
        <v>2</v>
      </c>
      <c r="E4440" t="s">
        <v>182</v>
      </c>
      <c r="H4440" t="s">
        <v>138</v>
      </c>
      <c r="I4440">
        <v>1</v>
      </c>
      <c r="J4440">
        <v>8</v>
      </c>
      <c r="K4440">
        <v>8</v>
      </c>
      <c r="L4440">
        <v>3</v>
      </c>
      <c r="M4440">
        <v>0</v>
      </c>
      <c r="N4440">
        <v>288</v>
      </c>
      <c r="O4440">
        <v>24</v>
      </c>
      <c r="Q4440" t="s">
        <v>101</v>
      </c>
      <c r="R4440" t="s">
        <v>1841</v>
      </c>
      <c r="S4440" t="s">
        <v>1842</v>
      </c>
      <c r="T4440" t="s">
        <v>1843</v>
      </c>
      <c r="U4440" t="s">
        <v>1844</v>
      </c>
      <c r="V4440" t="s">
        <v>423</v>
      </c>
      <c r="W4440" t="s">
        <v>41</v>
      </c>
      <c r="X4440" t="s">
        <v>117</v>
      </c>
      <c r="Y4440" t="s">
        <v>285</v>
      </c>
      <c r="Z4440" t="s">
        <v>285</v>
      </c>
      <c r="AA4440" t="s">
        <v>285</v>
      </c>
      <c r="AB4440" s="1"/>
      <c r="AD4440" t="s">
        <v>45</v>
      </c>
      <c r="AE4440" t="s">
        <v>46</v>
      </c>
      <c r="AF4440" t="s">
        <v>47</v>
      </c>
    </row>
    <row r="4441" spans="1:32" hidden="1" outlineLevel="3" x14ac:dyDescent="0.35">
      <c r="A4441" t="s">
        <v>32</v>
      </c>
      <c r="B4441">
        <v>1014442</v>
      </c>
      <c r="C4441">
        <v>2</v>
      </c>
      <c r="E4441" t="s">
        <v>182</v>
      </c>
      <c r="H4441" t="s">
        <v>139</v>
      </c>
      <c r="I4441">
        <v>1</v>
      </c>
      <c r="J4441">
        <v>4</v>
      </c>
      <c r="K4441">
        <v>4</v>
      </c>
      <c r="L4441">
        <v>4</v>
      </c>
      <c r="M4441">
        <v>1</v>
      </c>
      <c r="N4441">
        <v>38</v>
      </c>
      <c r="O4441">
        <v>4</v>
      </c>
      <c r="Q4441" t="s">
        <v>103</v>
      </c>
      <c r="R4441" t="s">
        <v>1841</v>
      </c>
      <c r="S4441" t="s">
        <v>1842</v>
      </c>
      <c r="T4441" t="s">
        <v>1843</v>
      </c>
      <c r="U4441" t="s">
        <v>1844</v>
      </c>
      <c r="V4441" t="s">
        <v>423</v>
      </c>
      <c r="W4441" t="s">
        <v>41</v>
      </c>
      <c r="X4441" t="s">
        <v>117</v>
      </c>
      <c r="Y4441" t="s">
        <v>285</v>
      </c>
      <c r="Z4441" t="s">
        <v>285</v>
      </c>
      <c r="AA4441" t="s">
        <v>285</v>
      </c>
      <c r="AB4441" s="1"/>
      <c r="AD4441" t="s">
        <v>45</v>
      </c>
      <c r="AE4441" t="s">
        <v>46</v>
      </c>
      <c r="AF4441" t="s">
        <v>47</v>
      </c>
    </row>
    <row r="4442" spans="1:32" hidden="1" outlineLevel="3" x14ac:dyDescent="0.35">
      <c r="A4442" t="s">
        <v>32</v>
      </c>
      <c r="B4442">
        <v>1014442</v>
      </c>
      <c r="C4442">
        <v>2</v>
      </c>
      <c r="E4442" t="s">
        <v>182</v>
      </c>
      <c r="H4442" t="s">
        <v>140</v>
      </c>
      <c r="I4442">
        <v>1</v>
      </c>
      <c r="J4442">
        <v>4</v>
      </c>
      <c r="K4442">
        <v>4</v>
      </c>
      <c r="L4442">
        <v>3</v>
      </c>
      <c r="M4442">
        <v>1</v>
      </c>
      <c r="N4442">
        <v>38</v>
      </c>
      <c r="O4442">
        <v>8</v>
      </c>
      <c r="Q4442" t="s">
        <v>105</v>
      </c>
      <c r="R4442" t="s">
        <v>1841</v>
      </c>
      <c r="S4442" t="s">
        <v>1842</v>
      </c>
      <c r="T4442" t="s">
        <v>1843</v>
      </c>
      <c r="U4442" t="s">
        <v>1844</v>
      </c>
      <c r="V4442" t="s">
        <v>423</v>
      </c>
      <c r="W4442" t="s">
        <v>41</v>
      </c>
      <c r="X4442" t="s">
        <v>117</v>
      </c>
      <c r="Y4442" t="s">
        <v>285</v>
      </c>
      <c r="Z4442" t="s">
        <v>285</v>
      </c>
      <c r="AA4442" t="s">
        <v>285</v>
      </c>
      <c r="AB4442" s="1"/>
      <c r="AD4442" t="s">
        <v>45</v>
      </c>
      <c r="AE4442" t="s">
        <v>46</v>
      </c>
      <c r="AF4442" t="s">
        <v>47</v>
      </c>
    </row>
    <row r="4443" spans="1:32" hidden="1" outlineLevel="3" x14ac:dyDescent="0.35">
      <c r="A4443" t="s">
        <v>32</v>
      </c>
      <c r="B4443">
        <v>1014442</v>
      </c>
      <c r="C4443">
        <v>2</v>
      </c>
      <c r="E4443" t="s">
        <v>182</v>
      </c>
      <c r="H4443" t="s">
        <v>141</v>
      </c>
      <c r="I4443">
        <v>1</v>
      </c>
      <c r="J4443">
        <v>4</v>
      </c>
      <c r="K4443">
        <v>4</v>
      </c>
      <c r="L4443">
        <v>19</v>
      </c>
      <c r="M4443">
        <v>0</v>
      </c>
      <c r="N4443">
        <v>288</v>
      </c>
      <c r="O4443">
        <v>10</v>
      </c>
      <c r="Q4443" t="s">
        <v>107</v>
      </c>
      <c r="R4443" t="s">
        <v>1841</v>
      </c>
      <c r="S4443" t="s">
        <v>1842</v>
      </c>
      <c r="T4443" t="s">
        <v>1843</v>
      </c>
      <c r="U4443" t="s">
        <v>1844</v>
      </c>
      <c r="V4443" t="s">
        <v>423</v>
      </c>
      <c r="W4443" t="s">
        <v>41</v>
      </c>
      <c r="X4443" t="s">
        <v>117</v>
      </c>
      <c r="Y4443" t="s">
        <v>285</v>
      </c>
      <c r="Z4443" t="s">
        <v>285</v>
      </c>
      <c r="AA4443" t="s">
        <v>285</v>
      </c>
      <c r="AB4443" s="1"/>
      <c r="AD4443" t="s">
        <v>45</v>
      </c>
      <c r="AE4443" t="s">
        <v>46</v>
      </c>
      <c r="AF4443" t="s">
        <v>47</v>
      </c>
    </row>
    <row r="4444" spans="1:32" hidden="1" outlineLevel="3" x14ac:dyDescent="0.35">
      <c r="A4444" t="s">
        <v>32</v>
      </c>
      <c r="B4444">
        <v>1014442</v>
      </c>
      <c r="C4444">
        <v>2</v>
      </c>
      <c r="E4444" t="s">
        <v>182</v>
      </c>
      <c r="H4444" t="s">
        <v>142</v>
      </c>
      <c r="I4444">
        <v>1</v>
      </c>
      <c r="J4444">
        <v>4</v>
      </c>
      <c r="K4444">
        <v>4</v>
      </c>
      <c r="L4444">
        <v>19</v>
      </c>
      <c r="M4444">
        <v>0</v>
      </c>
      <c r="N4444">
        <v>288</v>
      </c>
      <c r="O4444">
        <v>2</v>
      </c>
      <c r="Q4444" t="s">
        <v>109</v>
      </c>
      <c r="R4444" t="s">
        <v>1841</v>
      </c>
      <c r="S4444" t="s">
        <v>1842</v>
      </c>
      <c r="T4444" t="s">
        <v>1843</v>
      </c>
      <c r="U4444" t="s">
        <v>1844</v>
      </c>
      <c r="V4444" t="s">
        <v>423</v>
      </c>
      <c r="W4444" t="s">
        <v>41</v>
      </c>
      <c r="X4444" t="s">
        <v>117</v>
      </c>
      <c r="Y4444" t="s">
        <v>285</v>
      </c>
      <c r="Z4444" t="s">
        <v>285</v>
      </c>
      <c r="AA4444" t="s">
        <v>285</v>
      </c>
      <c r="AB4444" s="1"/>
      <c r="AD4444" t="s">
        <v>45</v>
      </c>
      <c r="AE4444" t="s">
        <v>46</v>
      </c>
      <c r="AF4444" t="s">
        <v>47</v>
      </c>
    </row>
    <row r="4445" spans="1:32" hidden="1" outlineLevel="2" x14ac:dyDescent="0.35">
      <c r="A4445" t="s">
        <v>32</v>
      </c>
      <c r="B4445">
        <v>1014442</v>
      </c>
      <c r="C4445">
        <v>2</v>
      </c>
      <c r="E4445" t="s">
        <v>182</v>
      </c>
      <c r="H4445" t="s">
        <v>143</v>
      </c>
      <c r="I4445">
        <v>2</v>
      </c>
      <c r="J4445">
        <v>4</v>
      </c>
      <c r="K4445">
        <v>8</v>
      </c>
      <c r="L4445">
        <v>19</v>
      </c>
      <c r="M4445">
        <v>0</v>
      </c>
      <c r="N4445">
        <v>288</v>
      </c>
      <c r="O4445">
        <v>12</v>
      </c>
      <c r="Q4445" t="s">
        <v>144</v>
      </c>
      <c r="R4445" t="s">
        <v>1841</v>
      </c>
      <c r="S4445" t="s">
        <v>1842</v>
      </c>
      <c r="T4445" t="s">
        <v>1843</v>
      </c>
      <c r="U4445" t="s">
        <v>1844</v>
      </c>
      <c r="V4445" t="s">
        <v>423</v>
      </c>
      <c r="W4445" t="s">
        <v>41</v>
      </c>
      <c r="X4445" t="s">
        <v>117</v>
      </c>
      <c r="Y4445" t="s">
        <v>285</v>
      </c>
      <c r="Z4445" t="s">
        <v>285</v>
      </c>
      <c r="AA4445" t="s">
        <v>285</v>
      </c>
      <c r="AB4445" s="1"/>
      <c r="AD4445" t="s">
        <v>45</v>
      </c>
      <c r="AE4445" t="s">
        <v>46</v>
      </c>
      <c r="AF4445" t="s">
        <v>47</v>
      </c>
    </row>
    <row r="4446" spans="1:32" hidden="1" outlineLevel="1" x14ac:dyDescent="0.35">
      <c r="A4446" t="s">
        <v>32</v>
      </c>
      <c r="B4446">
        <v>1014442</v>
      </c>
      <c r="C4446" t="s">
        <v>150</v>
      </c>
      <c r="E4446" t="s">
        <v>182</v>
      </c>
      <c r="H4446" t="s">
        <v>151</v>
      </c>
      <c r="I4446">
        <v>32</v>
      </c>
      <c r="J4446" t="s">
        <v>35</v>
      </c>
      <c r="K4446">
        <v>132</v>
      </c>
      <c r="L4446">
        <v>21</v>
      </c>
      <c r="M4446">
        <v>23</v>
      </c>
      <c r="N4446">
        <v>289</v>
      </c>
      <c r="O4446">
        <v>2144</v>
      </c>
      <c r="Q4446" t="s">
        <v>152</v>
      </c>
      <c r="R4446" t="s">
        <v>1841</v>
      </c>
      <c r="S4446" t="s">
        <v>1842</v>
      </c>
      <c r="T4446" t="s">
        <v>1843</v>
      </c>
      <c r="U4446" t="s">
        <v>1844</v>
      </c>
      <c r="V4446" t="s">
        <v>423</v>
      </c>
      <c r="W4446" t="s">
        <v>41</v>
      </c>
      <c r="X4446" t="s">
        <v>117</v>
      </c>
      <c r="Y4446" t="s">
        <v>285</v>
      </c>
      <c r="Z4446" t="s">
        <v>285</v>
      </c>
      <c r="AA4446" t="s">
        <v>285</v>
      </c>
      <c r="AB4446" s="1"/>
      <c r="AD4446" t="s">
        <v>45</v>
      </c>
      <c r="AE4446" t="s">
        <v>46</v>
      </c>
      <c r="AF4446" t="s">
        <v>47</v>
      </c>
    </row>
    <row r="4447" spans="1:32" hidden="1" outlineLevel="2" x14ac:dyDescent="0.35">
      <c r="A4447" t="s">
        <v>32</v>
      </c>
      <c r="B4447">
        <v>1014442</v>
      </c>
      <c r="C4447">
        <v>3</v>
      </c>
      <c r="E4447" t="s">
        <v>182</v>
      </c>
      <c r="H4447" t="s">
        <v>1845</v>
      </c>
      <c r="I4447">
        <v>25</v>
      </c>
      <c r="J4447">
        <v>4</v>
      </c>
      <c r="K4447">
        <v>100</v>
      </c>
      <c r="L4447">
        <v>4</v>
      </c>
      <c r="M4447">
        <v>4</v>
      </c>
      <c r="N4447">
        <v>289</v>
      </c>
      <c r="O4447">
        <v>83</v>
      </c>
      <c r="P4447" t="s">
        <v>160</v>
      </c>
      <c r="Q4447" t="s">
        <v>1846</v>
      </c>
      <c r="R4447" t="s">
        <v>1841</v>
      </c>
      <c r="S4447" t="s">
        <v>1842</v>
      </c>
      <c r="T4447" t="s">
        <v>1843</v>
      </c>
      <c r="U4447" t="s">
        <v>1844</v>
      </c>
      <c r="V4447" t="s">
        <v>423</v>
      </c>
      <c r="W4447" t="s">
        <v>41</v>
      </c>
      <c r="X4447" t="s">
        <v>117</v>
      </c>
      <c r="Y4447" t="s">
        <v>285</v>
      </c>
      <c r="Z4447" t="s">
        <v>285</v>
      </c>
      <c r="AA4447" t="s">
        <v>285</v>
      </c>
      <c r="AB4447" s="1"/>
      <c r="AD4447" t="s">
        <v>45</v>
      </c>
      <c r="AE4447" t="s">
        <v>46</v>
      </c>
      <c r="AF4447" t="s">
        <v>47</v>
      </c>
    </row>
    <row r="4448" spans="1:32" hidden="1" outlineLevel="3" x14ac:dyDescent="0.35">
      <c r="A4448" t="s">
        <v>32</v>
      </c>
      <c r="B4448">
        <v>1014442</v>
      </c>
      <c r="C4448">
        <v>3</v>
      </c>
      <c r="E4448" t="s">
        <v>182</v>
      </c>
      <c r="H4448" t="s">
        <v>138</v>
      </c>
      <c r="I4448">
        <v>1</v>
      </c>
      <c r="J4448">
        <v>8</v>
      </c>
      <c r="K4448">
        <v>8</v>
      </c>
      <c r="L4448">
        <v>3</v>
      </c>
      <c r="M4448">
        <v>0</v>
      </c>
      <c r="N4448">
        <v>288</v>
      </c>
      <c r="O4448">
        <v>24</v>
      </c>
      <c r="Q4448" t="s">
        <v>101</v>
      </c>
      <c r="R4448" t="s">
        <v>1841</v>
      </c>
      <c r="S4448" t="s">
        <v>1842</v>
      </c>
      <c r="T4448" t="s">
        <v>1843</v>
      </c>
      <c r="U4448" t="s">
        <v>1844</v>
      </c>
      <c r="V4448" t="s">
        <v>423</v>
      </c>
      <c r="W4448" t="s">
        <v>41</v>
      </c>
      <c r="X4448" t="s">
        <v>117</v>
      </c>
      <c r="Y4448" t="s">
        <v>285</v>
      </c>
      <c r="Z4448" t="s">
        <v>285</v>
      </c>
      <c r="AA4448" t="s">
        <v>285</v>
      </c>
      <c r="AB4448" s="1"/>
      <c r="AD4448" t="s">
        <v>45</v>
      </c>
      <c r="AE4448" t="s">
        <v>46</v>
      </c>
      <c r="AF4448" t="s">
        <v>47</v>
      </c>
    </row>
    <row r="4449" spans="1:32" hidden="1" outlineLevel="3" x14ac:dyDescent="0.35">
      <c r="A4449" t="s">
        <v>32</v>
      </c>
      <c r="B4449">
        <v>1014442</v>
      </c>
      <c r="C4449">
        <v>3</v>
      </c>
      <c r="E4449" t="s">
        <v>182</v>
      </c>
      <c r="H4449" t="s">
        <v>139</v>
      </c>
      <c r="I4449">
        <v>1</v>
      </c>
      <c r="J4449">
        <v>4</v>
      </c>
      <c r="K4449">
        <v>4</v>
      </c>
      <c r="L4449">
        <v>4</v>
      </c>
      <c r="M4449">
        <v>1</v>
      </c>
      <c r="N4449">
        <v>38</v>
      </c>
      <c r="O4449">
        <v>4</v>
      </c>
      <c r="Q4449" t="s">
        <v>103</v>
      </c>
      <c r="R4449" t="s">
        <v>1841</v>
      </c>
      <c r="S4449" t="s">
        <v>1842</v>
      </c>
      <c r="T4449" t="s">
        <v>1843</v>
      </c>
      <c r="U4449" t="s">
        <v>1844</v>
      </c>
      <c r="V4449" t="s">
        <v>423</v>
      </c>
      <c r="W4449" t="s">
        <v>41</v>
      </c>
      <c r="X4449" t="s">
        <v>117</v>
      </c>
      <c r="Y4449" t="s">
        <v>285</v>
      </c>
      <c r="Z4449" t="s">
        <v>285</v>
      </c>
      <c r="AA4449" t="s">
        <v>285</v>
      </c>
      <c r="AB4449" s="1"/>
      <c r="AD4449" t="s">
        <v>45</v>
      </c>
      <c r="AE4449" t="s">
        <v>46</v>
      </c>
      <c r="AF4449" t="s">
        <v>47</v>
      </c>
    </row>
    <row r="4450" spans="1:32" hidden="1" outlineLevel="3" x14ac:dyDescent="0.35">
      <c r="A4450" t="s">
        <v>32</v>
      </c>
      <c r="B4450">
        <v>1014442</v>
      </c>
      <c r="C4450">
        <v>3</v>
      </c>
      <c r="E4450" t="s">
        <v>182</v>
      </c>
      <c r="H4450" t="s">
        <v>140</v>
      </c>
      <c r="I4450">
        <v>1</v>
      </c>
      <c r="J4450">
        <v>4</v>
      </c>
      <c r="K4450">
        <v>4</v>
      </c>
      <c r="L4450">
        <v>3</v>
      </c>
      <c r="M4450">
        <v>1</v>
      </c>
      <c r="N4450">
        <v>38</v>
      </c>
      <c r="O4450">
        <v>8</v>
      </c>
      <c r="Q4450" t="s">
        <v>105</v>
      </c>
      <c r="R4450" t="s">
        <v>1841</v>
      </c>
      <c r="S4450" t="s">
        <v>1842</v>
      </c>
      <c r="T4450" t="s">
        <v>1843</v>
      </c>
      <c r="U4450" t="s">
        <v>1844</v>
      </c>
      <c r="V4450" t="s">
        <v>423</v>
      </c>
      <c r="W4450" t="s">
        <v>41</v>
      </c>
      <c r="X4450" t="s">
        <v>117</v>
      </c>
      <c r="Y4450" t="s">
        <v>285</v>
      </c>
      <c r="Z4450" t="s">
        <v>285</v>
      </c>
      <c r="AA4450" t="s">
        <v>285</v>
      </c>
      <c r="AB4450" s="1"/>
      <c r="AD4450" t="s">
        <v>45</v>
      </c>
      <c r="AE4450" t="s">
        <v>46</v>
      </c>
      <c r="AF4450" t="s">
        <v>47</v>
      </c>
    </row>
    <row r="4451" spans="1:32" hidden="1" outlineLevel="3" x14ac:dyDescent="0.35">
      <c r="A4451" t="s">
        <v>32</v>
      </c>
      <c r="B4451">
        <v>1014442</v>
      </c>
      <c r="C4451">
        <v>3</v>
      </c>
      <c r="E4451" t="s">
        <v>182</v>
      </c>
      <c r="H4451" t="s">
        <v>141</v>
      </c>
      <c r="I4451">
        <v>1</v>
      </c>
      <c r="J4451">
        <v>4</v>
      </c>
      <c r="K4451">
        <v>4</v>
      </c>
      <c r="L4451">
        <v>19</v>
      </c>
      <c r="M4451">
        <v>0</v>
      </c>
      <c r="N4451">
        <v>288</v>
      </c>
      <c r="O4451">
        <v>10</v>
      </c>
      <c r="Q4451" t="s">
        <v>107</v>
      </c>
      <c r="R4451" t="s">
        <v>1841</v>
      </c>
      <c r="S4451" t="s">
        <v>1842</v>
      </c>
      <c r="T4451" t="s">
        <v>1843</v>
      </c>
      <c r="U4451" t="s">
        <v>1844</v>
      </c>
      <c r="V4451" t="s">
        <v>423</v>
      </c>
      <c r="W4451" t="s">
        <v>41</v>
      </c>
      <c r="X4451" t="s">
        <v>117</v>
      </c>
      <c r="Y4451" t="s">
        <v>285</v>
      </c>
      <c r="Z4451" t="s">
        <v>285</v>
      </c>
      <c r="AA4451" t="s">
        <v>285</v>
      </c>
      <c r="AB4451" s="1"/>
      <c r="AD4451" t="s">
        <v>45</v>
      </c>
      <c r="AE4451" t="s">
        <v>46</v>
      </c>
      <c r="AF4451" t="s">
        <v>47</v>
      </c>
    </row>
    <row r="4452" spans="1:32" hidden="1" outlineLevel="3" x14ac:dyDescent="0.35">
      <c r="A4452" t="s">
        <v>32</v>
      </c>
      <c r="B4452">
        <v>1014442</v>
      </c>
      <c r="C4452">
        <v>3</v>
      </c>
      <c r="E4452" t="s">
        <v>182</v>
      </c>
      <c r="H4452" t="s">
        <v>142</v>
      </c>
      <c r="I4452">
        <v>1</v>
      </c>
      <c r="J4452">
        <v>4</v>
      </c>
      <c r="K4452">
        <v>4</v>
      </c>
      <c r="L4452">
        <v>19</v>
      </c>
      <c r="M4452">
        <v>0</v>
      </c>
      <c r="N4452">
        <v>288</v>
      </c>
      <c r="O4452">
        <v>2</v>
      </c>
      <c r="Q4452" t="s">
        <v>109</v>
      </c>
      <c r="R4452" t="s">
        <v>1841</v>
      </c>
      <c r="S4452" t="s">
        <v>1842</v>
      </c>
      <c r="T4452" t="s">
        <v>1843</v>
      </c>
      <c r="U4452" t="s">
        <v>1844</v>
      </c>
      <c r="V4452" t="s">
        <v>423</v>
      </c>
      <c r="W4452" t="s">
        <v>41</v>
      </c>
      <c r="X4452" t="s">
        <v>117</v>
      </c>
      <c r="Y4452" t="s">
        <v>285</v>
      </c>
      <c r="Z4452" t="s">
        <v>285</v>
      </c>
      <c r="AA4452" t="s">
        <v>285</v>
      </c>
      <c r="AB4452" s="1"/>
      <c r="AD4452" t="s">
        <v>45</v>
      </c>
      <c r="AE4452" t="s">
        <v>46</v>
      </c>
      <c r="AF4452" t="s">
        <v>47</v>
      </c>
    </row>
    <row r="4453" spans="1:32" hidden="1" outlineLevel="2" x14ac:dyDescent="0.35">
      <c r="A4453" t="s">
        <v>32</v>
      </c>
      <c r="B4453">
        <v>1014442</v>
      </c>
      <c r="C4453">
        <v>3</v>
      </c>
      <c r="E4453" t="s">
        <v>182</v>
      </c>
      <c r="H4453" t="s">
        <v>143</v>
      </c>
      <c r="I4453">
        <v>2</v>
      </c>
      <c r="J4453">
        <v>4</v>
      </c>
      <c r="K4453">
        <v>8</v>
      </c>
      <c r="L4453">
        <v>19</v>
      </c>
      <c r="M4453">
        <v>0</v>
      </c>
      <c r="N4453">
        <v>288</v>
      </c>
      <c r="O4453">
        <v>12</v>
      </c>
      <c r="Q4453" t="s">
        <v>144</v>
      </c>
      <c r="R4453" t="s">
        <v>1841</v>
      </c>
      <c r="S4453" t="s">
        <v>1842</v>
      </c>
      <c r="T4453" t="s">
        <v>1843</v>
      </c>
      <c r="U4453" t="s">
        <v>1844</v>
      </c>
      <c r="V4453" t="s">
        <v>423</v>
      </c>
      <c r="W4453" t="s">
        <v>41</v>
      </c>
      <c r="X4453" t="s">
        <v>117</v>
      </c>
      <c r="Y4453" t="s">
        <v>285</v>
      </c>
      <c r="Z4453" t="s">
        <v>285</v>
      </c>
      <c r="AA4453" t="s">
        <v>285</v>
      </c>
      <c r="AB4453" s="1"/>
      <c r="AD4453" t="s">
        <v>45</v>
      </c>
      <c r="AE4453" t="s">
        <v>46</v>
      </c>
      <c r="AF4453" t="s">
        <v>47</v>
      </c>
    </row>
    <row r="4454" spans="1:32" hidden="1" outlineLevel="1" x14ac:dyDescent="0.35">
      <c r="A4454" t="s">
        <v>32</v>
      </c>
      <c r="B4454">
        <v>1014442</v>
      </c>
      <c r="C4454" t="s">
        <v>153</v>
      </c>
      <c r="E4454" t="s">
        <v>182</v>
      </c>
      <c r="H4454" t="s">
        <v>154</v>
      </c>
      <c r="I4454">
        <v>32</v>
      </c>
      <c r="J4454" t="s">
        <v>35</v>
      </c>
      <c r="K4454">
        <v>132</v>
      </c>
      <c r="L4454">
        <v>21</v>
      </c>
      <c r="M4454">
        <v>23</v>
      </c>
      <c r="N4454">
        <v>289</v>
      </c>
      <c r="O4454">
        <v>2144</v>
      </c>
      <c r="Q4454" t="s">
        <v>155</v>
      </c>
      <c r="R4454" t="s">
        <v>1841</v>
      </c>
      <c r="S4454" t="s">
        <v>1842</v>
      </c>
      <c r="T4454" t="s">
        <v>1843</v>
      </c>
      <c r="U4454" t="s">
        <v>1844</v>
      </c>
      <c r="V4454" t="s">
        <v>423</v>
      </c>
      <c r="W4454" t="s">
        <v>41</v>
      </c>
      <c r="X4454" t="s">
        <v>117</v>
      </c>
      <c r="Y4454" t="s">
        <v>285</v>
      </c>
      <c r="Z4454" t="s">
        <v>285</v>
      </c>
      <c r="AA4454" t="s">
        <v>285</v>
      </c>
      <c r="AB4454" s="1"/>
      <c r="AD4454" t="s">
        <v>45</v>
      </c>
      <c r="AE4454" t="s">
        <v>46</v>
      </c>
      <c r="AF4454" t="s">
        <v>47</v>
      </c>
    </row>
    <row r="4455" spans="1:32" hidden="1" outlineLevel="2" x14ac:dyDescent="0.35">
      <c r="A4455" t="s">
        <v>32</v>
      </c>
      <c r="B4455">
        <v>1014442</v>
      </c>
      <c r="C4455">
        <v>4</v>
      </c>
      <c r="E4455" t="s">
        <v>182</v>
      </c>
      <c r="H4455" t="s">
        <v>1845</v>
      </c>
      <c r="I4455">
        <v>25</v>
      </c>
      <c r="J4455">
        <v>4</v>
      </c>
      <c r="K4455">
        <v>100</v>
      </c>
      <c r="L4455">
        <v>4</v>
      </c>
      <c r="M4455">
        <v>4</v>
      </c>
      <c r="N4455">
        <v>289</v>
      </c>
      <c r="O4455">
        <v>83</v>
      </c>
      <c r="P4455" t="s">
        <v>160</v>
      </c>
      <c r="Q4455" t="s">
        <v>1846</v>
      </c>
      <c r="R4455" t="s">
        <v>1841</v>
      </c>
      <c r="S4455" t="s">
        <v>1842</v>
      </c>
      <c r="T4455" t="s">
        <v>1843</v>
      </c>
      <c r="U4455" t="s">
        <v>1844</v>
      </c>
      <c r="V4455" t="s">
        <v>423</v>
      </c>
      <c r="W4455" t="s">
        <v>41</v>
      </c>
      <c r="X4455" t="s">
        <v>117</v>
      </c>
      <c r="Y4455" t="s">
        <v>285</v>
      </c>
      <c r="Z4455" t="s">
        <v>285</v>
      </c>
      <c r="AA4455" t="s">
        <v>285</v>
      </c>
      <c r="AB4455" s="1"/>
      <c r="AD4455" t="s">
        <v>45</v>
      </c>
      <c r="AE4455" t="s">
        <v>46</v>
      </c>
      <c r="AF4455" t="s">
        <v>47</v>
      </c>
    </row>
    <row r="4456" spans="1:32" hidden="1" outlineLevel="3" x14ac:dyDescent="0.35">
      <c r="A4456" t="s">
        <v>32</v>
      </c>
      <c r="B4456">
        <v>1014442</v>
      </c>
      <c r="C4456">
        <v>4</v>
      </c>
      <c r="E4456" t="s">
        <v>182</v>
      </c>
      <c r="H4456" t="s">
        <v>138</v>
      </c>
      <c r="I4456">
        <v>1</v>
      </c>
      <c r="J4456">
        <v>8</v>
      </c>
      <c r="K4456">
        <v>8</v>
      </c>
      <c r="L4456">
        <v>3</v>
      </c>
      <c r="M4456">
        <v>0</v>
      </c>
      <c r="N4456">
        <v>288</v>
      </c>
      <c r="O4456">
        <v>24</v>
      </c>
      <c r="Q4456" t="s">
        <v>101</v>
      </c>
      <c r="R4456" t="s">
        <v>1841</v>
      </c>
      <c r="S4456" t="s">
        <v>1842</v>
      </c>
      <c r="T4456" t="s">
        <v>1843</v>
      </c>
      <c r="U4456" t="s">
        <v>1844</v>
      </c>
      <c r="V4456" t="s">
        <v>423</v>
      </c>
      <c r="W4456" t="s">
        <v>41</v>
      </c>
      <c r="X4456" t="s">
        <v>117</v>
      </c>
      <c r="Y4456" t="s">
        <v>285</v>
      </c>
      <c r="Z4456" t="s">
        <v>285</v>
      </c>
      <c r="AA4456" t="s">
        <v>285</v>
      </c>
      <c r="AB4456" s="1"/>
      <c r="AD4456" t="s">
        <v>45</v>
      </c>
      <c r="AE4456" t="s">
        <v>46</v>
      </c>
      <c r="AF4456" t="s">
        <v>47</v>
      </c>
    </row>
    <row r="4457" spans="1:32" hidden="1" outlineLevel="3" x14ac:dyDescent="0.35">
      <c r="A4457" t="s">
        <v>32</v>
      </c>
      <c r="B4457">
        <v>1014442</v>
      </c>
      <c r="C4457">
        <v>4</v>
      </c>
      <c r="E4457" t="s">
        <v>182</v>
      </c>
      <c r="H4457" t="s">
        <v>139</v>
      </c>
      <c r="I4457">
        <v>1</v>
      </c>
      <c r="J4457">
        <v>4</v>
      </c>
      <c r="K4457">
        <v>4</v>
      </c>
      <c r="L4457">
        <v>4</v>
      </c>
      <c r="M4457">
        <v>1</v>
      </c>
      <c r="N4457">
        <v>38</v>
      </c>
      <c r="O4457">
        <v>4</v>
      </c>
      <c r="Q4457" t="s">
        <v>103</v>
      </c>
      <c r="R4457" t="s">
        <v>1841</v>
      </c>
      <c r="S4457" t="s">
        <v>1842</v>
      </c>
      <c r="T4457" t="s">
        <v>1843</v>
      </c>
      <c r="U4457" t="s">
        <v>1844</v>
      </c>
      <c r="V4457" t="s">
        <v>423</v>
      </c>
      <c r="W4457" t="s">
        <v>41</v>
      </c>
      <c r="X4457" t="s">
        <v>117</v>
      </c>
      <c r="Y4457" t="s">
        <v>285</v>
      </c>
      <c r="Z4457" t="s">
        <v>285</v>
      </c>
      <c r="AA4457" t="s">
        <v>285</v>
      </c>
      <c r="AB4457" s="1"/>
      <c r="AD4457" t="s">
        <v>45</v>
      </c>
      <c r="AE4457" t="s">
        <v>46</v>
      </c>
      <c r="AF4457" t="s">
        <v>47</v>
      </c>
    </row>
    <row r="4458" spans="1:32" hidden="1" outlineLevel="3" x14ac:dyDescent="0.35">
      <c r="A4458" t="s">
        <v>32</v>
      </c>
      <c r="B4458">
        <v>1014442</v>
      </c>
      <c r="C4458">
        <v>4</v>
      </c>
      <c r="E4458" t="s">
        <v>182</v>
      </c>
      <c r="H4458" t="s">
        <v>140</v>
      </c>
      <c r="I4458">
        <v>1</v>
      </c>
      <c r="J4458">
        <v>4</v>
      </c>
      <c r="K4458">
        <v>4</v>
      </c>
      <c r="L4458">
        <v>3</v>
      </c>
      <c r="M4458">
        <v>1</v>
      </c>
      <c r="N4458">
        <v>38</v>
      </c>
      <c r="O4458">
        <v>8</v>
      </c>
      <c r="Q4458" t="s">
        <v>105</v>
      </c>
      <c r="R4458" t="s">
        <v>1841</v>
      </c>
      <c r="S4458" t="s">
        <v>1842</v>
      </c>
      <c r="T4458" t="s">
        <v>1843</v>
      </c>
      <c r="U4458" t="s">
        <v>1844</v>
      </c>
      <c r="V4458" t="s">
        <v>423</v>
      </c>
      <c r="W4458" t="s">
        <v>41</v>
      </c>
      <c r="X4458" t="s">
        <v>117</v>
      </c>
      <c r="Y4458" t="s">
        <v>285</v>
      </c>
      <c r="Z4458" t="s">
        <v>285</v>
      </c>
      <c r="AA4458" t="s">
        <v>285</v>
      </c>
      <c r="AB4458" s="1"/>
      <c r="AD4458" t="s">
        <v>45</v>
      </c>
      <c r="AE4458" t="s">
        <v>46</v>
      </c>
      <c r="AF4458" t="s">
        <v>47</v>
      </c>
    </row>
    <row r="4459" spans="1:32" hidden="1" outlineLevel="3" x14ac:dyDescent="0.35">
      <c r="A4459" t="s">
        <v>32</v>
      </c>
      <c r="B4459">
        <v>1014442</v>
      </c>
      <c r="C4459">
        <v>4</v>
      </c>
      <c r="E4459" t="s">
        <v>182</v>
      </c>
      <c r="H4459" t="s">
        <v>141</v>
      </c>
      <c r="I4459">
        <v>1</v>
      </c>
      <c r="J4459">
        <v>4</v>
      </c>
      <c r="K4459">
        <v>4</v>
      </c>
      <c r="L4459">
        <v>19</v>
      </c>
      <c r="M4459">
        <v>0</v>
      </c>
      <c r="N4459">
        <v>288</v>
      </c>
      <c r="O4459">
        <v>10</v>
      </c>
      <c r="Q4459" t="s">
        <v>107</v>
      </c>
      <c r="R4459" t="s">
        <v>1841</v>
      </c>
      <c r="S4459" t="s">
        <v>1842</v>
      </c>
      <c r="T4459" t="s">
        <v>1843</v>
      </c>
      <c r="U4459" t="s">
        <v>1844</v>
      </c>
      <c r="V4459" t="s">
        <v>423</v>
      </c>
      <c r="W4459" t="s">
        <v>41</v>
      </c>
      <c r="X4459" t="s">
        <v>117</v>
      </c>
      <c r="Y4459" t="s">
        <v>285</v>
      </c>
      <c r="Z4459" t="s">
        <v>285</v>
      </c>
      <c r="AA4459" t="s">
        <v>285</v>
      </c>
      <c r="AB4459" s="1"/>
      <c r="AD4459" t="s">
        <v>45</v>
      </c>
      <c r="AE4459" t="s">
        <v>46</v>
      </c>
      <c r="AF4459" t="s">
        <v>47</v>
      </c>
    </row>
    <row r="4460" spans="1:32" hidden="1" outlineLevel="3" x14ac:dyDescent="0.35">
      <c r="A4460" t="s">
        <v>32</v>
      </c>
      <c r="B4460">
        <v>1014442</v>
      </c>
      <c r="C4460">
        <v>4</v>
      </c>
      <c r="E4460" t="s">
        <v>182</v>
      </c>
      <c r="H4460" t="s">
        <v>142</v>
      </c>
      <c r="I4460">
        <v>1</v>
      </c>
      <c r="J4460">
        <v>4</v>
      </c>
      <c r="K4460">
        <v>4</v>
      </c>
      <c r="L4460">
        <v>19</v>
      </c>
      <c r="M4460">
        <v>0</v>
      </c>
      <c r="N4460">
        <v>288</v>
      </c>
      <c r="O4460">
        <v>2</v>
      </c>
      <c r="Q4460" t="s">
        <v>109</v>
      </c>
      <c r="R4460" t="s">
        <v>1841</v>
      </c>
      <c r="S4460" t="s">
        <v>1842</v>
      </c>
      <c r="T4460" t="s">
        <v>1843</v>
      </c>
      <c r="U4460" t="s">
        <v>1844</v>
      </c>
      <c r="V4460" t="s">
        <v>423</v>
      </c>
      <c r="W4460" t="s">
        <v>41</v>
      </c>
      <c r="X4460" t="s">
        <v>117</v>
      </c>
      <c r="Y4460" t="s">
        <v>285</v>
      </c>
      <c r="Z4460" t="s">
        <v>285</v>
      </c>
      <c r="AA4460" t="s">
        <v>285</v>
      </c>
      <c r="AB4460" s="1"/>
      <c r="AD4460" t="s">
        <v>45</v>
      </c>
      <c r="AE4460" t="s">
        <v>46</v>
      </c>
      <c r="AF4460" t="s">
        <v>47</v>
      </c>
    </row>
    <row r="4461" spans="1:32" hidden="1" outlineLevel="2" x14ac:dyDescent="0.35">
      <c r="A4461" t="s">
        <v>32</v>
      </c>
      <c r="B4461">
        <v>1014442</v>
      </c>
      <c r="C4461">
        <v>4</v>
      </c>
      <c r="E4461" t="s">
        <v>182</v>
      </c>
      <c r="H4461" t="s">
        <v>143</v>
      </c>
      <c r="I4461">
        <v>2</v>
      </c>
      <c r="J4461">
        <v>4</v>
      </c>
      <c r="K4461">
        <v>8</v>
      </c>
      <c r="L4461">
        <v>19</v>
      </c>
      <c r="M4461">
        <v>0</v>
      </c>
      <c r="N4461">
        <v>288</v>
      </c>
      <c r="O4461">
        <v>12</v>
      </c>
      <c r="Q4461" t="s">
        <v>144</v>
      </c>
      <c r="R4461" t="s">
        <v>1841</v>
      </c>
      <c r="S4461" t="s">
        <v>1842</v>
      </c>
      <c r="T4461" t="s">
        <v>1843</v>
      </c>
      <c r="U4461" t="s">
        <v>1844</v>
      </c>
      <c r="V4461" t="s">
        <v>423</v>
      </c>
      <c r="W4461" t="s">
        <v>41</v>
      </c>
      <c r="X4461" t="s">
        <v>117</v>
      </c>
      <c r="Y4461" t="s">
        <v>285</v>
      </c>
      <c r="Z4461" t="s">
        <v>285</v>
      </c>
      <c r="AA4461" t="s">
        <v>285</v>
      </c>
      <c r="AB4461" s="1"/>
      <c r="AD4461" t="s">
        <v>45</v>
      </c>
      <c r="AE4461" t="s">
        <v>46</v>
      </c>
      <c r="AF4461" t="s">
        <v>47</v>
      </c>
    </row>
    <row r="4462" spans="1:32" hidden="1" outlineLevel="1" x14ac:dyDescent="0.35">
      <c r="A4462" t="s">
        <v>32</v>
      </c>
      <c r="B4462">
        <v>1014442</v>
      </c>
      <c r="C4462" t="s">
        <v>156</v>
      </c>
      <c r="E4462" t="s">
        <v>182</v>
      </c>
      <c r="H4462" t="s">
        <v>157</v>
      </c>
      <c r="I4462">
        <v>32</v>
      </c>
      <c r="J4462" t="s">
        <v>35</v>
      </c>
      <c r="K4462">
        <v>132</v>
      </c>
      <c r="L4462">
        <v>21</v>
      </c>
      <c r="M4462">
        <v>23</v>
      </c>
      <c r="N4462">
        <v>289</v>
      </c>
      <c r="O4462">
        <v>2144</v>
      </c>
      <c r="Q4462" t="s">
        <v>158</v>
      </c>
      <c r="R4462" t="s">
        <v>1841</v>
      </c>
      <c r="S4462" t="s">
        <v>1842</v>
      </c>
      <c r="T4462" t="s">
        <v>1843</v>
      </c>
      <c r="U4462" t="s">
        <v>1844</v>
      </c>
      <c r="V4462" t="s">
        <v>423</v>
      </c>
      <c r="W4462" t="s">
        <v>41</v>
      </c>
      <c r="X4462" t="s">
        <v>117</v>
      </c>
      <c r="Y4462" t="s">
        <v>285</v>
      </c>
      <c r="Z4462" t="s">
        <v>285</v>
      </c>
      <c r="AA4462" t="s">
        <v>285</v>
      </c>
      <c r="AB4462" s="1"/>
      <c r="AD4462" t="s">
        <v>45</v>
      </c>
      <c r="AE4462" t="s">
        <v>46</v>
      </c>
      <c r="AF4462" t="s">
        <v>47</v>
      </c>
    </row>
    <row r="4463" spans="1:32" hidden="1" outlineLevel="2" x14ac:dyDescent="0.35">
      <c r="A4463" t="s">
        <v>32</v>
      </c>
      <c r="B4463">
        <v>1014442</v>
      </c>
      <c r="C4463">
        <v>5</v>
      </c>
      <c r="E4463" t="s">
        <v>182</v>
      </c>
      <c r="H4463" t="s">
        <v>1845</v>
      </c>
      <c r="I4463">
        <v>25</v>
      </c>
      <c r="J4463">
        <v>4</v>
      </c>
      <c r="K4463">
        <v>100</v>
      </c>
      <c r="L4463">
        <v>4</v>
      </c>
      <c r="M4463">
        <v>4</v>
      </c>
      <c r="N4463">
        <v>289</v>
      </c>
      <c r="O4463">
        <v>83</v>
      </c>
      <c r="P4463" t="s">
        <v>160</v>
      </c>
      <c r="Q4463" t="s">
        <v>1846</v>
      </c>
      <c r="R4463" t="s">
        <v>1841</v>
      </c>
      <c r="S4463" t="s">
        <v>1842</v>
      </c>
      <c r="T4463" t="s">
        <v>1843</v>
      </c>
      <c r="U4463" t="s">
        <v>1844</v>
      </c>
      <c r="V4463" t="s">
        <v>423</v>
      </c>
      <c r="W4463" t="s">
        <v>41</v>
      </c>
      <c r="X4463" t="s">
        <v>117</v>
      </c>
      <c r="Y4463" t="s">
        <v>285</v>
      </c>
      <c r="Z4463" t="s">
        <v>285</v>
      </c>
      <c r="AA4463" t="s">
        <v>285</v>
      </c>
      <c r="AB4463" s="1"/>
      <c r="AD4463" t="s">
        <v>45</v>
      </c>
      <c r="AE4463" t="s">
        <v>46</v>
      </c>
      <c r="AF4463" t="s">
        <v>47</v>
      </c>
    </row>
    <row r="4464" spans="1:32" hidden="1" outlineLevel="3" x14ac:dyDescent="0.35">
      <c r="A4464" t="s">
        <v>32</v>
      </c>
      <c r="B4464">
        <v>1014442</v>
      </c>
      <c r="C4464">
        <v>5</v>
      </c>
      <c r="E4464" t="s">
        <v>182</v>
      </c>
      <c r="H4464" t="s">
        <v>138</v>
      </c>
      <c r="I4464">
        <v>1</v>
      </c>
      <c r="J4464">
        <v>8</v>
      </c>
      <c r="K4464">
        <v>8</v>
      </c>
      <c r="L4464">
        <v>3</v>
      </c>
      <c r="M4464">
        <v>0</v>
      </c>
      <c r="N4464">
        <v>288</v>
      </c>
      <c r="O4464">
        <v>24</v>
      </c>
      <c r="Q4464" t="s">
        <v>101</v>
      </c>
      <c r="R4464" t="s">
        <v>1841</v>
      </c>
      <c r="S4464" t="s">
        <v>1842</v>
      </c>
      <c r="T4464" t="s">
        <v>1843</v>
      </c>
      <c r="U4464" t="s">
        <v>1844</v>
      </c>
      <c r="V4464" t="s">
        <v>423</v>
      </c>
      <c r="W4464" t="s">
        <v>41</v>
      </c>
      <c r="X4464" t="s">
        <v>117</v>
      </c>
      <c r="Y4464" t="s">
        <v>285</v>
      </c>
      <c r="Z4464" t="s">
        <v>285</v>
      </c>
      <c r="AA4464" t="s">
        <v>285</v>
      </c>
      <c r="AB4464" s="1"/>
      <c r="AD4464" t="s">
        <v>45</v>
      </c>
      <c r="AE4464" t="s">
        <v>46</v>
      </c>
      <c r="AF4464" t="s">
        <v>47</v>
      </c>
    </row>
    <row r="4465" spans="1:32" hidden="1" outlineLevel="3" x14ac:dyDescent="0.35">
      <c r="A4465" t="s">
        <v>32</v>
      </c>
      <c r="B4465">
        <v>1014442</v>
      </c>
      <c r="C4465">
        <v>5</v>
      </c>
      <c r="E4465" t="s">
        <v>182</v>
      </c>
      <c r="H4465" t="s">
        <v>139</v>
      </c>
      <c r="I4465">
        <v>1</v>
      </c>
      <c r="J4465">
        <v>4</v>
      </c>
      <c r="K4465">
        <v>4</v>
      </c>
      <c r="L4465">
        <v>4</v>
      </c>
      <c r="M4465">
        <v>1</v>
      </c>
      <c r="N4465">
        <v>38</v>
      </c>
      <c r="O4465">
        <v>4</v>
      </c>
      <c r="Q4465" t="s">
        <v>103</v>
      </c>
      <c r="R4465" t="s">
        <v>1841</v>
      </c>
      <c r="S4465" t="s">
        <v>1842</v>
      </c>
      <c r="T4465" t="s">
        <v>1843</v>
      </c>
      <c r="U4465" t="s">
        <v>1844</v>
      </c>
      <c r="V4465" t="s">
        <v>423</v>
      </c>
      <c r="W4465" t="s">
        <v>41</v>
      </c>
      <c r="X4465" t="s">
        <v>117</v>
      </c>
      <c r="Y4465" t="s">
        <v>285</v>
      </c>
      <c r="Z4465" t="s">
        <v>285</v>
      </c>
      <c r="AA4465" t="s">
        <v>285</v>
      </c>
      <c r="AB4465" s="1"/>
      <c r="AD4465" t="s">
        <v>45</v>
      </c>
      <c r="AE4465" t="s">
        <v>46</v>
      </c>
      <c r="AF4465" t="s">
        <v>47</v>
      </c>
    </row>
    <row r="4466" spans="1:32" hidden="1" outlineLevel="3" x14ac:dyDescent="0.35">
      <c r="A4466" t="s">
        <v>32</v>
      </c>
      <c r="B4466">
        <v>1014442</v>
      </c>
      <c r="C4466">
        <v>5</v>
      </c>
      <c r="E4466" t="s">
        <v>182</v>
      </c>
      <c r="H4466" t="s">
        <v>140</v>
      </c>
      <c r="I4466">
        <v>1</v>
      </c>
      <c r="J4466">
        <v>4</v>
      </c>
      <c r="K4466">
        <v>4</v>
      </c>
      <c r="L4466">
        <v>3</v>
      </c>
      <c r="M4466">
        <v>1</v>
      </c>
      <c r="N4466">
        <v>38</v>
      </c>
      <c r="O4466">
        <v>8</v>
      </c>
      <c r="Q4466" t="s">
        <v>105</v>
      </c>
      <c r="R4466" t="s">
        <v>1841</v>
      </c>
      <c r="S4466" t="s">
        <v>1842</v>
      </c>
      <c r="T4466" t="s">
        <v>1843</v>
      </c>
      <c r="U4466" t="s">
        <v>1844</v>
      </c>
      <c r="V4466" t="s">
        <v>423</v>
      </c>
      <c r="W4466" t="s">
        <v>41</v>
      </c>
      <c r="X4466" t="s">
        <v>117</v>
      </c>
      <c r="Y4466" t="s">
        <v>285</v>
      </c>
      <c r="Z4466" t="s">
        <v>285</v>
      </c>
      <c r="AA4466" t="s">
        <v>285</v>
      </c>
      <c r="AB4466" s="1"/>
      <c r="AD4466" t="s">
        <v>45</v>
      </c>
      <c r="AE4466" t="s">
        <v>46</v>
      </c>
      <c r="AF4466" t="s">
        <v>47</v>
      </c>
    </row>
    <row r="4467" spans="1:32" hidden="1" outlineLevel="3" x14ac:dyDescent="0.35">
      <c r="A4467" t="s">
        <v>32</v>
      </c>
      <c r="B4467">
        <v>1014442</v>
      </c>
      <c r="C4467">
        <v>5</v>
      </c>
      <c r="E4467" t="s">
        <v>182</v>
      </c>
      <c r="H4467" t="s">
        <v>141</v>
      </c>
      <c r="I4467">
        <v>1</v>
      </c>
      <c r="J4467">
        <v>4</v>
      </c>
      <c r="K4467">
        <v>4</v>
      </c>
      <c r="L4467">
        <v>19</v>
      </c>
      <c r="M4467">
        <v>0</v>
      </c>
      <c r="N4467">
        <v>288</v>
      </c>
      <c r="O4467">
        <v>10</v>
      </c>
      <c r="Q4467" t="s">
        <v>107</v>
      </c>
      <c r="R4467" t="s">
        <v>1841</v>
      </c>
      <c r="S4467" t="s">
        <v>1842</v>
      </c>
      <c r="T4467" t="s">
        <v>1843</v>
      </c>
      <c r="U4467" t="s">
        <v>1844</v>
      </c>
      <c r="V4467" t="s">
        <v>423</v>
      </c>
      <c r="W4467" t="s">
        <v>41</v>
      </c>
      <c r="X4467" t="s">
        <v>117</v>
      </c>
      <c r="Y4467" t="s">
        <v>285</v>
      </c>
      <c r="Z4467" t="s">
        <v>285</v>
      </c>
      <c r="AA4467" t="s">
        <v>285</v>
      </c>
      <c r="AB4467" s="1"/>
      <c r="AD4467" t="s">
        <v>45</v>
      </c>
      <c r="AE4467" t="s">
        <v>46</v>
      </c>
      <c r="AF4467" t="s">
        <v>47</v>
      </c>
    </row>
    <row r="4468" spans="1:32" hidden="1" outlineLevel="3" x14ac:dyDescent="0.35">
      <c r="A4468" t="s">
        <v>32</v>
      </c>
      <c r="B4468">
        <v>1014442</v>
      </c>
      <c r="C4468">
        <v>5</v>
      </c>
      <c r="E4468" t="s">
        <v>182</v>
      </c>
      <c r="H4468" t="s">
        <v>142</v>
      </c>
      <c r="I4468">
        <v>1</v>
      </c>
      <c r="J4468">
        <v>4</v>
      </c>
      <c r="K4468">
        <v>4</v>
      </c>
      <c r="L4468">
        <v>19</v>
      </c>
      <c r="M4468">
        <v>0</v>
      </c>
      <c r="N4468">
        <v>288</v>
      </c>
      <c r="O4468">
        <v>2</v>
      </c>
      <c r="Q4468" t="s">
        <v>109</v>
      </c>
      <c r="R4468" t="s">
        <v>1841</v>
      </c>
      <c r="S4468" t="s">
        <v>1842</v>
      </c>
      <c r="T4468" t="s">
        <v>1843</v>
      </c>
      <c r="U4468" t="s">
        <v>1844</v>
      </c>
      <c r="V4468" t="s">
        <v>423</v>
      </c>
      <c r="W4468" t="s">
        <v>41</v>
      </c>
      <c r="X4468" t="s">
        <v>117</v>
      </c>
      <c r="Y4468" t="s">
        <v>285</v>
      </c>
      <c r="Z4468" t="s">
        <v>285</v>
      </c>
      <c r="AA4468" t="s">
        <v>285</v>
      </c>
      <c r="AB4468" s="1"/>
      <c r="AD4468" t="s">
        <v>45</v>
      </c>
      <c r="AE4468" t="s">
        <v>46</v>
      </c>
      <c r="AF4468" t="s">
        <v>47</v>
      </c>
    </row>
    <row r="4469" spans="1:32" hidden="1" outlineLevel="2" x14ac:dyDescent="0.35">
      <c r="A4469" t="s">
        <v>32</v>
      </c>
      <c r="B4469">
        <v>1014442</v>
      </c>
      <c r="C4469">
        <v>5</v>
      </c>
      <c r="E4469" t="s">
        <v>182</v>
      </c>
      <c r="H4469" t="s">
        <v>143</v>
      </c>
      <c r="I4469">
        <v>2</v>
      </c>
      <c r="J4469">
        <v>4</v>
      </c>
      <c r="K4469">
        <v>8</v>
      </c>
      <c r="L4469">
        <v>19</v>
      </c>
      <c r="M4469">
        <v>0</v>
      </c>
      <c r="N4469">
        <v>288</v>
      </c>
      <c r="O4469">
        <v>12</v>
      </c>
      <c r="Q4469" t="s">
        <v>144</v>
      </c>
      <c r="R4469" t="s">
        <v>1841</v>
      </c>
      <c r="S4469" t="s">
        <v>1842</v>
      </c>
      <c r="T4469" t="s">
        <v>1843</v>
      </c>
      <c r="U4469" t="s">
        <v>1844</v>
      </c>
      <c r="V4469" t="s">
        <v>423</v>
      </c>
      <c r="W4469" t="s">
        <v>41</v>
      </c>
      <c r="X4469" t="s">
        <v>117</v>
      </c>
      <c r="Y4469" t="s">
        <v>285</v>
      </c>
      <c r="Z4469" t="s">
        <v>285</v>
      </c>
      <c r="AA4469" t="s">
        <v>285</v>
      </c>
      <c r="AB4469" s="1"/>
      <c r="AD4469" t="s">
        <v>45</v>
      </c>
      <c r="AE4469" t="s">
        <v>46</v>
      </c>
      <c r="AF4469" t="s">
        <v>47</v>
      </c>
    </row>
    <row r="4470" spans="1:32" hidden="1" outlineLevel="1" x14ac:dyDescent="0.35">
      <c r="A4470" t="s">
        <v>32</v>
      </c>
      <c r="B4470">
        <v>1014442</v>
      </c>
      <c r="C4470" t="s">
        <v>163</v>
      </c>
      <c r="E4470" t="s">
        <v>182</v>
      </c>
      <c r="H4470" t="s">
        <v>164</v>
      </c>
      <c r="I4470">
        <v>32</v>
      </c>
      <c r="J4470" t="s">
        <v>35</v>
      </c>
      <c r="K4470">
        <v>132</v>
      </c>
      <c r="L4470">
        <v>21</v>
      </c>
      <c r="M4470">
        <v>23</v>
      </c>
      <c r="N4470">
        <v>289</v>
      </c>
      <c r="O4470">
        <v>2144</v>
      </c>
      <c r="Q4470" t="s">
        <v>165</v>
      </c>
      <c r="R4470" t="s">
        <v>1841</v>
      </c>
      <c r="S4470" t="s">
        <v>1842</v>
      </c>
      <c r="T4470" t="s">
        <v>1843</v>
      </c>
      <c r="U4470" t="s">
        <v>1844</v>
      </c>
      <c r="V4470" t="s">
        <v>423</v>
      </c>
      <c r="W4470" t="s">
        <v>41</v>
      </c>
      <c r="X4470" t="s">
        <v>117</v>
      </c>
      <c r="Y4470" t="s">
        <v>285</v>
      </c>
      <c r="Z4470" t="s">
        <v>285</v>
      </c>
      <c r="AA4470" t="s">
        <v>285</v>
      </c>
      <c r="AB4470" s="1"/>
      <c r="AD4470" t="s">
        <v>45</v>
      </c>
      <c r="AE4470" t="s">
        <v>46</v>
      </c>
      <c r="AF4470" t="s">
        <v>47</v>
      </c>
    </row>
    <row r="4471" spans="1:32" hidden="1" outlineLevel="2" x14ac:dyDescent="0.35">
      <c r="A4471" t="s">
        <v>32</v>
      </c>
      <c r="B4471">
        <v>1014442</v>
      </c>
      <c r="C4471">
        <v>6</v>
      </c>
      <c r="E4471" t="s">
        <v>182</v>
      </c>
      <c r="H4471" t="s">
        <v>1845</v>
      </c>
      <c r="I4471">
        <v>25</v>
      </c>
      <c r="J4471">
        <v>4</v>
      </c>
      <c r="K4471">
        <v>100</v>
      </c>
      <c r="L4471">
        <v>4</v>
      </c>
      <c r="M4471">
        <v>4</v>
      </c>
      <c r="N4471">
        <v>289</v>
      </c>
      <c r="O4471">
        <v>83</v>
      </c>
      <c r="P4471" t="s">
        <v>160</v>
      </c>
      <c r="Q4471" t="s">
        <v>1846</v>
      </c>
      <c r="R4471" t="s">
        <v>1841</v>
      </c>
      <c r="S4471" t="s">
        <v>1842</v>
      </c>
      <c r="T4471" t="s">
        <v>1843</v>
      </c>
      <c r="U4471" t="s">
        <v>1844</v>
      </c>
      <c r="V4471" t="s">
        <v>423</v>
      </c>
      <c r="W4471" t="s">
        <v>41</v>
      </c>
      <c r="X4471" t="s">
        <v>117</v>
      </c>
      <c r="Y4471" t="s">
        <v>285</v>
      </c>
      <c r="Z4471" t="s">
        <v>285</v>
      </c>
      <c r="AA4471" t="s">
        <v>285</v>
      </c>
      <c r="AB4471" s="1"/>
      <c r="AD4471" t="s">
        <v>45</v>
      </c>
      <c r="AE4471" t="s">
        <v>46</v>
      </c>
      <c r="AF4471" t="s">
        <v>47</v>
      </c>
    </row>
    <row r="4472" spans="1:32" hidden="1" outlineLevel="3" x14ac:dyDescent="0.35">
      <c r="A4472" t="s">
        <v>32</v>
      </c>
      <c r="B4472">
        <v>1014442</v>
      </c>
      <c r="C4472">
        <v>6</v>
      </c>
      <c r="E4472" t="s">
        <v>182</v>
      </c>
      <c r="H4472" t="s">
        <v>138</v>
      </c>
      <c r="I4472">
        <v>1</v>
      </c>
      <c r="J4472">
        <v>8</v>
      </c>
      <c r="K4472">
        <v>8</v>
      </c>
      <c r="L4472">
        <v>3</v>
      </c>
      <c r="M4472">
        <v>0</v>
      </c>
      <c r="N4472">
        <v>288</v>
      </c>
      <c r="O4472">
        <v>24</v>
      </c>
      <c r="Q4472" t="s">
        <v>101</v>
      </c>
      <c r="R4472" t="s">
        <v>1841</v>
      </c>
      <c r="S4472" t="s">
        <v>1842</v>
      </c>
      <c r="T4472" t="s">
        <v>1843</v>
      </c>
      <c r="U4472" t="s">
        <v>1844</v>
      </c>
      <c r="V4472" t="s">
        <v>423</v>
      </c>
      <c r="W4472" t="s">
        <v>41</v>
      </c>
      <c r="X4472" t="s">
        <v>117</v>
      </c>
      <c r="Y4472" t="s">
        <v>285</v>
      </c>
      <c r="Z4472" t="s">
        <v>285</v>
      </c>
      <c r="AA4472" t="s">
        <v>285</v>
      </c>
      <c r="AB4472" s="1"/>
      <c r="AD4472" t="s">
        <v>45</v>
      </c>
      <c r="AE4472" t="s">
        <v>46</v>
      </c>
      <c r="AF4472" t="s">
        <v>47</v>
      </c>
    </row>
    <row r="4473" spans="1:32" hidden="1" outlineLevel="3" x14ac:dyDescent="0.35">
      <c r="A4473" t="s">
        <v>32</v>
      </c>
      <c r="B4473">
        <v>1014442</v>
      </c>
      <c r="C4473">
        <v>6</v>
      </c>
      <c r="E4473" t="s">
        <v>182</v>
      </c>
      <c r="H4473" t="s">
        <v>139</v>
      </c>
      <c r="I4473">
        <v>1</v>
      </c>
      <c r="J4473">
        <v>4</v>
      </c>
      <c r="K4473">
        <v>4</v>
      </c>
      <c r="L4473">
        <v>4</v>
      </c>
      <c r="M4473">
        <v>1</v>
      </c>
      <c r="N4473">
        <v>38</v>
      </c>
      <c r="O4473">
        <v>4</v>
      </c>
      <c r="Q4473" t="s">
        <v>103</v>
      </c>
      <c r="R4473" t="s">
        <v>1841</v>
      </c>
      <c r="S4473" t="s">
        <v>1842</v>
      </c>
      <c r="T4473" t="s">
        <v>1843</v>
      </c>
      <c r="U4473" t="s">
        <v>1844</v>
      </c>
      <c r="V4473" t="s">
        <v>423</v>
      </c>
      <c r="W4473" t="s">
        <v>41</v>
      </c>
      <c r="X4473" t="s">
        <v>117</v>
      </c>
      <c r="Y4473" t="s">
        <v>285</v>
      </c>
      <c r="Z4473" t="s">
        <v>285</v>
      </c>
      <c r="AA4473" t="s">
        <v>285</v>
      </c>
      <c r="AB4473" s="1"/>
      <c r="AD4473" t="s">
        <v>45</v>
      </c>
      <c r="AE4473" t="s">
        <v>46</v>
      </c>
      <c r="AF4473" t="s">
        <v>47</v>
      </c>
    </row>
    <row r="4474" spans="1:32" hidden="1" outlineLevel="3" x14ac:dyDescent="0.35">
      <c r="A4474" t="s">
        <v>32</v>
      </c>
      <c r="B4474">
        <v>1014442</v>
      </c>
      <c r="C4474">
        <v>6</v>
      </c>
      <c r="E4474" t="s">
        <v>182</v>
      </c>
      <c r="H4474" t="s">
        <v>140</v>
      </c>
      <c r="I4474">
        <v>1</v>
      </c>
      <c r="J4474">
        <v>4</v>
      </c>
      <c r="K4474">
        <v>4</v>
      </c>
      <c r="L4474">
        <v>3</v>
      </c>
      <c r="M4474">
        <v>1</v>
      </c>
      <c r="N4474">
        <v>38</v>
      </c>
      <c r="O4474">
        <v>8</v>
      </c>
      <c r="Q4474" t="s">
        <v>105</v>
      </c>
      <c r="R4474" t="s">
        <v>1841</v>
      </c>
      <c r="S4474" t="s">
        <v>1842</v>
      </c>
      <c r="T4474" t="s">
        <v>1843</v>
      </c>
      <c r="U4474" t="s">
        <v>1844</v>
      </c>
      <c r="V4474" t="s">
        <v>423</v>
      </c>
      <c r="W4474" t="s">
        <v>41</v>
      </c>
      <c r="X4474" t="s">
        <v>117</v>
      </c>
      <c r="Y4474" t="s">
        <v>285</v>
      </c>
      <c r="Z4474" t="s">
        <v>285</v>
      </c>
      <c r="AA4474" t="s">
        <v>285</v>
      </c>
      <c r="AB4474" s="1"/>
      <c r="AD4474" t="s">
        <v>45</v>
      </c>
      <c r="AE4474" t="s">
        <v>46</v>
      </c>
      <c r="AF4474" t="s">
        <v>47</v>
      </c>
    </row>
    <row r="4475" spans="1:32" hidden="1" outlineLevel="3" x14ac:dyDescent="0.35">
      <c r="A4475" t="s">
        <v>32</v>
      </c>
      <c r="B4475">
        <v>1014442</v>
      </c>
      <c r="C4475">
        <v>6</v>
      </c>
      <c r="E4475" t="s">
        <v>182</v>
      </c>
      <c r="H4475" t="s">
        <v>141</v>
      </c>
      <c r="I4475">
        <v>1</v>
      </c>
      <c r="J4475">
        <v>4</v>
      </c>
      <c r="K4475">
        <v>4</v>
      </c>
      <c r="L4475">
        <v>19</v>
      </c>
      <c r="M4475">
        <v>0</v>
      </c>
      <c r="N4475">
        <v>288</v>
      </c>
      <c r="O4475">
        <v>10</v>
      </c>
      <c r="Q4475" t="s">
        <v>107</v>
      </c>
      <c r="R4475" t="s">
        <v>1841</v>
      </c>
      <c r="S4475" t="s">
        <v>1842</v>
      </c>
      <c r="T4475" t="s">
        <v>1843</v>
      </c>
      <c r="U4475" t="s">
        <v>1844</v>
      </c>
      <c r="V4475" t="s">
        <v>423</v>
      </c>
      <c r="W4475" t="s">
        <v>41</v>
      </c>
      <c r="X4475" t="s">
        <v>117</v>
      </c>
      <c r="Y4475" t="s">
        <v>285</v>
      </c>
      <c r="Z4475" t="s">
        <v>285</v>
      </c>
      <c r="AA4475" t="s">
        <v>285</v>
      </c>
      <c r="AB4475" s="1"/>
      <c r="AD4475" t="s">
        <v>45</v>
      </c>
      <c r="AE4475" t="s">
        <v>46</v>
      </c>
      <c r="AF4475" t="s">
        <v>47</v>
      </c>
    </row>
    <row r="4476" spans="1:32" hidden="1" outlineLevel="3" x14ac:dyDescent="0.35">
      <c r="A4476" t="s">
        <v>32</v>
      </c>
      <c r="B4476">
        <v>1014442</v>
      </c>
      <c r="C4476">
        <v>6</v>
      </c>
      <c r="E4476" t="s">
        <v>182</v>
      </c>
      <c r="H4476" t="s">
        <v>142</v>
      </c>
      <c r="I4476">
        <v>1</v>
      </c>
      <c r="J4476">
        <v>4</v>
      </c>
      <c r="K4476">
        <v>4</v>
      </c>
      <c r="L4476">
        <v>19</v>
      </c>
      <c r="M4476">
        <v>0</v>
      </c>
      <c r="N4476">
        <v>288</v>
      </c>
      <c r="O4476">
        <v>2</v>
      </c>
      <c r="Q4476" t="s">
        <v>109</v>
      </c>
      <c r="R4476" t="s">
        <v>1841</v>
      </c>
      <c r="S4476" t="s">
        <v>1842</v>
      </c>
      <c r="T4476" t="s">
        <v>1843</v>
      </c>
      <c r="U4476" t="s">
        <v>1844</v>
      </c>
      <c r="V4476" t="s">
        <v>423</v>
      </c>
      <c r="W4476" t="s">
        <v>41</v>
      </c>
      <c r="X4476" t="s">
        <v>117</v>
      </c>
      <c r="Y4476" t="s">
        <v>285</v>
      </c>
      <c r="Z4476" t="s">
        <v>285</v>
      </c>
      <c r="AA4476" t="s">
        <v>285</v>
      </c>
      <c r="AB4476" s="1"/>
      <c r="AD4476" t="s">
        <v>45</v>
      </c>
      <c r="AE4476" t="s">
        <v>46</v>
      </c>
      <c r="AF4476" t="s">
        <v>47</v>
      </c>
    </row>
    <row r="4477" spans="1:32" hidden="1" outlineLevel="2" x14ac:dyDescent="0.35">
      <c r="A4477" t="s">
        <v>32</v>
      </c>
      <c r="B4477">
        <v>1014442</v>
      </c>
      <c r="C4477">
        <v>6</v>
      </c>
      <c r="E4477" t="s">
        <v>182</v>
      </c>
      <c r="H4477" t="s">
        <v>143</v>
      </c>
      <c r="I4477">
        <v>2</v>
      </c>
      <c r="J4477">
        <v>4</v>
      </c>
      <c r="K4477">
        <v>8</v>
      </c>
      <c r="L4477">
        <v>19</v>
      </c>
      <c r="M4477">
        <v>0</v>
      </c>
      <c r="N4477">
        <v>288</v>
      </c>
      <c r="O4477">
        <v>12</v>
      </c>
      <c r="Q4477" t="s">
        <v>144</v>
      </c>
      <c r="R4477" t="s">
        <v>1841</v>
      </c>
      <c r="S4477" t="s">
        <v>1842</v>
      </c>
      <c r="T4477" t="s">
        <v>1843</v>
      </c>
      <c r="U4477" t="s">
        <v>1844</v>
      </c>
      <c r="V4477" t="s">
        <v>423</v>
      </c>
      <c r="W4477" t="s">
        <v>41</v>
      </c>
      <c r="X4477" t="s">
        <v>117</v>
      </c>
      <c r="Y4477" t="s">
        <v>285</v>
      </c>
      <c r="Z4477" t="s">
        <v>285</v>
      </c>
      <c r="AA4477" t="s">
        <v>285</v>
      </c>
      <c r="AB4477" s="1"/>
      <c r="AD4477" t="s">
        <v>45</v>
      </c>
      <c r="AE4477" t="s">
        <v>46</v>
      </c>
      <c r="AF4477" t="s">
        <v>47</v>
      </c>
    </row>
    <row r="4478" spans="1:32" hidden="1" outlineLevel="1" x14ac:dyDescent="0.35">
      <c r="A4478" t="s">
        <v>32</v>
      </c>
      <c r="B4478">
        <v>1014442</v>
      </c>
      <c r="C4478" t="s">
        <v>169</v>
      </c>
      <c r="E4478" t="s">
        <v>182</v>
      </c>
      <c r="H4478" t="s">
        <v>170</v>
      </c>
      <c r="I4478">
        <v>32</v>
      </c>
      <c r="J4478" t="s">
        <v>35</v>
      </c>
      <c r="K4478">
        <v>132</v>
      </c>
      <c r="L4478">
        <v>21</v>
      </c>
      <c r="M4478">
        <v>23</v>
      </c>
      <c r="N4478">
        <v>289</v>
      </c>
      <c r="O4478">
        <v>2144</v>
      </c>
      <c r="Q4478" t="s">
        <v>171</v>
      </c>
      <c r="R4478" t="s">
        <v>1841</v>
      </c>
      <c r="S4478" t="s">
        <v>1842</v>
      </c>
      <c r="T4478" t="s">
        <v>1843</v>
      </c>
      <c r="U4478" t="s">
        <v>1844</v>
      </c>
      <c r="V4478" t="s">
        <v>423</v>
      </c>
      <c r="W4478" t="s">
        <v>41</v>
      </c>
      <c r="X4478" t="s">
        <v>117</v>
      </c>
      <c r="Y4478" t="s">
        <v>285</v>
      </c>
      <c r="Z4478" t="s">
        <v>285</v>
      </c>
      <c r="AA4478" t="s">
        <v>285</v>
      </c>
      <c r="AB4478" s="1"/>
      <c r="AD4478" t="s">
        <v>45</v>
      </c>
      <c r="AE4478" t="s">
        <v>46</v>
      </c>
      <c r="AF4478" t="s">
        <v>47</v>
      </c>
    </row>
    <row r="4479" spans="1:32" hidden="1" outlineLevel="2" x14ac:dyDescent="0.35">
      <c r="A4479" t="s">
        <v>32</v>
      </c>
      <c r="B4479">
        <v>1014442</v>
      </c>
      <c r="C4479">
        <v>7</v>
      </c>
      <c r="E4479" t="s">
        <v>182</v>
      </c>
      <c r="H4479" t="s">
        <v>1845</v>
      </c>
      <c r="I4479">
        <v>25</v>
      </c>
      <c r="J4479">
        <v>4</v>
      </c>
      <c r="K4479">
        <v>100</v>
      </c>
      <c r="L4479">
        <v>4</v>
      </c>
      <c r="M4479">
        <v>4</v>
      </c>
      <c r="N4479">
        <v>289</v>
      </c>
      <c r="O4479">
        <v>83</v>
      </c>
      <c r="P4479" t="s">
        <v>160</v>
      </c>
      <c r="Q4479" t="s">
        <v>1846</v>
      </c>
      <c r="R4479" t="s">
        <v>1841</v>
      </c>
      <c r="S4479" t="s">
        <v>1842</v>
      </c>
      <c r="T4479" t="s">
        <v>1843</v>
      </c>
      <c r="U4479" t="s">
        <v>1844</v>
      </c>
      <c r="V4479" t="s">
        <v>423</v>
      </c>
      <c r="W4479" t="s">
        <v>41</v>
      </c>
      <c r="X4479" t="s">
        <v>117</v>
      </c>
      <c r="Y4479" t="s">
        <v>285</v>
      </c>
      <c r="Z4479" t="s">
        <v>285</v>
      </c>
      <c r="AA4479" t="s">
        <v>285</v>
      </c>
      <c r="AB4479" s="1"/>
      <c r="AD4479" t="s">
        <v>45</v>
      </c>
      <c r="AE4479" t="s">
        <v>46</v>
      </c>
      <c r="AF4479" t="s">
        <v>47</v>
      </c>
    </row>
    <row r="4480" spans="1:32" hidden="1" outlineLevel="3" x14ac:dyDescent="0.35">
      <c r="A4480" t="s">
        <v>32</v>
      </c>
      <c r="B4480">
        <v>1014442</v>
      </c>
      <c r="C4480">
        <v>7</v>
      </c>
      <c r="E4480" t="s">
        <v>182</v>
      </c>
      <c r="H4480" t="s">
        <v>138</v>
      </c>
      <c r="I4480">
        <v>1</v>
      </c>
      <c r="J4480">
        <v>8</v>
      </c>
      <c r="K4480">
        <v>8</v>
      </c>
      <c r="L4480">
        <v>3</v>
      </c>
      <c r="M4480">
        <v>0</v>
      </c>
      <c r="N4480">
        <v>288</v>
      </c>
      <c r="O4480">
        <v>24</v>
      </c>
      <c r="Q4480" t="s">
        <v>101</v>
      </c>
      <c r="R4480" t="s">
        <v>1841</v>
      </c>
      <c r="S4480" t="s">
        <v>1842</v>
      </c>
      <c r="T4480" t="s">
        <v>1843</v>
      </c>
      <c r="U4480" t="s">
        <v>1844</v>
      </c>
      <c r="V4480" t="s">
        <v>423</v>
      </c>
      <c r="W4480" t="s">
        <v>41</v>
      </c>
      <c r="X4480" t="s">
        <v>117</v>
      </c>
      <c r="Y4480" t="s">
        <v>285</v>
      </c>
      <c r="Z4480" t="s">
        <v>285</v>
      </c>
      <c r="AA4480" t="s">
        <v>285</v>
      </c>
      <c r="AB4480" s="1"/>
      <c r="AD4480" t="s">
        <v>45</v>
      </c>
      <c r="AE4480" t="s">
        <v>46</v>
      </c>
      <c r="AF4480" t="s">
        <v>47</v>
      </c>
    </row>
    <row r="4481" spans="1:32" hidden="1" outlineLevel="3" x14ac:dyDescent="0.35">
      <c r="A4481" t="s">
        <v>32</v>
      </c>
      <c r="B4481">
        <v>1014442</v>
      </c>
      <c r="C4481">
        <v>7</v>
      </c>
      <c r="E4481" t="s">
        <v>182</v>
      </c>
      <c r="H4481" t="s">
        <v>139</v>
      </c>
      <c r="I4481">
        <v>1</v>
      </c>
      <c r="J4481">
        <v>4</v>
      </c>
      <c r="K4481">
        <v>4</v>
      </c>
      <c r="L4481">
        <v>4</v>
      </c>
      <c r="M4481">
        <v>1</v>
      </c>
      <c r="N4481">
        <v>38</v>
      </c>
      <c r="O4481">
        <v>4</v>
      </c>
      <c r="Q4481" t="s">
        <v>103</v>
      </c>
      <c r="R4481" t="s">
        <v>1841</v>
      </c>
      <c r="S4481" t="s">
        <v>1842</v>
      </c>
      <c r="T4481" t="s">
        <v>1843</v>
      </c>
      <c r="U4481" t="s">
        <v>1844</v>
      </c>
      <c r="V4481" t="s">
        <v>423</v>
      </c>
      <c r="W4481" t="s">
        <v>41</v>
      </c>
      <c r="X4481" t="s">
        <v>117</v>
      </c>
      <c r="Y4481" t="s">
        <v>285</v>
      </c>
      <c r="Z4481" t="s">
        <v>285</v>
      </c>
      <c r="AA4481" t="s">
        <v>285</v>
      </c>
      <c r="AB4481" s="1"/>
      <c r="AD4481" t="s">
        <v>45</v>
      </c>
      <c r="AE4481" t="s">
        <v>46</v>
      </c>
      <c r="AF4481" t="s">
        <v>47</v>
      </c>
    </row>
    <row r="4482" spans="1:32" hidden="1" outlineLevel="3" x14ac:dyDescent="0.35">
      <c r="A4482" t="s">
        <v>32</v>
      </c>
      <c r="B4482">
        <v>1014442</v>
      </c>
      <c r="C4482">
        <v>7</v>
      </c>
      <c r="E4482" t="s">
        <v>182</v>
      </c>
      <c r="H4482" t="s">
        <v>140</v>
      </c>
      <c r="I4482">
        <v>1</v>
      </c>
      <c r="J4482">
        <v>4</v>
      </c>
      <c r="K4482">
        <v>4</v>
      </c>
      <c r="L4482">
        <v>3</v>
      </c>
      <c r="M4482">
        <v>1</v>
      </c>
      <c r="N4482">
        <v>38</v>
      </c>
      <c r="O4482">
        <v>8</v>
      </c>
      <c r="Q4482" t="s">
        <v>105</v>
      </c>
      <c r="R4482" t="s">
        <v>1841</v>
      </c>
      <c r="S4482" t="s">
        <v>1842</v>
      </c>
      <c r="T4482" t="s">
        <v>1843</v>
      </c>
      <c r="U4482" t="s">
        <v>1844</v>
      </c>
      <c r="V4482" t="s">
        <v>423</v>
      </c>
      <c r="W4482" t="s">
        <v>41</v>
      </c>
      <c r="X4482" t="s">
        <v>117</v>
      </c>
      <c r="Y4482" t="s">
        <v>285</v>
      </c>
      <c r="Z4482" t="s">
        <v>285</v>
      </c>
      <c r="AA4482" t="s">
        <v>285</v>
      </c>
      <c r="AB4482" s="1"/>
      <c r="AD4482" t="s">
        <v>45</v>
      </c>
      <c r="AE4482" t="s">
        <v>46</v>
      </c>
      <c r="AF4482" t="s">
        <v>47</v>
      </c>
    </row>
    <row r="4483" spans="1:32" hidden="1" outlineLevel="3" x14ac:dyDescent="0.35">
      <c r="A4483" t="s">
        <v>32</v>
      </c>
      <c r="B4483">
        <v>1014442</v>
      </c>
      <c r="C4483">
        <v>7</v>
      </c>
      <c r="E4483" t="s">
        <v>182</v>
      </c>
      <c r="H4483" t="s">
        <v>141</v>
      </c>
      <c r="I4483">
        <v>1</v>
      </c>
      <c r="J4483">
        <v>4</v>
      </c>
      <c r="K4483">
        <v>4</v>
      </c>
      <c r="L4483">
        <v>19</v>
      </c>
      <c r="M4483">
        <v>0</v>
      </c>
      <c r="N4483">
        <v>288</v>
      </c>
      <c r="O4483">
        <v>10</v>
      </c>
      <c r="Q4483" t="s">
        <v>107</v>
      </c>
      <c r="R4483" t="s">
        <v>1841</v>
      </c>
      <c r="S4483" t="s">
        <v>1842</v>
      </c>
      <c r="T4483" t="s">
        <v>1843</v>
      </c>
      <c r="U4483" t="s">
        <v>1844</v>
      </c>
      <c r="V4483" t="s">
        <v>423</v>
      </c>
      <c r="W4483" t="s">
        <v>41</v>
      </c>
      <c r="X4483" t="s">
        <v>117</v>
      </c>
      <c r="Y4483" t="s">
        <v>285</v>
      </c>
      <c r="Z4483" t="s">
        <v>285</v>
      </c>
      <c r="AA4483" t="s">
        <v>285</v>
      </c>
      <c r="AB4483" s="1"/>
      <c r="AD4483" t="s">
        <v>45</v>
      </c>
      <c r="AE4483" t="s">
        <v>46</v>
      </c>
      <c r="AF4483" t="s">
        <v>47</v>
      </c>
    </row>
    <row r="4484" spans="1:32" hidden="1" outlineLevel="3" x14ac:dyDescent="0.35">
      <c r="A4484" t="s">
        <v>32</v>
      </c>
      <c r="B4484">
        <v>1014442</v>
      </c>
      <c r="C4484">
        <v>7</v>
      </c>
      <c r="E4484" t="s">
        <v>182</v>
      </c>
      <c r="H4484" t="s">
        <v>142</v>
      </c>
      <c r="I4484">
        <v>1</v>
      </c>
      <c r="J4484">
        <v>4</v>
      </c>
      <c r="K4484">
        <v>4</v>
      </c>
      <c r="L4484">
        <v>19</v>
      </c>
      <c r="M4484">
        <v>0</v>
      </c>
      <c r="N4484">
        <v>288</v>
      </c>
      <c r="O4484">
        <v>2</v>
      </c>
      <c r="Q4484" t="s">
        <v>109</v>
      </c>
      <c r="R4484" t="s">
        <v>1841</v>
      </c>
      <c r="S4484" t="s">
        <v>1842</v>
      </c>
      <c r="T4484" t="s">
        <v>1843</v>
      </c>
      <c r="U4484" t="s">
        <v>1844</v>
      </c>
      <c r="V4484" t="s">
        <v>423</v>
      </c>
      <c r="W4484" t="s">
        <v>41</v>
      </c>
      <c r="X4484" t="s">
        <v>117</v>
      </c>
      <c r="Y4484" t="s">
        <v>285</v>
      </c>
      <c r="Z4484" t="s">
        <v>285</v>
      </c>
      <c r="AA4484" t="s">
        <v>285</v>
      </c>
      <c r="AB4484" s="1"/>
      <c r="AD4484" t="s">
        <v>45</v>
      </c>
      <c r="AE4484" t="s">
        <v>46</v>
      </c>
      <c r="AF4484" t="s">
        <v>47</v>
      </c>
    </row>
    <row r="4485" spans="1:32" hidden="1" outlineLevel="2" x14ac:dyDescent="0.35">
      <c r="A4485" t="s">
        <v>32</v>
      </c>
      <c r="B4485">
        <v>1014442</v>
      </c>
      <c r="C4485">
        <v>7</v>
      </c>
      <c r="E4485" t="s">
        <v>182</v>
      </c>
      <c r="H4485" t="s">
        <v>143</v>
      </c>
      <c r="I4485">
        <v>2</v>
      </c>
      <c r="J4485">
        <v>4</v>
      </c>
      <c r="K4485">
        <v>8</v>
      </c>
      <c r="L4485">
        <v>19</v>
      </c>
      <c r="M4485">
        <v>0</v>
      </c>
      <c r="N4485">
        <v>288</v>
      </c>
      <c r="O4485">
        <v>12</v>
      </c>
      <c r="Q4485" t="s">
        <v>144</v>
      </c>
      <c r="R4485" t="s">
        <v>1841</v>
      </c>
      <c r="S4485" t="s">
        <v>1842</v>
      </c>
      <c r="T4485" t="s">
        <v>1843</v>
      </c>
      <c r="U4485" t="s">
        <v>1844</v>
      </c>
      <c r="V4485" t="s">
        <v>423</v>
      </c>
      <c r="W4485" t="s">
        <v>41</v>
      </c>
      <c r="X4485" t="s">
        <v>117</v>
      </c>
      <c r="Y4485" t="s">
        <v>285</v>
      </c>
      <c r="Z4485" t="s">
        <v>285</v>
      </c>
      <c r="AA4485" t="s">
        <v>285</v>
      </c>
      <c r="AB4485" s="1"/>
      <c r="AD4485" t="s">
        <v>45</v>
      </c>
      <c r="AE4485" t="s">
        <v>46</v>
      </c>
      <c r="AF4485" t="s">
        <v>47</v>
      </c>
    </row>
    <row r="4486" spans="1:32" hidden="1" outlineLevel="1" x14ac:dyDescent="0.35">
      <c r="A4486" t="s">
        <v>32</v>
      </c>
      <c r="B4486">
        <v>1014442</v>
      </c>
      <c r="C4486" t="s">
        <v>172</v>
      </c>
      <c r="E4486" t="s">
        <v>182</v>
      </c>
      <c r="H4486" t="s">
        <v>173</v>
      </c>
      <c r="I4486">
        <v>33</v>
      </c>
      <c r="J4486" t="s">
        <v>35</v>
      </c>
      <c r="K4486">
        <v>228</v>
      </c>
      <c r="L4486">
        <v>19</v>
      </c>
      <c r="M4486">
        <v>19</v>
      </c>
      <c r="N4486">
        <v>289</v>
      </c>
      <c r="O4486">
        <v>1299</v>
      </c>
      <c r="Q4486" t="s">
        <v>174</v>
      </c>
      <c r="R4486" t="s">
        <v>1841</v>
      </c>
      <c r="S4486" t="s">
        <v>1842</v>
      </c>
      <c r="T4486" t="s">
        <v>1843</v>
      </c>
      <c r="U4486" t="s">
        <v>1844</v>
      </c>
      <c r="V4486" t="s">
        <v>423</v>
      </c>
      <c r="W4486" t="s">
        <v>41</v>
      </c>
      <c r="X4486" t="s">
        <v>117</v>
      </c>
      <c r="Y4486" t="s">
        <v>285</v>
      </c>
      <c r="Z4486" t="s">
        <v>285</v>
      </c>
      <c r="AA4486" t="s">
        <v>285</v>
      </c>
      <c r="AB4486" s="1"/>
      <c r="AD4486" t="s">
        <v>45</v>
      </c>
      <c r="AE4486" t="s">
        <v>46</v>
      </c>
      <c r="AF4486" t="s">
        <v>47</v>
      </c>
    </row>
    <row r="4487" spans="1:32" hidden="1" outlineLevel="2" x14ac:dyDescent="0.35">
      <c r="A4487" t="s">
        <v>32</v>
      </c>
      <c r="B4487">
        <v>1014442</v>
      </c>
      <c r="C4487">
        <v>8</v>
      </c>
      <c r="E4487" t="s">
        <v>182</v>
      </c>
      <c r="H4487" t="s">
        <v>1856</v>
      </c>
      <c r="I4487">
        <v>17</v>
      </c>
      <c r="J4487">
        <v>2</v>
      </c>
      <c r="K4487">
        <v>34</v>
      </c>
      <c r="L4487">
        <v>2</v>
      </c>
      <c r="M4487">
        <v>8</v>
      </c>
      <c r="N4487">
        <v>289</v>
      </c>
      <c r="O4487">
        <v>69</v>
      </c>
      <c r="P4487" t="s">
        <v>160</v>
      </c>
      <c r="Q4487" t="s">
        <v>1857</v>
      </c>
      <c r="R4487" t="s">
        <v>1841</v>
      </c>
      <c r="S4487" t="s">
        <v>1842</v>
      </c>
      <c r="T4487" t="s">
        <v>1843</v>
      </c>
      <c r="U4487" t="s">
        <v>1844</v>
      </c>
      <c r="V4487" t="s">
        <v>423</v>
      </c>
      <c r="W4487" t="s">
        <v>41</v>
      </c>
      <c r="X4487" t="s">
        <v>117</v>
      </c>
      <c r="Y4487" t="s">
        <v>285</v>
      </c>
      <c r="Z4487" t="s">
        <v>285</v>
      </c>
      <c r="AA4487" t="s">
        <v>285</v>
      </c>
      <c r="AB4487" s="1"/>
      <c r="AD4487" t="s">
        <v>45</v>
      </c>
      <c r="AE4487" t="s">
        <v>46</v>
      </c>
      <c r="AF4487" t="s">
        <v>47</v>
      </c>
    </row>
    <row r="4488" spans="1:32" hidden="1" outlineLevel="2" x14ac:dyDescent="0.35">
      <c r="A4488" t="s">
        <v>32</v>
      </c>
      <c r="B4488">
        <v>1014442</v>
      </c>
      <c r="C4488">
        <v>8</v>
      </c>
      <c r="E4488" t="s">
        <v>182</v>
      </c>
      <c r="H4488" t="s">
        <v>1858</v>
      </c>
      <c r="I4488">
        <v>1</v>
      </c>
      <c r="J4488">
        <v>2</v>
      </c>
      <c r="K4488">
        <v>2</v>
      </c>
      <c r="L4488">
        <v>2</v>
      </c>
      <c r="M4488">
        <v>6</v>
      </c>
      <c r="N4488">
        <v>289</v>
      </c>
      <c r="O4488">
        <v>55</v>
      </c>
      <c r="P4488" t="s">
        <v>160</v>
      </c>
      <c r="Q4488" t="s">
        <v>1859</v>
      </c>
      <c r="R4488" t="s">
        <v>1841</v>
      </c>
      <c r="S4488" t="s">
        <v>1842</v>
      </c>
      <c r="T4488" t="s">
        <v>1843</v>
      </c>
      <c r="U4488" t="s">
        <v>1844</v>
      </c>
      <c r="V4488" t="s">
        <v>423</v>
      </c>
      <c r="W4488" t="s">
        <v>41</v>
      </c>
      <c r="X4488" t="s">
        <v>117</v>
      </c>
      <c r="Y4488" t="s">
        <v>285</v>
      </c>
      <c r="Z4488" t="s">
        <v>285</v>
      </c>
      <c r="AA4488" t="s">
        <v>285</v>
      </c>
      <c r="AB4488" s="1"/>
      <c r="AD4488" t="s">
        <v>45</v>
      </c>
      <c r="AE4488" t="s">
        <v>46</v>
      </c>
      <c r="AF4488" t="s">
        <v>47</v>
      </c>
    </row>
    <row r="4489" spans="1:32" hidden="1" outlineLevel="2" x14ac:dyDescent="0.35">
      <c r="A4489" t="s">
        <v>32</v>
      </c>
      <c r="B4489">
        <v>1014442</v>
      </c>
      <c r="C4489">
        <v>8</v>
      </c>
      <c r="E4489" t="s">
        <v>182</v>
      </c>
      <c r="H4489" t="s">
        <v>1099</v>
      </c>
      <c r="I4489">
        <v>8</v>
      </c>
      <c r="J4489">
        <v>20</v>
      </c>
      <c r="K4489">
        <v>160</v>
      </c>
      <c r="L4489">
        <v>2</v>
      </c>
      <c r="M4489">
        <v>1</v>
      </c>
      <c r="N4489">
        <v>5</v>
      </c>
      <c r="O4489">
        <v>1</v>
      </c>
      <c r="P4489" t="s">
        <v>167</v>
      </c>
      <c r="Q4489" t="s">
        <v>1100</v>
      </c>
      <c r="R4489" t="s">
        <v>1841</v>
      </c>
      <c r="S4489" t="s">
        <v>1842</v>
      </c>
      <c r="T4489" t="s">
        <v>1843</v>
      </c>
      <c r="U4489" t="s">
        <v>1844</v>
      </c>
      <c r="V4489" t="s">
        <v>423</v>
      </c>
      <c r="W4489" t="s">
        <v>41</v>
      </c>
      <c r="X4489" t="s">
        <v>117</v>
      </c>
      <c r="Y4489" t="s">
        <v>285</v>
      </c>
      <c r="Z4489" t="s">
        <v>285</v>
      </c>
      <c r="AA4489" t="s">
        <v>285</v>
      </c>
      <c r="AB4489" s="1"/>
      <c r="AD4489" t="s">
        <v>45</v>
      </c>
      <c r="AE4489" t="s">
        <v>46</v>
      </c>
      <c r="AF4489" t="s">
        <v>47</v>
      </c>
    </row>
    <row r="4490" spans="1:32" hidden="1" outlineLevel="3" x14ac:dyDescent="0.35">
      <c r="A4490" t="s">
        <v>32</v>
      </c>
      <c r="B4490">
        <v>1014442</v>
      </c>
      <c r="C4490">
        <v>8</v>
      </c>
      <c r="E4490" t="s">
        <v>182</v>
      </c>
      <c r="H4490" t="s">
        <v>138</v>
      </c>
      <c r="I4490">
        <v>1</v>
      </c>
      <c r="J4490">
        <v>8</v>
      </c>
      <c r="K4490">
        <v>8</v>
      </c>
      <c r="L4490">
        <v>3</v>
      </c>
      <c r="M4490">
        <v>0</v>
      </c>
      <c r="N4490">
        <v>288</v>
      </c>
      <c r="O4490">
        <v>24</v>
      </c>
      <c r="Q4490" t="s">
        <v>101</v>
      </c>
      <c r="R4490" t="s">
        <v>1841</v>
      </c>
      <c r="S4490" t="s">
        <v>1842</v>
      </c>
      <c r="T4490" t="s">
        <v>1843</v>
      </c>
      <c r="U4490" t="s">
        <v>1844</v>
      </c>
      <c r="V4490" t="s">
        <v>423</v>
      </c>
      <c r="W4490" t="s">
        <v>41</v>
      </c>
      <c r="X4490" t="s">
        <v>117</v>
      </c>
      <c r="Y4490" t="s">
        <v>285</v>
      </c>
      <c r="Z4490" t="s">
        <v>285</v>
      </c>
      <c r="AA4490" t="s">
        <v>285</v>
      </c>
      <c r="AB4490" s="1"/>
      <c r="AD4490" t="s">
        <v>45</v>
      </c>
      <c r="AE4490" t="s">
        <v>46</v>
      </c>
      <c r="AF4490" t="s">
        <v>47</v>
      </c>
    </row>
    <row r="4491" spans="1:32" hidden="1" outlineLevel="3" x14ac:dyDescent="0.35">
      <c r="A4491" t="s">
        <v>32</v>
      </c>
      <c r="B4491">
        <v>1014442</v>
      </c>
      <c r="C4491">
        <v>8</v>
      </c>
      <c r="E4491" t="s">
        <v>182</v>
      </c>
      <c r="H4491" t="s">
        <v>139</v>
      </c>
      <c r="I4491">
        <v>1</v>
      </c>
      <c r="J4491">
        <v>4</v>
      </c>
      <c r="K4491">
        <v>4</v>
      </c>
      <c r="L4491">
        <v>4</v>
      </c>
      <c r="M4491">
        <v>1</v>
      </c>
      <c r="N4491">
        <v>38</v>
      </c>
      <c r="O4491">
        <v>4</v>
      </c>
      <c r="Q4491" t="s">
        <v>103</v>
      </c>
      <c r="R4491" t="s">
        <v>1841</v>
      </c>
      <c r="S4491" t="s">
        <v>1842</v>
      </c>
      <c r="T4491" t="s">
        <v>1843</v>
      </c>
      <c r="U4491" t="s">
        <v>1844</v>
      </c>
      <c r="V4491" t="s">
        <v>423</v>
      </c>
      <c r="W4491" t="s">
        <v>41</v>
      </c>
      <c r="X4491" t="s">
        <v>117</v>
      </c>
      <c r="Y4491" t="s">
        <v>285</v>
      </c>
      <c r="Z4491" t="s">
        <v>285</v>
      </c>
      <c r="AA4491" t="s">
        <v>285</v>
      </c>
      <c r="AB4491" s="1"/>
      <c r="AD4491" t="s">
        <v>45</v>
      </c>
      <c r="AE4491" t="s">
        <v>46</v>
      </c>
      <c r="AF4491" t="s">
        <v>47</v>
      </c>
    </row>
    <row r="4492" spans="1:32" hidden="1" outlineLevel="3" x14ac:dyDescent="0.35">
      <c r="A4492" t="s">
        <v>32</v>
      </c>
      <c r="B4492">
        <v>1014442</v>
      </c>
      <c r="C4492">
        <v>8</v>
      </c>
      <c r="E4492" t="s">
        <v>182</v>
      </c>
      <c r="H4492" t="s">
        <v>140</v>
      </c>
      <c r="I4492">
        <v>1</v>
      </c>
      <c r="J4492">
        <v>4</v>
      </c>
      <c r="K4492">
        <v>4</v>
      </c>
      <c r="L4492">
        <v>3</v>
      </c>
      <c r="M4492">
        <v>1</v>
      </c>
      <c r="N4492">
        <v>38</v>
      </c>
      <c r="O4492">
        <v>8</v>
      </c>
      <c r="Q4492" t="s">
        <v>105</v>
      </c>
      <c r="R4492" t="s">
        <v>1841</v>
      </c>
      <c r="S4492" t="s">
        <v>1842</v>
      </c>
      <c r="T4492" t="s">
        <v>1843</v>
      </c>
      <c r="U4492" t="s">
        <v>1844</v>
      </c>
      <c r="V4492" t="s">
        <v>423</v>
      </c>
      <c r="W4492" t="s">
        <v>41</v>
      </c>
      <c r="X4492" t="s">
        <v>117</v>
      </c>
      <c r="Y4492" t="s">
        <v>285</v>
      </c>
      <c r="Z4492" t="s">
        <v>285</v>
      </c>
      <c r="AA4492" t="s">
        <v>285</v>
      </c>
      <c r="AB4492" s="1"/>
      <c r="AD4492" t="s">
        <v>45</v>
      </c>
      <c r="AE4492" t="s">
        <v>46</v>
      </c>
      <c r="AF4492" t="s">
        <v>47</v>
      </c>
    </row>
    <row r="4493" spans="1:32" hidden="1" outlineLevel="3" x14ac:dyDescent="0.35">
      <c r="A4493" t="s">
        <v>32</v>
      </c>
      <c r="B4493">
        <v>1014442</v>
      </c>
      <c r="C4493">
        <v>8</v>
      </c>
      <c r="E4493" t="s">
        <v>182</v>
      </c>
      <c r="H4493" t="s">
        <v>141</v>
      </c>
      <c r="I4493">
        <v>1</v>
      </c>
      <c r="J4493">
        <v>4</v>
      </c>
      <c r="K4493">
        <v>4</v>
      </c>
      <c r="L4493">
        <v>19</v>
      </c>
      <c r="M4493">
        <v>0</v>
      </c>
      <c r="N4493">
        <v>288</v>
      </c>
      <c r="O4493">
        <v>10</v>
      </c>
      <c r="Q4493" t="s">
        <v>107</v>
      </c>
      <c r="R4493" t="s">
        <v>1841</v>
      </c>
      <c r="S4493" t="s">
        <v>1842</v>
      </c>
      <c r="T4493" t="s">
        <v>1843</v>
      </c>
      <c r="U4493" t="s">
        <v>1844</v>
      </c>
      <c r="V4493" t="s">
        <v>423</v>
      </c>
      <c r="W4493" t="s">
        <v>41</v>
      </c>
      <c r="X4493" t="s">
        <v>117</v>
      </c>
      <c r="Y4493" t="s">
        <v>285</v>
      </c>
      <c r="Z4493" t="s">
        <v>285</v>
      </c>
      <c r="AA4493" t="s">
        <v>285</v>
      </c>
      <c r="AB4493" s="1"/>
      <c r="AD4493" t="s">
        <v>45</v>
      </c>
      <c r="AE4493" t="s">
        <v>46</v>
      </c>
      <c r="AF4493" t="s">
        <v>47</v>
      </c>
    </row>
    <row r="4494" spans="1:32" hidden="1" outlineLevel="3" x14ac:dyDescent="0.35">
      <c r="A4494" t="s">
        <v>32</v>
      </c>
      <c r="B4494">
        <v>1014442</v>
      </c>
      <c r="C4494">
        <v>8</v>
      </c>
      <c r="E4494" t="s">
        <v>182</v>
      </c>
      <c r="H4494" t="s">
        <v>142</v>
      </c>
      <c r="I4494">
        <v>1</v>
      </c>
      <c r="J4494">
        <v>4</v>
      </c>
      <c r="K4494">
        <v>4</v>
      </c>
      <c r="L4494">
        <v>19</v>
      </c>
      <c r="M4494">
        <v>0</v>
      </c>
      <c r="N4494">
        <v>288</v>
      </c>
      <c r="O4494">
        <v>2</v>
      </c>
      <c r="Q4494" t="s">
        <v>109</v>
      </c>
      <c r="R4494" t="s">
        <v>1841</v>
      </c>
      <c r="S4494" t="s">
        <v>1842</v>
      </c>
      <c r="T4494" t="s">
        <v>1843</v>
      </c>
      <c r="U4494" t="s">
        <v>1844</v>
      </c>
      <c r="V4494" t="s">
        <v>423</v>
      </c>
      <c r="W4494" t="s">
        <v>41</v>
      </c>
      <c r="X4494" t="s">
        <v>117</v>
      </c>
      <c r="Y4494" t="s">
        <v>285</v>
      </c>
      <c r="Z4494" t="s">
        <v>285</v>
      </c>
      <c r="AA4494" t="s">
        <v>285</v>
      </c>
      <c r="AB4494" s="1"/>
      <c r="AD4494" t="s">
        <v>45</v>
      </c>
      <c r="AE4494" t="s">
        <v>46</v>
      </c>
      <c r="AF4494" t="s">
        <v>47</v>
      </c>
    </row>
    <row r="4495" spans="1:32" hidden="1" outlineLevel="2" x14ac:dyDescent="0.35">
      <c r="A4495" t="s">
        <v>32</v>
      </c>
      <c r="B4495">
        <v>1014442</v>
      </c>
      <c r="C4495">
        <v>8</v>
      </c>
      <c r="E4495" t="s">
        <v>182</v>
      </c>
      <c r="H4495" t="s">
        <v>143</v>
      </c>
      <c r="I4495">
        <v>2</v>
      </c>
      <c r="J4495">
        <v>4</v>
      </c>
      <c r="K4495">
        <v>8</v>
      </c>
      <c r="L4495">
        <v>19</v>
      </c>
      <c r="M4495">
        <v>0</v>
      </c>
      <c r="N4495">
        <v>288</v>
      </c>
      <c r="O4495">
        <v>12</v>
      </c>
      <c r="Q4495" t="s">
        <v>144</v>
      </c>
      <c r="R4495" t="s">
        <v>1841</v>
      </c>
      <c r="S4495" t="s">
        <v>1842</v>
      </c>
      <c r="T4495" t="s">
        <v>1843</v>
      </c>
      <c r="U4495" t="s">
        <v>1844</v>
      </c>
      <c r="V4495" t="s">
        <v>423</v>
      </c>
      <c r="W4495" t="s">
        <v>41</v>
      </c>
      <c r="X4495" t="s">
        <v>117</v>
      </c>
      <c r="Y4495" t="s">
        <v>285</v>
      </c>
      <c r="Z4495" t="s">
        <v>285</v>
      </c>
      <c r="AA4495" t="s">
        <v>285</v>
      </c>
      <c r="AB4495" s="1"/>
      <c r="AD4495" t="s">
        <v>45</v>
      </c>
      <c r="AE4495" t="s">
        <v>46</v>
      </c>
      <c r="AF4495" t="s">
        <v>47</v>
      </c>
    </row>
    <row r="4496" spans="1:32" hidden="1" outlineLevel="1" x14ac:dyDescent="0.35">
      <c r="A4496" t="s">
        <v>32</v>
      </c>
      <c r="B4496">
        <v>1014442</v>
      </c>
      <c r="C4496" t="s">
        <v>181</v>
      </c>
      <c r="E4496" t="s">
        <v>182</v>
      </c>
      <c r="H4496" t="s">
        <v>183</v>
      </c>
      <c r="I4496">
        <v>28</v>
      </c>
      <c r="J4496" t="s">
        <v>35</v>
      </c>
      <c r="K4496">
        <v>88</v>
      </c>
      <c r="L4496">
        <v>21</v>
      </c>
      <c r="M4496">
        <v>22</v>
      </c>
      <c r="N4496">
        <v>289</v>
      </c>
      <c r="O4496">
        <v>1773</v>
      </c>
      <c r="Q4496" t="s">
        <v>184</v>
      </c>
      <c r="R4496" t="s">
        <v>1841</v>
      </c>
      <c r="S4496" t="s">
        <v>1842</v>
      </c>
      <c r="T4496" t="s">
        <v>1843</v>
      </c>
      <c r="U4496" t="s">
        <v>1844</v>
      </c>
      <c r="V4496" t="s">
        <v>423</v>
      </c>
      <c r="W4496" t="s">
        <v>41</v>
      </c>
      <c r="X4496" t="s">
        <v>117</v>
      </c>
      <c r="Y4496" t="s">
        <v>285</v>
      </c>
      <c r="Z4496" t="s">
        <v>285</v>
      </c>
      <c r="AA4496" t="s">
        <v>285</v>
      </c>
      <c r="AB4496" s="1"/>
      <c r="AD4496" t="s">
        <v>45</v>
      </c>
      <c r="AE4496" t="s">
        <v>46</v>
      </c>
      <c r="AF4496" t="s">
        <v>47</v>
      </c>
    </row>
    <row r="4497" spans="1:32" hidden="1" outlineLevel="2" x14ac:dyDescent="0.35">
      <c r="A4497" t="s">
        <v>32</v>
      </c>
      <c r="B4497">
        <v>1014442</v>
      </c>
      <c r="C4497">
        <v>9</v>
      </c>
      <c r="E4497" t="s">
        <v>182</v>
      </c>
      <c r="H4497" t="s">
        <v>1856</v>
      </c>
      <c r="I4497">
        <v>14</v>
      </c>
      <c r="J4497">
        <v>2</v>
      </c>
      <c r="K4497">
        <v>28</v>
      </c>
      <c r="L4497">
        <v>2</v>
      </c>
      <c r="M4497">
        <v>8</v>
      </c>
      <c r="N4497">
        <v>289</v>
      </c>
      <c r="O4497">
        <v>69</v>
      </c>
      <c r="P4497" t="s">
        <v>160</v>
      </c>
      <c r="Q4497" t="s">
        <v>1857</v>
      </c>
      <c r="R4497" t="s">
        <v>1841</v>
      </c>
      <c r="S4497" t="s">
        <v>1842</v>
      </c>
      <c r="T4497" t="s">
        <v>1843</v>
      </c>
      <c r="U4497" t="s">
        <v>1844</v>
      </c>
      <c r="V4497" t="s">
        <v>423</v>
      </c>
      <c r="W4497" t="s">
        <v>41</v>
      </c>
      <c r="X4497" t="s">
        <v>117</v>
      </c>
      <c r="Y4497" t="s">
        <v>285</v>
      </c>
      <c r="Z4497" t="s">
        <v>285</v>
      </c>
      <c r="AA4497" t="s">
        <v>285</v>
      </c>
      <c r="AB4497" s="1"/>
      <c r="AD4497" t="s">
        <v>45</v>
      </c>
      <c r="AE4497" t="s">
        <v>46</v>
      </c>
      <c r="AF4497" t="s">
        <v>47</v>
      </c>
    </row>
    <row r="4498" spans="1:32" hidden="1" outlineLevel="2" x14ac:dyDescent="0.35">
      <c r="A4498" t="s">
        <v>32</v>
      </c>
      <c r="B4498">
        <v>1014442</v>
      </c>
      <c r="C4498">
        <v>9</v>
      </c>
      <c r="E4498" t="s">
        <v>182</v>
      </c>
      <c r="H4498" t="s">
        <v>1845</v>
      </c>
      <c r="I4498">
        <v>1</v>
      </c>
      <c r="J4498">
        <v>4</v>
      </c>
      <c r="K4498">
        <v>4</v>
      </c>
      <c r="L4498">
        <v>4</v>
      </c>
      <c r="M4498">
        <v>4</v>
      </c>
      <c r="N4498">
        <v>289</v>
      </c>
      <c r="O4498">
        <v>83</v>
      </c>
      <c r="P4498" t="s">
        <v>160</v>
      </c>
      <c r="Q4498" t="s">
        <v>1846</v>
      </c>
      <c r="R4498" t="s">
        <v>1841</v>
      </c>
      <c r="S4498" t="s">
        <v>1842</v>
      </c>
      <c r="T4498" t="s">
        <v>1843</v>
      </c>
      <c r="U4498" t="s">
        <v>1844</v>
      </c>
      <c r="V4498" t="s">
        <v>423</v>
      </c>
      <c r="W4498" t="s">
        <v>41</v>
      </c>
      <c r="X4498" t="s">
        <v>117</v>
      </c>
      <c r="Y4498" t="s">
        <v>285</v>
      </c>
      <c r="Z4498" t="s">
        <v>285</v>
      </c>
      <c r="AA4498" t="s">
        <v>285</v>
      </c>
      <c r="AB4498" s="1"/>
      <c r="AD4498" t="s">
        <v>45</v>
      </c>
      <c r="AE4498" t="s">
        <v>46</v>
      </c>
      <c r="AF4498" t="s">
        <v>47</v>
      </c>
    </row>
    <row r="4499" spans="1:32" hidden="1" outlineLevel="2" x14ac:dyDescent="0.35">
      <c r="A4499" t="s">
        <v>32</v>
      </c>
      <c r="B4499">
        <v>1014442</v>
      </c>
      <c r="C4499">
        <v>9</v>
      </c>
      <c r="E4499" t="s">
        <v>182</v>
      </c>
      <c r="H4499" t="s">
        <v>1860</v>
      </c>
      <c r="I4499">
        <v>6</v>
      </c>
      <c r="J4499">
        <v>4</v>
      </c>
      <c r="K4499">
        <v>24</v>
      </c>
      <c r="L4499">
        <v>6</v>
      </c>
      <c r="M4499">
        <v>4</v>
      </c>
      <c r="N4499">
        <v>289</v>
      </c>
      <c r="O4499">
        <v>109</v>
      </c>
      <c r="P4499" t="s">
        <v>160</v>
      </c>
      <c r="Q4499" t="s">
        <v>1859</v>
      </c>
      <c r="R4499" t="s">
        <v>1841</v>
      </c>
      <c r="S4499" t="s">
        <v>1842</v>
      </c>
      <c r="T4499" t="s">
        <v>1843</v>
      </c>
      <c r="U4499" t="s">
        <v>1844</v>
      </c>
      <c r="V4499" t="s">
        <v>423</v>
      </c>
      <c r="W4499" t="s">
        <v>41</v>
      </c>
      <c r="X4499" t="s">
        <v>117</v>
      </c>
      <c r="Y4499" t="s">
        <v>285</v>
      </c>
      <c r="Z4499" t="s">
        <v>285</v>
      </c>
      <c r="AA4499" t="s">
        <v>285</v>
      </c>
      <c r="AB4499" s="1"/>
      <c r="AD4499" t="s">
        <v>45</v>
      </c>
      <c r="AE4499" t="s">
        <v>46</v>
      </c>
      <c r="AF4499" t="s">
        <v>47</v>
      </c>
    </row>
    <row r="4500" spans="1:32" hidden="1" outlineLevel="3" x14ac:dyDescent="0.35">
      <c r="A4500" t="s">
        <v>32</v>
      </c>
      <c r="B4500">
        <v>1014442</v>
      </c>
      <c r="C4500">
        <v>9</v>
      </c>
      <c r="E4500" t="s">
        <v>182</v>
      </c>
      <c r="H4500" t="s">
        <v>138</v>
      </c>
      <c r="I4500">
        <v>1</v>
      </c>
      <c r="J4500">
        <v>8</v>
      </c>
      <c r="K4500">
        <v>8</v>
      </c>
      <c r="L4500">
        <v>3</v>
      </c>
      <c r="M4500">
        <v>0</v>
      </c>
      <c r="N4500">
        <v>288</v>
      </c>
      <c r="O4500">
        <v>24</v>
      </c>
      <c r="Q4500" t="s">
        <v>101</v>
      </c>
      <c r="R4500" t="s">
        <v>1841</v>
      </c>
      <c r="S4500" t="s">
        <v>1842</v>
      </c>
      <c r="T4500" t="s">
        <v>1843</v>
      </c>
      <c r="U4500" t="s">
        <v>1844</v>
      </c>
      <c r="V4500" t="s">
        <v>423</v>
      </c>
      <c r="W4500" t="s">
        <v>41</v>
      </c>
      <c r="X4500" t="s">
        <v>117</v>
      </c>
      <c r="Y4500" t="s">
        <v>285</v>
      </c>
      <c r="Z4500" t="s">
        <v>285</v>
      </c>
      <c r="AA4500" t="s">
        <v>285</v>
      </c>
      <c r="AB4500" s="1"/>
      <c r="AD4500" t="s">
        <v>45</v>
      </c>
      <c r="AE4500" t="s">
        <v>46</v>
      </c>
      <c r="AF4500" t="s">
        <v>47</v>
      </c>
    </row>
    <row r="4501" spans="1:32" hidden="1" outlineLevel="3" x14ac:dyDescent="0.35">
      <c r="A4501" t="s">
        <v>32</v>
      </c>
      <c r="B4501">
        <v>1014442</v>
      </c>
      <c r="C4501">
        <v>9</v>
      </c>
      <c r="E4501" t="s">
        <v>182</v>
      </c>
      <c r="H4501" t="s">
        <v>139</v>
      </c>
      <c r="I4501">
        <v>1</v>
      </c>
      <c r="J4501">
        <v>4</v>
      </c>
      <c r="K4501">
        <v>4</v>
      </c>
      <c r="L4501">
        <v>4</v>
      </c>
      <c r="M4501">
        <v>1</v>
      </c>
      <c r="N4501">
        <v>38</v>
      </c>
      <c r="O4501">
        <v>4</v>
      </c>
      <c r="Q4501" t="s">
        <v>103</v>
      </c>
      <c r="R4501" t="s">
        <v>1841</v>
      </c>
      <c r="S4501" t="s">
        <v>1842</v>
      </c>
      <c r="T4501" t="s">
        <v>1843</v>
      </c>
      <c r="U4501" t="s">
        <v>1844</v>
      </c>
      <c r="V4501" t="s">
        <v>423</v>
      </c>
      <c r="W4501" t="s">
        <v>41</v>
      </c>
      <c r="X4501" t="s">
        <v>117</v>
      </c>
      <c r="Y4501" t="s">
        <v>285</v>
      </c>
      <c r="Z4501" t="s">
        <v>285</v>
      </c>
      <c r="AA4501" t="s">
        <v>285</v>
      </c>
      <c r="AB4501" s="1"/>
      <c r="AD4501" t="s">
        <v>45</v>
      </c>
      <c r="AE4501" t="s">
        <v>46</v>
      </c>
      <c r="AF4501" t="s">
        <v>47</v>
      </c>
    </row>
    <row r="4502" spans="1:32" hidden="1" outlineLevel="3" x14ac:dyDescent="0.35">
      <c r="A4502" t="s">
        <v>32</v>
      </c>
      <c r="B4502">
        <v>1014442</v>
      </c>
      <c r="C4502">
        <v>9</v>
      </c>
      <c r="E4502" t="s">
        <v>182</v>
      </c>
      <c r="H4502" t="s">
        <v>140</v>
      </c>
      <c r="I4502">
        <v>1</v>
      </c>
      <c r="J4502">
        <v>4</v>
      </c>
      <c r="K4502">
        <v>4</v>
      </c>
      <c r="L4502">
        <v>3</v>
      </c>
      <c r="M4502">
        <v>1</v>
      </c>
      <c r="N4502">
        <v>38</v>
      </c>
      <c r="O4502">
        <v>8</v>
      </c>
      <c r="Q4502" t="s">
        <v>105</v>
      </c>
      <c r="R4502" t="s">
        <v>1841</v>
      </c>
      <c r="S4502" t="s">
        <v>1842</v>
      </c>
      <c r="T4502" t="s">
        <v>1843</v>
      </c>
      <c r="U4502" t="s">
        <v>1844</v>
      </c>
      <c r="V4502" t="s">
        <v>423</v>
      </c>
      <c r="W4502" t="s">
        <v>41</v>
      </c>
      <c r="X4502" t="s">
        <v>117</v>
      </c>
      <c r="Y4502" t="s">
        <v>285</v>
      </c>
      <c r="Z4502" t="s">
        <v>285</v>
      </c>
      <c r="AA4502" t="s">
        <v>285</v>
      </c>
      <c r="AB4502" s="1"/>
      <c r="AD4502" t="s">
        <v>45</v>
      </c>
      <c r="AE4502" t="s">
        <v>46</v>
      </c>
      <c r="AF4502" t="s">
        <v>47</v>
      </c>
    </row>
    <row r="4503" spans="1:32" hidden="1" outlineLevel="3" x14ac:dyDescent="0.35">
      <c r="A4503" t="s">
        <v>32</v>
      </c>
      <c r="B4503">
        <v>1014442</v>
      </c>
      <c r="C4503">
        <v>9</v>
      </c>
      <c r="E4503" t="s">
        <v>182</v>
      </c>
      <c r="H4503" t="s">
        <v>141</v>
      </c>
      <c r="I4503">
        <v>1</v>
      </c>
      <c r="J4503">
        <v>4</v>
      </c>
      <c r="K4503">
        <v>4</v>
      </c>
      <c r="L4503">
        <v>19</v>
      </c>
      <c r="M4503">
        <v>0</v>
      </c>
      <c r="N4503">
        <v>288</v>
      </c>
      <c r="O4503">
        <v>10</v>
      </c>
      <c r="Q4503" t="s">
        <v>107</v>
      </c>
      <c r="R4503" t="s">
        <v>1841</v>
      </c>
      <c r="S4503" t="s">
        <v>1842</v>
      </c>
      <c r="T4503" t="s">
        <v>1843</v>
      </c>
      <c r="U4503" t="s">
        <v>1844</v>
      </c>
      <c r="V4503" t="s">
        <v>423</v>
      </c>
      <c r="W4503" t="s">
        <v>41</v>
      </c>
      <c r="X4503" t="s">
        <v>117</v>
      </c>
      <c r="Y4503" t="s">
        <v>285</v>
      </c>
      <c r="Z4503" t="s">
        <v>285</v>
      </c>
      <c r="AA4503" t="s">
        <v>285</v>
      </c>
      <c r="AB4503" s="1"/>
      <c r="AD4503" t="s">
        <v>45</v>
      </c>
      <c r="AE4503" t="s">
        <v>46</v>
      </c>
      <c r="AF4503" t="s">
        <v>47</v>
      </c>
    </row>
    <row r="4504" spans="1:32" hidden="1" outlineLevel="3" x14ac:dyDescent="0.35">
      <c r="A4504" t="s">
        <v>32</v>
      </c>
      <c r="B4504">
        <v>1014442</v>
      </c>
      <c r="C4504">
        <v>9</v>
      </c>
      <c r="E4504" t="s">
        <v>182</v>
      </c>
      <c r="H4504" t="s">
        <v>142</v>
      </c>
      <c r="I4504">
        <v>1</v>
      </c>
      <c r="J4504">
        <v>4</v>
      </c>
      <c r="K4504">
        <v>4</v>
      </c>
      <c r="L4504">
        <v>19</v>
      </c>
      <c r="M4504">
        <v>0</v>
      </c>
      <c r="N4504">
        <v>288</v>
      </c>
      <c r="O4504">
        <v>2</v>
      </c>
      <c r="Q4504" t="s">
        <v>109</v>
      </c>
      <c r="R4504" t="s">
        <v>1841</v>
      </c>
      <c r="S4504" t="s">
        <v>1842</v>
      </c>
      <c r="T4504" t="s">
        <v>1843</v>
      </c>
      <c r="U4504" t="s">
        <v>1844</v>
      </c>
      <c r="V4504" t="s">
        <v>423</v>
      </c>
      <c r="W4504" t="s">
        <v>41</v>
      </c>
      <c r="X4504" t="s">
        <v>117</v>
      </c>
      <c r="Y4504" t="s">
        <v>285</v>
      </c>
      <c r="Z4504" t="s">
        <v>285</v>
      </c>
      <c r="AA4504" t="s">
        <v>285</v>
      </c>
      <c r="AB4504" s="1"/>
      <c r="AD4504" t="s">
        <v>45</v>
      </c>
      <c r="AE4504" t="s">
        <v>46</v>
      </c>
      <c r="AF4504" t="s">
        <v>47</v>
      </c>
    </row>
    <row r="4505" spans="1:32" hidden="1" outlineLevel="2" x14ac:dyDescent="0.35">
      <c r="A4505" t="s">
        <v>32</v>
      </c>
      <c r="B4505">
        <v>1014442</v>
      </c>
      <c r="C4505">
        <v>9</v>
      </c>
      <c r="E4505" t="s">
        <v>182</v>
      </c>
      <c r="H4505" t="s">
        <v>143</v>
      </c>
      <c r="I4505">
        <v>2</v>
      </c>
      <c r="J4505">
        <v>4</v>
      </c>
      <c r="K4505">
        <v>8</v>
      </c>
      <c r="L4505">
        <v>19</v>
      </c>
      <c r="M4505">
        <v>0</v>
      </c>
      <c r="N4505">
        <v>288</v>
      </c>
      <c r="O4505">
        <v>12</v>
      </c>
      <c r="Q4505" t="s">
        <v>144</v>
      </c>
      <c r="R4505" t="s">
        <v>1841</v>
      </c>
      <c r="S4505" t="s">
        <v>1842</v>
      </c>
      <c r="T4505" t="s">
        <v>1843</v>
      </c>
      <c r="U4505" t="s">
        <v>1844</v>
      </c>
      <c r="V4505" t="s">
        <v>423</v>
      </c>
      <c r="W4505" t="s">
        <v>41</v>
      </c>
      <c r="X4505" t="s">
        <v>117</v>
      </c>
      <c r="Y4505" t="s">
        <v>285</v>
      </c>
      <c r="Z4505" t="s">
        <v>285</v>
      </c>
      <c r="AA4505" t="s">
        <v>285</v>
      </c>
      <c r="AB4505" s="1"/>
      <c r="AD4505" t="s">
        <v>45</v>
      </c>
      <c r="AE4505" t="s">
        <v>46</v>
      </c>
      <c r="AF4505" t="s">
        <v>47</v>
      </c>
    </row>
    <row r="4506" spans="1:32" hidden="1" outlineLevel="1" x14ac:dyDescent="0.35">
      <c r="A4506" t="s">
        <v>32</v>
      </c>
      <c r="B4506">
        <v>1014442</v>
      </c>
      <c r="C4506" t="s">
        <v>187</v>
      </c>
      <c r="E4506" t="s">
        <v>182</v>
      </c>
      <c r="H4506" t="s">
        <v>188</v>
      </c>
      <c r="I4506">
        <v>32</v>
      </c>
      <c r="J4506" t="s">
        <v>35</v>
      </c>
      <c r="K4506">
        <v>132</v>
      </c>
      <c r="L4506">
        <v>21</v>
      </c>
      <c r="M4506">
        <v>23</v>
      </c>
      <c r="N4506">
        <v>289</v>
      </c>
      <c r="O4506">
        <v>2144</v>
      </c>
      <c r="Q4506" t="s">
        <v>189</v>
      </c>
      <c r="R4506" t="s">
        <v>1841</v>
      </c>
      <c r="S4506" t="s">
        <v>1842</v>
      </c>
      <c r="T4506" t="s">
        <v>1843</v>
      </c>
      <c r="U4506" t="s">
        <v>1844</v>
      </c>
      <c r="V4506" t="s">
        <v>423</v>
      </c>
      <c r="W4506" t="s">
        <v>41</v>
      </c>
      <c r="X4506" t="s">
        <v>117</v>
      </c>
      <c r="Y4506" t="s">
        <v>285</v>
      </c>
      <c r="Z4506" t="s">
        <v>285</v>
      </c>
      <c r="AA4506" t="s">
        <v>285</v>
      </c>
      <c r="AB4506" s="1"/>
      <c r="AD4506" t="s">
        <v>45</v>
      </c>
      <c r="AE4506" t="s">
        <v>46</v>
      </c>
      <c r="AF4506" t="s">
        <v>47</v>
      </c>
    </row>
    <row r="4507" spans="1:32" hidden="1" outlineLevel="2" x14ac:dyDescent="0.35">
      <c r="A4507" t="s">
        <v>32</v>
      </c>
      <c r="B4507">
        <v>1014442</v>
      </c>
      <c r="C4507">
        <v>10</v>
      </c>
      <c r="E4507" t="s">
        <v>182</v>
      </c>
      <c r="H4507" t="s">
        <v>1845</v>
      </c>
      <c r="I4507">
        <v>25</v>
      </c>
      <c r="J4507">
        <v>4</v>
      </c>
      <c r="K4507">
        <v>100</v>
      </c>
      <c r="L4507">
        <v>4</v>
      </c>
      <c r="M4507">
        <v>4</v>
      </c>
      <c r="N4507">
        <v>289</v>
      </c>
      <c r="O4507">
        <v>83</v>
      </c>
      <c r="P4507" t="s">
        <v>160</v>
      </c>
      <c r="Q4507" t="s">
        <v>1846</v>
      </c>
      <c r="R4507" t="s">
        <v>1841</v>
      </c>
      <c r="S4507" t="s">
        <v>1842</v>
      </c>
      <c r="T4507" t="s">
        <v>1843</v>
      </c>
      <c r="U4507" t="s">
        <v>1844</v>
      </c>
      <c r="V4507" t="s">
        <v>423</v>
      </c>
      <c r="W4507" t="s">
        <v>41</v>
      </c>
      <c r="X4507" t="s">
        <v>117</v>
      </c>
      <c r="Y4507" t="s">
        <v>285</v>
      </c>
      <c r="Z4507" t="s">
        <v>285</v>
      </c>
      <c r="AA4507" t="s">
        <v>285</v>
      </c>
      <c r="AB4507" s="1"/>
      <c r="AD4507" t="s">
        <v>45</v>
      </c>
      <c r="AE4507" t="s">
        <v>46</v>
      </c>
      <c r="AF4507" t="s">
        <v>47</v>
      </c>
    </row>
    <row r="4508" spans="1:32" hidden="1" outlineLevel="3" x14ac:dyDescent="0.35">
      <c r="A4508" t="s">
        <v>32</v>
      </c>
      <c r="B4508">
        <v>1014442</v>
      </c>
      <c r="C4508">
        <v>10</v>
      </c>
      <c r="E4508" t="s">
        <v>182</v>
      </c>
      <c r="H4508" t="s">
        <v>138</v>
      </c>
      <c r="I4508">
        <v>1</v>
      </c>
      <c r="J4508">
        <v>8</v>
      </c>
      <c r="K4508">
        <v>8</v>
      </c>
      <c r="L4508">
        <v>3</v>
      </c>
      <c r="M4508">
        <v>0</v>
      </c>
      <c r="N4508">
        <v>288</v>
      </c>
      <c r="O4508">
        <v>24</v>
      </c>
      <c r="Q4508" t="s">
        <v>101</v>
      </c>
      <c r="R4508" t="s">
        <v>1841</v>
      </c>
      <c r="S4508" t="s">
        <v>1842</v>
      </c>
      <c r="T4508" t="s">
        <v>1843</v>
      </c>
      <c r="U4508" t="s">
        <v>1844</v>
      </c>
      <c r="V4508" t="s">
        <v>423</v>
      </c>
      <c r="W4508" t="s">
        <v>41</v>
      </c>
      <c r="X4508" t="s">
        <v>117</v>
      </c>
      <c r="Y4508" t="s">
        <v>285</v>
      </c>
      <c r="Z4508" t="s">
        <v>285</v>
      </c>
      <c r="AA4508" t="s">
        <v>285</v>
      </c>
      <c r="AB4508" s="1"/>
      <c r="AD4508" t="s">
        <v>45</v>
      </c>
      <c r="AE4508" t="s">
        <v>46</v>
      </c>
      <c r="AF4508" t="s">
        <v>47</v>
      </c>
    </row>
    <row r="4509" spans="1:32" hidden="1" outlineLevel="3" x14ac:dyDescent="0.35">
      <c r="A4509" t="s">
        <v>32</v>
      </c>
      <c r="B4509">
        <v>1014442</v>
      </c>
      <c r="C4509">
        <v>10</v>
      </c>
      <c r="E4509" t="s">
        <v>182</v>
      </c>
      <c r="H4509" t="s">
        <v>139</v>
      </c>
      <c r="I4509">
        <v>1</v>
      </c>
      <c r="J4509">
        <v>4</v>
      </c>
      <c r="K4509">
        <v>4</v>
      </c>
      <c r="L4509">
        <v>4</v>
      </c>
      <c r="M4509">
        <v>1</v>
      </c>
      <c r="N4509">
        <v>38</v>
      </c>
      <c r="O4509">
        <v>4</v>
      </c>
      <c r="Q4509" t="s">
        <v>103</v>
      </c>
      <c r="R4509" t="s">
        <v>1841</v>
      </c>
      <c r="S4509" t="s">
        <v>1842</v>
      </c>
      <c r="T4509" t="s">
        <v>1843</v>
      </c>
      <c r="U4509" t="s">
        <v>1844</v>
      </c>
      <c r="V4509" t="s">
        <v>423</v>
      </c>
      <c r="W4509" t="s">
        <v>41</v>
      </c>
      <c r="X4509" t="s">
        <v>117</v>
      </c>
      <c r="Y4509" t="s">
        <v>285</v>
      </c>
      <c r="Z4509" t="s">
        <v>285</v>
      </c>
      <c r="AA4509" t="s">
        <v>285</v>
      </c>
      <c r="AB4509" s="1"/>
      <c r="AD4509" t="s">
        <v>45</v>
      </c>
      <c r="AE4509" t="s">
        <v>46</v>
      </c>
      <c r="AF4509" t="s">
        <v>47</v>
      </c>
    </row>
    <row r="4510" spans="1:32" hidden="1" outlineLevel="3" x14ac:dyDescent="0.35">
      <c r="A4510" t="s">
        <v>32</v>
      </c>
      <c r="B4510">
        <v>1014442</v>
      </c>
      <c r="C4510">
        <v>10</v>
      </c>
      <c r="E4510" t="s">
        <v>182</v>
      </c>
      <c r="H4510" t="s">
        <v>140</v>
      </c>
      <c r="I4510">
        <v>1</v>
      </c>
      <c r="J4510">
        <v>4</v>
      </c>
      <c r="K4510">
        <v>4</v>
      </c>
      <c r="L4510">
        <v>3</v>
      </c>
      <c r="M4510">
        <v>1</v>
      </c>
      <c r="N4510">
        <v>38</v>
      </c>
      <c r="O4510">
        <v>8</v>
      </c>
      <c r="Q4510" t="s">
        <v>105</v>
      </c>
      <c r="R4510" t="s">
        <v>1841</v>
      </c>
      <c r="S4510" t="s">
        <v>1842</v>
      </c>
      <c r="T4510" t="s">
        <v>1843</v>
      </c>
      <c r="U4510" t="s">
        <v>1844</v>
      </c>
      <c r="V4510" t="s">
        <v>423</v>
      </c>
      <c r="W4510" t="s">
        <v>41</v>
      </c>
      <c r="X4510" t="s">
        <v>117</v>
      </c>
      <c r="Y4510" t="s">
        <v>285</v>
      </c>
      <c r="Z4510" t="s">
        <v>285</v>
      </c>
      <c r="AA4510" t="s">
        <v>285</v>
      </c>
      <c r="AB4510" s="1"/>
      <c r="AD4510" t="s">
        <v>45</v>
      </c>
      <c r="AE4510" t="s">
        <v>46</v>
      </c>
      <c r="AF4510" t="s">
        <v>47</v>
      </c>
    </row>
    <row r="4511" spans="1:32" hidden="1" outlineLevel="3" x14ac:dyDescent="0.35">
      <c r="A4511" t="s">
        <v>32</v>
      </c>
      <c r="B4511">
        <v>1014442</v>
      </c>
      <c r="C4511">
        <v>10</v>
      </c>
      <c r="E4511" t="s">
        <v>182</v>
      </c>
      <c r="H4511" t="s">
        <v>141</v>
      </c>
      <c r="I4511">
        <v>1</v>
      </c>
      <c r="J4511">
        <v>4</v>
      </c>
      <c r="K4511">
        <v>4</v>
      </c>
      <c r="L4511">
        <v>19</v>
      </c>
      <c r="M4511">
        <v>0</v>
      </c>
      <c r="N4511">
        <v>288</v>
      </c>
      <c r="O4511">
        <v>10</v>
      </c>
      <c r="Q4511" t="s">
        <v>107</v>
      </c>
      <c r="R4511" t="s">
        <v>1841</v>
      </c>
      <c r="S4511" t="s">
        <v>1842</v>
      </c>
      <c r="T4511" t="s">
        <v>1843</v>
      </c>
      <c r="U4511" t="s">
        <v>1844</v>
      </c>
      <c r="V4511" t="s">
        <v>423</v>
      </c>
      <c r="W4511" t="s">
        <v>41</v>
      </c>
      <c r="X4511" t="s">
        <v>117</v>
      </c>
      <c r="Y4511" t="s">
        <v>285</v>
      </c>
      <c r="Z4511" t="s">
        <v>285</v>
      </c>
      <c r="AA4511" t="s">
        <v>285</v>
      </c>
      <c r="AB4511" s="1"/>
      <c r="AD4511" t="s">
        <v>45</v>
      </c>
      <c r="AE4511" t="s">
        <v>46</v>
      </c>
      <c r="AF4511" t="s">
        <v>47</v>
      </c>
    </row>
    <row r="4512" spans="1:32" hidden="1" outlineLevel="3" x14ac:dyDescent="0.35">
      <c r="A4512" t="s">
        <v>32</v>
      </c>
      <c r="B4512">
        <v>1014442</v>
      </c>
      <c r="C4512">
        <v>10</v>
      </c>
      <c r="E4512" t="s">
        <v>182</v>
      </c>
      <c r="H4512" t="s">
        <v>142</v>
      </c>
      <c r="I4512">
        <v>1</v>
      </c>
      <c r="J4512">
        <v>4</v>
      </c>
      <c r="K4512">
        <v>4</v>
      </c>
      <c r="L4512">
        <v>19</v>
      </c>
      <c r="M4512">
        <v>0</v>
      </c>
      <c r="N4512">
        <v>288</v>
      </c>
      <c r="O4512">
        <v>2</v>
      </c>
      <c r="Q4512" t="s">
        <v>109</v>
      </c>
      <c r="R4512" t="s">
        <v>1841</v>
      </c>
      <c r="S4512" t="s">
        <v>1842</v>
      </c>
      <c r="T4512" t="s">
        <v>1843</v>
      </c>
      <c r="U4512" t="s">
        <v>1844</v>
      </c>
      <c r="V4512" t="s">
        <v>423</v>
      </c>
      <c r="W4512" t="s">
        <v>41</v>
      </c>
      <c r="X4512" t="s">
        <v>117</v>
      </c>
      <c r="Y4512" t="s">
        <v>285</v>
      </c>
      <c r="Z4512" t="s">
        <v>285</v>
      </c>
      <c r="AA4512" t="s">
        <v>285</v>
      </c>
      <c r="AB4512" s="1"/>
      <c r="AD4512" t="s">
        <v>45</v>
      </c>
      <c r="AE4512" t="s">
        <v>46</v>
      </c>
      <c r="AF4512" t="s">
        <v>47</v>
      </c>
    </row>
    <row r="4513" spans="1:32" hidden="1" outlineLevel="2" x14ac:dyDescent="0.35">
      <c r="A4513" t="s">
        <v>32</v>
      </c>
      <c r="B4513">
        <v>1014442</v>
      </c>
      <c r="C4513">
        <v>10</v>
      </c>
      <c r="E4513" t="s">
        <v>182</v>
      </c>
      <c r="H4513" t="s">
        <v>143</v>
      </c>
      <c r="I4513">
        <v>2</v>
      </c>
      <c r="J4513">
        <v>4</v>
      </c>
      <c r="K4513">
        <v>8</v>
      </c>
      <c r="L4513">
        <v>19</v>
      </c>
      <c r="M4513">
        <v>0</v>
      </c>
      <c r="N4513">
        <v>288</v>
      </c>
      <c r="O4513">
        <v>12</v>
      </c>
      <c r="Q4513" t="s">
        <v>144</v>
      </c>
      <c r="R4513" t="s">
        <v>1841</v>
      </c>
      <c r="S4513" t="s">
        <v>1842</v>
      </c>
      <c r="T4513" t="s">
        <v>1843</v>
      </c>
      <c r="U4513" t="s">
        <v>1844</v>
      </c>
      <c r="V4513" t="s">
        <v>423</v>
      </c>
      <c r="W4513" t="s">
        <v>41</v>
      </c>
      <c r="X4513" t="s">
        <v>117</v>
      </c>
      <c r="Y4513" t="s">
        <v>285</v>
      </c>
      <c r="Z4513" t="s">
        <v>285</v>
      </c>
      <c r="AA4513" t="s">
        <v>285</v>
      </c>
      <c r="AB4513" s="1"/>
      <c r="AD4513" t="s">
        <v>45</v>
      </c>
      <c r="AE4513" t="s">
        <v>46</v>
      </c>
      <c r="AF4513" t="s">
        <v>47</v>
      </c>
    </row>
    <row r="4514" spans="1:32" hidden="1" outlineLevel="1" x14ac:dyDescent="0.35">
      <c r="A4514" t="s">
        <v>32</v>
      </c>
      <c r="B4514">
        <v>1014442</v>
      </c>
      <c r="C4514" t="s">
        <v>229</v>
      </c>
      <c r="E4514" t="s">
        <v>182</v>
      </c>
      <c r="H4514" t="s">
        <v>230</v>
      </c>
      <c r="I4514">
        <v>28</v>
      </c>
      <c r="J4514" t="s">
        <v>35</v>
      </c>
      <c r="K4514">
        <v>88</v>
      </c>
      <c r="L4514">
        <v>21</v>
      </c>
      <c r="M4514">
        <v>22</v>
      </c>
      <c r="N4514">
        <v>289</v>
      </c>
      <c r="O4514">
        <v>1773</v>
      </c>
      <c r="Q4514" t="s">
        <v>231</v>
      </c>
      <c r="R4514" t="s">
        <v>1841</v>
      </c>
      <c r="S4514" t="s">
        <v>1842</v>
      </c>
      <c r="T4514" t="s">
        <v>1843</v>
      </c>
      <c r="U4514" t="s">
        <v>1844</v>
      </c>
      <c r="V4514" t="s">
        <v>423</v>
      </c>
      <c r="W4514" t="s">
        <v>41</v>
      </c>
      <c r="X4514" t="s">
        <v>117</v>
      </c>
      <c r="Y4514" t="s">
        <v>285</v>
      </c>
      <c r="Z4514" t="s">
        <v>285</v>
      </c>
      <c r="AA4514" t="s">
        <v>285</v>
      </c>
      <c r="AB4514" s="1"/>
      <c r="AD4514" t="s">
        <v>45</v>
      </c>
      <c r="AE4514" t="s">
        <v>46</v>
      </c>
      <c r="AF4514" t="s">
        <v>47</v>
      </c>
    </row>
    <row r="4515" spans="1:32" hidden="1" outlineLevel="2" x14ac:dyDescent="0.35">
      <c r="A4515" t="s">
        <v>32</v>
      </c>
      <c r="B4515">
        <v>1014442</v>
      </c>
      <c r="C4515">
        <v>11</v>
      </c>
      <c r="E4515" t="s">
        <v>182</v>
      </c>
      <c r="H4515" t="s">
        <v>1856</v>
      </c>
      <c r="I4515">
        <v>14</v>
      </c>
      <c r="J4515">
        <v>2</v>
      </c>
      <c r="K4515">
        <v>28</v>
      </c>
      <c r="L4515">
        <v>2</v>
      </c>
      <c r="M4515">
        <v>8</v>
      </c>
      <c r="N4515">
        <v>289</v>
      </c>
      <c r="O4515">
        <v>69</v>
      </c>
      <c r="P4515" t="s">
        <v>160</v>
      </c>
      <c r="Q4515" t="s">
        <v>1857</v>
      </c>
      <c r="R4515" t="s">
        <v>1841</v>
      </c>
      <c r="S4515" t="s">
        <v>1842</v>
      </c>
      <c r="T4515" t="s">
        <v>1843</v>
      </c>
      <c r="U4515" t="s">
        <v>1844</v>
      </c>
      <c r="V4515" t="s">
        <v>423</v>
      </c>
      <c r="W4515" t="s">
        <v>41</v>
      </c>
      <c r="X4515" t="s">
        <v>117</v>
      </c>
      <c r="Y4515" t="s">
        <v>285</v>
      </c>
      <c r="Z4515" t="s">
        <v>285</v>
      </c>
      <c r="AA4515" t="s">
        <v>285</v>
      </c>
      <c r="AB4515" s="1"/>
      <c r="AD4515" t="s">
        <v>45</v>
      </c>
      <c r="AE4515" t="s">
        <v>46</v>
      </c>
      <c r="AF4515" t="s">
        <v>47</v>
      </c>
    </row>
    <row r="4516" spans="1:32" hidden="1" outlineLevel="2" x14ac:dyDescent="0.35">
      <c r="A4516" t="s">
        <v>32</v>
      </c>
      <c r="B4516">
        <v>1014442</v>
      </c>
      <c r="C4516">
        <v>11</v>
      </c>
      <c r="E4516" t="s">
        <v>182</v>
      </c>
      <c r="H4516" t="s">
        <v>1845</v>
      </c>
      <c r="I4516">
        <v>1</v>
      </c>
      <c r="J4516">
        <v>4</v>
      </c>
      <c r="K4516">
        <v>4</v>
      </c>
      <c r="L4516">
        <v>4</v>
      </c>
      <c r="M4516">
        <v>4</v>
      </c>
      <c r="N4516">
        <v>289</v>
      </c>
      <c r="O4516">
        <v>83</v>
      </c>
      <c r="P4516" t="s">
        <v>160</v>
      </c>
      <c r="Q4516" t="s">
        <v>1846</v>
      </c>
      <c r="R4516" t="s">
        <v>1841</v>
      </c>
      <c r="S4516" t="s">
        <v>1842</v>
      </c>
      <c r="T4516" t="s">
        <v>1843</v>
      </c>
      <c r="U4516" t="s">
        <v>1844</v>
      </c>
      <c r="V4516" t="s">
        <v>423</v>
      </c>
      <c r="W4516" t="s">
        <v>41</v>
      </c>
      <c r="X4516" t="s">
        <v>117</v>
      </c>
      <c r="Y4516" t="s">
        <v>285</v>
      </c>
      <c r="Z4516" t="s">
        <v>285</v>
      </c>
      <c r="AA4516" t="s">
        <v>285</v>
      </c>
      <c r="AB4516" s="1"/>
      <c r="AD4516" t="s">
        <v>45</v>
      </c>
      <c r="AE4516" t="s">
        <v>46</v>
      </c>
      <c r="AF4516" t="s">
        <v>47</v>
      </c>
    </row>
    <row r="4517" spans="1:32" hidden="1" outlineLevel="2" x14ac:dyDescent="0.35">
      <c r="A4517" t="s">
        <v>32</v>
      </c>
      <c r="B4517">
        <v>1014442</v>
      </c>
      <c r="C4517">
        <v>11</v>
      </c>
      <c r="E4517" t="s">
        <v>182</v>
      </c>
      <c r="H4517" t="s">
        <v>1860</v>
      </c>
      <c r="I4517">
        <v>6</v>
      </c>
      <c r="J4517">
        <v>4</v>
      </c>
      <c r="K4517">
        <v>24</v>
      </c>
      <c r="L4517">
        <v>6</v>
      </c>
      <c r="M4517">
        <v>4</v>
      </c>
      <c r="N4517">
        <v>289</v>
      </c>
      <c r="O4517">
        <v>109</v>
      </c>
      <c r="P4517" t="s">
        <v>160</v>
      </c>
      <c r="Q4517" t="s">
        <v>1859</v>
      </c>
      <c r="R4517" t="s">
        <v>1841</v>
      </c>
      <c r="S4517" t="s">
        <v>1842</v>
      </c>
      <c r="T4517" t="s">
        <v>1843</v>
      </c>
      <c r="U4517" t="s">
        <v>1844</v>
      </c>
      <c r="V4517" t="s">
        <v>423</v>
      </c>
      <c r="W4517" t="s">
        <v>41</v>
      </c>
      <c r="X4517" t="s">
        <v>117</v>
      </c>
      <c r="Y4517" t="s">
        <v>285</v>
      </c>
      <c r="Z4517" t="s">
        <v>285</v>
      </c>
      <c r="AA4517" t="s">
        <v>285</v>
      </c>
      <c r="AB4517" s="1"/>
      <c r="AD4517" t="s">
        <v>45</v>
      </c>
      <c r="AE4517" t="s">
        <v>46</v>
      </c>
      <c r="AF4517" t="s">
        <v>47</v>
      </c>
    </row>
    <row r="4518" spans="1:32" hidden="1" outlineLevel="3" x14ac:dyDescent="0.35">
      <c r="A4518" t="s">
        <v>32</v>
      </c>
      <c r="B4518">
        <v>1014442</v>
      </c>
      <c r="C4518">
        <v>11</v>
      </c>
      <c r="E4518" t="s">
        <v>182</v>
      </c>
      <c r="H4518" t="s">
        <v>138</v>
      </c>
      <c r="I4518">
        <v>1</v>
      </c>
      <c r="J4518">
        <v>8</v>
      </c>
      <c r="K4518">
        <v>8</v>
      </c>
      <c r="L4518">
        <v>3</v>
      </c>
      <c r="M4518">
        <v>0</v>
      </c>
      <c r="N4518">
        <v>288</v>
      </c>
      <c r="O4518">
        <v>24</v>
      </c>
      <c r="Q4518" t="s">
        <v>101</v>
      </c>
      <c r="R4518" t="s">
        <v>1841</v>
      </c>
      <c r="S4518" t="s">
        <v>1842</v>
      </c>
      <c r="T4518" t="s">
        <v>1843</v>
      </c>
      <c r="U4518" t="s">
        <v>1844</v>
      </c>
      <c r="V4518" t="s">
        <v>423</v>
      </c>
      <c r="W4518" t="s">
        <v>41</v>
      </c>
      <c r="X4518" t="s">
        <v>117</v>
      </c>
      <c r="Y4518" t="s">
        <v>285</v>
      </c>
      <c r="Z4518" t="s">
        <v>285</v>
      </c>
      <c r="AA4518" t="s">
        <v>285</v>
      </c>
      <c r="AB4518" s="1"/>
      <c r="AD4518" t="s">
        <v>45</v>
      </c>
      <c r="AE4518" t="s">
        <v>46</v>
      </c>
      <c r="AF4518" t="s">
        <v>47</v>
      </c>
    </row>
    <row r="4519" spans="1:32" hidden="1" outlineLevel="3" x14ac:dyDescent="0.35">
      <c r="A4519" t="s">
        <v>32</v>
      </c>
      <c r="B4519">
        <v>1014442</v>
      </c>
      <c r="C4519">
        <v>11</v>
      </c>
      <c r="E4519" t="s">
        <v>182</v>
      </c>
      <c r="H4519" t="s">
        <v>139</v>
      </c>
      <c r="I4519">
        <v>1</v>
      </c>
      <c r="J4519">
        <v>4</v>
      </c>
      <c r="K4519">
        <v>4</v>
      </c>
      <c r="L4519">
        <v>4</v>
      </c>
      <c r="M4519">
        <v>1</v>
      </c>
      <c r="N4519">
        <v>38</v>
      </c>
      <c r="O4519">
        <v>4</v>
      </c>
      <c r="Q4519" t="s">
        <v>103</v>
      </c>
      <c r="R4519" t="s">
        <v>1841</v>
      </c>
      <c r="S4519" t="s">
        <v>1842</v>
      </c>
      <c r="T4519" t="s">
        <v>1843</v>
      </c>
      <c r="U4519" t="s">
        <v>1844</v>
      </c>
      <c r="V4519" t="s">
        <v>423</v>
      </c>
      <c r="W4519" t="s">
        <v>41</v>
      </c>
      <c r="X4519" t="s">
        <v>117</v>
      </c>
      <c r="Y4519" t="s">
        <v>285</v>
      </c>
      <c r="Z4519" t="s">
        <v>285</v>
      </c>
      <c r="AA4519" t="s">
        <v>285</v>
      </c>
      <c r="AB4519" s="1"/>
      <c r="AD4519" t="s">
        <v>45</v>
      </c>
      <c r="AE4519" t="s">
        <v>46</v>
      </c>
      <c r="AF4519" t="s">
        <v>47</v>
      </c>
    </row>
    <row r="4520" spans="1:32" hidden="1" outlineLevel="3" x14ac:dyDescent="0.35">
      <c r="A4520" t="s">
        <v>32</v>
      </c>
      <c r="B4520">
        <v>1014442</v>
      </c>
      <c r="C4520">
        <v>11</v>
      </c>
      <c r="E4520" t="s">
        <v>182</v>
      </c>
      <c r="H4520" t="s">
        <v>140</v>
      </c>
      <c r="I4520">
        <v>1</v>
      </c>
      <c r="J4520">
        <v>4</v>
      </c>
      <c r="K4520">
        <v>4</v>
      </c>
      <c r="L4520">
        <v>3</v>
      </c>
      <c r="M4520">
        <v>1</v>
      </c>
      <c r="N4520">
        <v>38</v>
      </c>
      <c r="O4520">
        <v>8</v>
      </c>
      <c r="Q4520" t="s">
        <v>105</v>
      </c>
      <c r="R4520" t="s">
        <v>1841</v>
      </c>
      <c r="S4520" t="s">
        <v>1842</v>
      </c>
      <c r="T4520" t="s">
        <v>1843</v>
      </c>
      <c r="U4520" t="s">
        <v>1844</v>
      </c>
      <c r="V4520" t="s">
        <v>423</v>
      </c>
      <c r="W4520" t="s">
        <v>41</v>
      </c>
      <c r="X4520" t="s">
        <v>117</v>
      </c>
      <c r="Y4520" t="s">
        <v>285</v>
      </c>
      <c r="Z4520" t="s">
        <v>285</v>
      </c>
      <c r="AA4520" t="s">
        <v>285</v>
      </c>
      <c r="AB4520" s="1"/>
      <c r="AD4520" t="s">
        <v>45</v>
      </c>
      <c r="AE4520" t="s">
        <v>46</v>
      </c>
      <c r="AF4520" t="s">
        <v>47</v>
      </c>
    </row>
    <row r="4521" spans="1:32" hidden="1" outlineLevel="3" x14ac:dyDescent="0.35">
      <c r="A4521" t="s">
        <v>32</v>
      </c>
      <c r="B4521">
        <v>1014442</v>
      </c>
      <c r="C4521">
        <v>11</v>
      </c>
      <c r="E4521" t="s">
        <v>182</v>
      </c>
      <c r="H4521" t="s">
        <v>141</v>
      </c>
      <c r="I4521">
        <v>1</v>
      </c>
      <c r="J4521">
        <v>4</v>
      </c>
      <c r="K4521">
        <v>4</v>
      </c>
      <c r="L4521">
        <v>19</v>
      </c>
      <c r="M4521">
        <v>0</v>
      </c>
      <c r="N4521">
        <v>288</v>
      </c>
      <c r="O4521">
        <v>10</v>
      </c>
      <c r="Q4521" t="s">
        <v>107</v>
      </c>
      <c r="R4521" t="s">
        <v>1841</v>
      </c>
      <c r="S4521" t="s">
        <v>1842</v>
      </c>
      <c r="T4521" t="s">
        <v>1843</v>
      </c>
      <c r="U4521" t="s">
        <v>1844</v>
      </c>
      <c r="V4521" t="s">
        <v>423</v>
      </c>
      <c r="W4521" t="s">
        <v>41</v>
      </c>
      <c r="X4521" t="s">
        <v>117</v>
      </c>
      <c r="Y4521" t="s">
        <v>285</v>
      </c>
      <c r="Z4521" t="s">
        <v>285</v>
      </c>
      <c r="AA4521" t="s">
        <v>285</v>
      </c>
      <c r="AB4521" s="1"/>
      <c r="AD4521" t="s">
        <v>45</v>
      </c>
      <c r="AE4521" t="s">
        <v>46</v>
      </c>
      <c r="AF4521" t="s">
        <v>47</v>
      </c>
    </row>
    <row r="4522" spans="1:32" hidden="1" outlineLevel="3" x14ac:dyDescent="0.35">
      <c r="A4522" t="s">
        <v>32</v>
      </c>
      <c r="B4522">
        <v>1014442</v>
      </c>
      <c r="C4522">
        <v>11</v>
      </c>
      <c r="E4522" t="s">
        <v>182</v>
      </c>
      <c r="H4522" t="s">
        <v>142</v>
      </c>
      <c r="I4522">
        <v>1</v>
      </c>
      <c r="J4522">
        <v>4</v>
      </c>
      <c r="K4522">
        <v>4</v>
      </c>
      <c r="L4522">
        <v>19</v>
      </c>
      <c r="M4522">
        <v>0</v>
      </c>
      <c r="N4522">
        <v>288</v>
      </c>
      <c r="O4522">
        <v>2</v>
      </c>
      <c r="Q4522" t="s">
        <v>109</v>
      </c>
      <c r="R4522" t="s">
        <v>1841</v>
      </c>
      <c r="S4522" t="s">
        <v>1842</v>
      </c>
      <c r="T4522" t="s">
        <v>1843</v>
      </c>
      <c r="U4522" t="s">
        <v>1844</v>
      </c>
      <c r="V4522" t="s">
        <v>423</v>
      </c>
      <c r="W4522" t="s">
        <v>41</v>
      </c>
      <c r="X4522" t="s">
        <v>117</v>
      </c>
      <c r="Y4522" t="s">
        <v>285</v>
      </c>
      <c r="Z4522" t="s">
        <v>285</v>
      </c>
      <c r="AA4522" t="s">
        <v>285</v>
      </c>
      <c r="AB4522" s="1"/>
      <c r="AD4522" t="s">
        <v>45</v>
      </c>
      <c r="AE4522" t="s">
        <v>46</v>
      </c>
      <c r="AF4522" t="s">
        <v>47</v>
      </c>
    </row>
    <row r="4523" spans="1:32" hidden="1" outlineLevel="2" x14ac:dyDescent="0.35">
      <c r="A4523" t="s">
        <v>32</v>
      </c>
      <c r="B4523">
        <v>1014442</v>
      </c>
      <c r="C4523">
        <v>11</v>
      </c>
      <c r="E4523" t="s">
        <v>182</v>
      </c>
      <c r="H4523" t="s">
        <v>143</v>
      </c>
      <c r="I4523">
        <v>2</v>
      </c>
      <c r="J4523">
        <v>4</v>
      </c>
      <c r="K4523">
        <v>8</v>
      </c>
      <c r="L4523">
        <v>19</v>
      </c>
      <c r="M4523">
        <v>0</v>
      </c>
      <c r="N4523">
        <v>288</v>
      </c>
      <c r="O4523">
        <v>12</v>
      </c>
      <c r="Q4523" t="s">
        <v>144</v>
      </c>
      <c r="R4523" t="s">
        <v>1841</v>
      </c>
      <c r="S4523" t="s">
        <v>1842</v>
      </c>
      <c r="T4523" t="s">
        <v>1843</v>
      </c>
      <c r="U4523" t="s">
        <v>1844</v>
      </c>
      <c r="V4523" t="s">
        <v>423</v>
      </c>
      <c r="W4523" t="s">
        <v>41</v>
      </c>
      <c r="X4523" t="s">
        <v>117</v>
      </c>
      <c r="Y4523" t="s">
        <v>285</v>
      </c>
      <c r="Z4523" t="s">
        <v>285</v>
      </c>
      <c r="AA4523" t="s">
        <v>285</v>
      </c>
      <c r="AB4523" s="1"/>
      <c r="AD4523" t="s">
        <v>45</v>
      </c>
      <c r="AE4523" t="s">
        <v>46</v>
      </c>
      <c r="AF4523" t="s">
        <v>47</v>
      </c>
    </row>
    <row r="4524" spans="1:32" hidden="1" outlineLevel="1" x14ac:dyDescent="0.35">
      <c r="A4524" t="s">
        <v>32</v>
      </c>
      <c r="B4524">
        <v>1014442</v>
      </c>
      <c r="C4524" t="s">
        <v>234</v>
      </c>
      <c r="E4524" t="s">
        <v>182</v>
      </c>
      <c r="H4524" t="s">
        <v>235</v>
      </c>
      <c r="I4524">
        <v>28</v>
      </c>
      <c r="J4524" t="s">
        <v>35</v>
      </c>
      <c r="K4524">
        <v>88</v>
      </c>
      <c r="L4524">
        <v>21</v>
      </c>
      <c r="M4524">
        <v>22</v>
      </c>
      <c r="N4524">
        <v>289</v>
      </c>
      <c r="O4524">
        <v>1773</v>
      </c>
      <c r="Q4524" t="s">
        <v>236</v>
      </c>
      <c r="R4524" t="s">
        <v>1841</v>
      </c>
      <c r="S4524" t="s">
        <v>1842</v>
      </c>
      <c r="T4524" t="s">
        <v>1843</v>
      </c>
      <c r="U4524" t="s">
        <v>1844</v>
      </c>
      <c r="V4524" t="s">
        <v>423</v>
      </c>
      <c r="W4524" t="s">
        <v>41</v>
      </c>
      <c r="X4524" t="s">
        <v>117</v>
      </c>
      <c r="Y4524" t="s">
        <v>285</v>
      </c>
      <c r="Z4524" t="s">
        <v>285</v>
      </c>
      <c r="AA4524" t="s">
        <v>285</v>
      </c>
      <c r="AB4524" s="1"/>
      <c r="AD4524" t="s">
        <v>45</v>
      </c>
      <c r="AE4524" t="s">
        <v>46</v>
      </c>
      <c r="AF4524" t="s">
        <v>47</v>
      </c>
    </row>
    <row r="4525" spans="1:32" hidden="1" outlineLevel="2" x14ac:dyDescent="0.35">
      <c r="A4525" t="s">
        <v>32</v>
      </c>
      <c r="B4525">
        <v>1014442</v>
      </c>
      <c r="C4525">
        <v>12</v>
      </c>
      <c r="E4525" t="s">
        <v>182</v>
      </c>
      <c r="H4525" t="s">
        <v>1856</v>
      </c>
      <c r="I4525">
        <v>14</v>
      </c>
      <c r="J4525">
        <v>2</v>
      </c>
      <c r="K4525">
        <v>28</v>
      </c>
      <c r="L4525">
        <v>2</v>
      </c>
      <c r="M4525">
        <v>8</v>
      </c>
      <c r="N4525">
        <v>289</v>
      </c>
      <c r="O4525">
        <v>69</v>
      </c>
      <c r="P4525" t="s">
        <v>160</v>
      </c>
      <c r="Q4525" t="s">
        <v>1857</v>
      </c>
      <c r="R4525" t="s">
        <v>1841</v>
      </c>
      <c r="S4525" t="s">
        <v>1842</v>
      </c>
      <c r="T4525" t="s">
        <v>1843</v>
      </c>
      <c r="U4525" t="s">
        <v>1844</v>
      </c>
      <c r="V4525" t="s">
        <v>423</v>
      </c>
      <c r="W4525" t="s">
        <v>41</v>
      </c>
      <c r="X4525" t="s">
        <v>117</v>
      </c>
      <c r="Y4525" t="s">
        <v>285</v>
      </c>
      <c r="Z4525" t="s">
        <v>285</v>
      </c>
      <c r="AA4525" t="s">
        <v>285</v>
      </c>
      <c r="AB4525" s="1"/>
      <c r="AD4525" t="s">
        <v>45</v>
      </c>
      <c r="AE4525" t="s">
        <v>46</v>
      </c>
      <c r="AF4525" t="s">
        <v>47</v>
      </c>
    </row>
    <row r="4526" spans="1:32" hidden="1" outlineLevel="2" x14ac:dyDescent="0.35">
      <c r="A4526" t="s">
        <v>32</v>
      </c>
      <c r="B4526">
        <v>1014442</v>
      </c>
      <c r="C4526">
        <v>12</v>
      </c>
      <c r="E4526" t="s">
        <v>182</v>
      </c>
      <c r="H4526" t="s">
        <v>1845</v>
      </c>
      <c r="I4526">
        <v>1</v>
      </c>
      <c r="J4526">
        <v>4</v>
      </c>
      <c r="K4526">
        <v>4</v>
      </c>
      <c r="L4526">
        <v>4</v>
      </c>
      <c r="M4526">
        <v>4</v>
      </c>
      <c r="N4526">
        <v>289</v>
      </c>
      <c r="O4526">
        <v>83</v>
      </c>
      <c r="P4526" t="s">
        <v>160</v>
      </c>
      <c r="Q4526" t="s">
        <v>1846</v>
      </c>
      <c r="R4526" t="s">
        <v>1841</v>
      </c>
      <c r="S4526" t="s">
        <v>1842</v>
      </c>
      <c r="T4526" t="s">
        <v>1843</v>
      </c>
      <c r="U4526" t="s">
        <v>1844</v>
      </c>
      <c r="V4526" t="s">
        <v>423</v>
      </c>
      <c r="W4526" t="s">
        <v>41</v>
      </c>
      <c r="X4526" t="s">
        <v>117</v>
      </c>
      <c r="Y4526" t="s">
        <v>285</v>
      </c>
      <c r="Z4526" t="s">
        <v>285</v>
      </c>
      <c r="AA4526" t="s">
        <v>285</v>
      </c>
      <c r="AB4526" s="1"/>
      <c r="AD4526" t="s">
        <v>45</v>
      </c>
      <c r="AE4526" t="s">
        <v>46</v>
      </c>
      <c r="AF4526" t="s">
        <v>47</v>
      </c>
    </row>
    <row r="4527" spans="1:32" hidden="1" outlineLevel="2" x14ac:dyDescent="0.35">
      <c r="A4527" t="s">
        <v>32</v>
      </c>
      <c r="B4527">
        <v>1014442</v>
      </c>
      <c r="C4527">
        <v>12</v>
      </c>
      <c r="E4527" t="s">
        <v>182</v>
      </c>
      <c r="H4527" t="s">
        <v>1860</v>
      </c>
      <c r="I4527">
        <v>6</v>
      </c>
      <c r="J4527">
        <v>4</v>
      </c>
      <c r="K4527">
        <v>24</v>
      </c>
      <c r="L4527">
        <v>6</v>
      </c>
      <c r="M4527">
        <v>4</v>
      </c>
      <c r="N4527">
        <v>289</v>
      </c>
      <c r="O4527">
        <v>109</v>
      </c>
      <c r="P4527" t="s">
        <v>160</v>
      </c>
      <c r="Q4527" t="s">
        <v>1859</v>
      </c>
      <c r="R4527" t="s">
        <v>1841</v>
      </c>
      <c r="S4527" t="s">
        <v>1842</v>
      </c>
      <c r="T4527" t="s">
        <v>1843</v>
      </c>
      <c r="U4527" t="s">
        <v>1844</v>
      </c>
      <c r="V4527" t="s">
        <v>423</v>
      </c>
      <c r="W4527" t="s">
        <v>41</v>
      </c>
      <c r="X4527" t="s">
        <v>117</v>
      </c>
      <c r="Y4527" t="s">
        <v>285</v>
      </c>
      <c r="Z4527" t="s">
        <v>285</v>
      </c>
      <c r="AA4527" t="s">
        <v>285</v>
      </c>
      <c r="AB4527" s="1"/>
      <c r="AD4527" t="s">
        <v>45</v>
      </c>
      <c r="AE4527" t="s">
        <v>46</v>
      </c>
      <c r="AF4527" t="s">
        <v>47</v>
      </c>
    </row>
    <row r="4528" spans="1:32" hidden="1" outlineLevel="3" x14ac:dyDescent="0.35">
      <c r="A4528" t="s">
        <v>32</v>
      </c>
      <c r="B4528">
        <v>1014442</v>
      </c>
      <c r="C4528">
        <v>12</v>
      </c>
      <c r="E4528" t="s">
        <v>182</v>
      </c>
      <c r="H4528" t="s">
        <v>138</v>
      </c>
      <c r="I4528">
        <v>1</v>
      </c>
      <c r="J4528">
        <v>8</v>
      </c>
      <c r="K4528">
        <v>8</v>
      </c>
      <c r="L4528">
        <v>3</v>
      </c>
      <c r="M4528">
        <v>0</v>
      </c>
      <c r="N4528">
        <v>288</v>
      </c>
      <c r="O4528">
        <v>24</v>
      </c>
      <c r="Q4528" t="s">
        <v>101</v>
      </c>
      <c r="R4528" t="s">
        <v>1841</v>
      </c>
      <c r="S4528" t="s">
        <v>1842</v>
      </c>
      <c r="T4528" t="s">
        <v>1843</v>
      </c>
      <c r="U4528" t="s">
        <v>1844</v>
      </c>
      <c r="V4528" t="s">
        <v>423</v>
      </c>
      <c r="W4528" t="s">
        <v>41</v>
      </c>
      <c r="X4528" t="s">
        <v>117</v>
      </c>
      <c r="Y4528" t="s">
        <v>285</v>
      </c>
      <c r="Z4528" t="s">
        <v>285</v>
      </c>
      <c r="AA4528" t="s">
        <v>285</v>
      </c>
      <c r="AB4528" s="1"/>
      <c r="AD4528" t="s">
        <v>45</v>
      </c>
      <c r="AE4528" t="s">
        <v>46</v>
      </c>
      <c r="AF4528" t="s">
        <v>47</v>
      </c>
    </row>
    <row r="4529" spans="1:32" hidden="1" outlineLevel="3" x14ac:dyDescent="0.35">
      <c r="A4529" t="s">
        <v>32</v>
      </c>
      <c r="B4529">
        <v>1014442</v>
      </c>
      <c r="C4529">
        <v>12</v>
      </c>
      <c r="E4529" t="s">
        <v>182</v>
      </c>
      <c r="H4529" t="s">
        <v>139</v>
      </c>
      <c r="I4529">
        <v>1</v>
      </c>
      <c r="J4529">
        <v>4</v>
      </c>
      <c r="K4529">
        <v>4</v>
      </c>
      <c r="L4529">
        <v>4</v>
      </c>
      <c r="M4529">
        <v>1</v>
      </c>
      <c r="N4529">
        <v>38</v>
      </c>
      <c r="O4529">
        <v>4</v>
      </c>
      <c r="Q4529" t="s">
        <v>103</v>
      </c>
      <c r="R4529" t="s">
        <v>1841</v>
      </c>
      <c r="S4529" t="s">
        <v>1842</v>
      </c>
      <c r="T4529" t="s">
        <v>1843</v>
      </c>
      <c r="U4529" t="s">
        <v>1844</v>
      </c>
      <c r="V4529" t="s">
        <v>423</v>
      </c>
      <c r="W4529" t="s">
        <v>41</v>
      </c>
      <c r="X4529" t="s">
        <v>117</v>
      </c>
      <c r="Y4529" t="s">
        <v>285</v>
      </c>
      <c r="Z4529" t="s">
        <v>285</v>
      </c>
      <c r="AA4529" t="s">
        <v>285</v>
      </c>
      <c r="AB4529" s="1"/>
      <c r="AD4529" t="s">
        <v>45</v>
      </c>
      <c r="AE4529" t="s">
        <v>46</v>
      </c>
      <c r="AF4529" t="s">
        <v>47</v>
      </c>
    </row>
    <row r="4530" spans="1:32" hidden="1" outlineLevel="3" x14ac:dyDescent="0.35">
      <c r="A4530" t="s">
        <v>32</v>
      </c>
      <c r="B4530">
        <v>1014442</v>
      </c>
      <c r="C4530">
        <v>12</v>
      </c>
      <c r="E4530" t="s">
        <v>182</v>
      </c>
      <c r="H4530" t="s">
        <v>140</v>
      </c>
      <c r="I4530">
        <v>1</v>
      </c>
      <c r="J4530">
        <v>4</v>
      </c>
      <c r="K4530">
        <v>4</v>
      </c>
      <c r="L4530">
        <v>3</v>
      </c>
      <c r="M4530">
        <v>1</v>
      </c>
      <c r="N4530">
        <v>38</v>
      </c>
      <c r="O4530">
        <v>8</v>
      </c>
      <c r="Q4530" t="s">
        <v>105</v>
      </c>
      <c r="R4530" t="s">
        <v>1841</v>
      </c>
      <c r="S4530" t="s">
        <v>1842</v>
      </c>
      <c r="T4530" t="s">
        <v>1843</v>
      </c>
      <c r="U4530" t="s">
        <v>1844</v>
      </c>
      <c r="V4530" t="s">
        <v>423</v>
      </c>
      <c r="W4530" t="s">
        <v>41</v>
      </c>
      <c r="X4530" t="s">
        <v>117</v>
      </c>
      <c r="Y4530" t="s">
        <v>285</v>
      </c>
      <c r="Z4530" t="s">
        <v>285</v>
      </c>
      <c r="AA4530" t="s">
        <v>285</v>
      </c>
      <c r="AB4530" s="1"/>
      <c r="AD4530" t="s">
        <v>45</v>
      </c>
      <c r="AE4530" t="s">
        <v>46</v>
      </c>
      <c r="AF4530" t="s">
        <v>47</v>
      </c>
    </row>
    <row r="4531" spans="1:32" hidden="1" outlineLevel="3" x14ac:dyDescent="0.35">
      <c r="A4531" t="s">
        <v>32</v>
      </c>
      <c r="B4531">
        <v>1014442</v>
      </c>
      <c r="C4531">
        <v>12</v>
      </c>
      <c r="E4531" t="s">
        <v>182</v>
      </c>
      <c r="H4531" t="s">
        <v>141</v>
      </c>
      <c r="I4531">
        <v>1</v>
      </c>
      <c r="J4531">
        <v>4</v>
      </c>
      <c r="K4531">
        <v>4</v>
      </c>
      <c r="L4531">
        <v>19</v>
      </c>
      <c r="M4531">
        <v>0</v>
      </c>
      <c r="N4531">
        <v>288</v>
      </c>
      <c r="O4531">
        <v>10</v>
      </c>
      <c r="Q4531" t="s">
        <v>107</v>
      </c>
      <c r="R4531" t="s">
        <v>1841</v>
      </c>
      <c r="S4531" t="s">
        <v>1842</v>
      </c>
      <c r="T4531" t="s">
        <v>1843</v>
      </c>
      <c r="U4531" t="s">
        <v>1844</v>
      </c>
      <c r="V4531" t="s">
        <v>423</v>
      </c>
      <c r="W4531" t="s">
        <v>41</v>
      </c>
      <c r="X4531" t="s">
        <v>117</v>
      </c>
      <c r="Y4531" t="s">
        <v>285</v>
      </c>
      <c r="Z4531" t="s">
        <v>285</v>
      </c>
      <c r="AA4531" t="s">
        <v>285</v>
      </c>
      <c r="AB4531" s="1"/>
      <c r="AD4531" t="s">
        <v>45</v>
      </c>
      <c r="AE4531" t="s">
        <v>46</v>
      </c>
      <c r="AF4531" t="s">
        <v>47</v>
      </c>
    </row>
    <row r="4532" spans="1:32" hidden="1" outlineLevel="3" x14ac:dyDescent="0.35">
      <c r="A4532" t="s">
        <v>32</v>
      </c>
      <c r="B4532">
        <v>1014442</v>
      </c>
      <c r="C4532">
        <v>12</v>
      </c>
      <c r="E4532" t="s">
        <v>182</v>
      </c>
      <c r="H4532" t="s">
        <v>142</v>
      </c>
      <c r="I4532">
        <v>1</v>
      </c>
      <c r="J4532">
        <v>4</v>
      </c>
      <c r="K4532">
        <v>4</v>
      </c>
      <c r="L4532">
        <v>19</v>
      </c>
      <c r="M4532">
        <v>0</v>
      </c>
      <c r="N4532">
        <v>288</v>
      </c>
      <c r="O4532">
        <v>2</v>
      </c>
      <c r="Q4532" t="s">
        <v>109</v>
      </c>
      <c r="R4532" t="s">
        <v>1841</v>
      </c>
      <c r="S4532" t="s">
        <v>1842</v>
      </c>
      <c r="T4532" t="s">
        <v>1843</v>
      </c>
      <c r="U4532" t="s">
        <v>1844</v>
      </c>
      <c r="V4532" t="s">
        <v>423</v>
      </c>
      <c r="W4532" t="s">
        <v>41</v>
      </c>
      <c r="X4532" t="s">
        <v>117</v>
      </c>
      <c r="Y4532" t="s">
        <v>285</v>
      </c>
      <c r="Z4532" t="s">
        <v>285</v>
      </c>
      <c r="AA4532" t="s">
        <v>285</v>
      </c>
      <c r="AB4532" s="1"/>
      <c r="AD4532" t="s">
        <v>45</v>
      </c>
      <c r="AE4532" t="s">
        <v>46</v>
      </c>
      <c r="AF4532" t="s">
        <v>47</v>
      </c>
    </row>
    <row r="4533" spans="1:32" hidden="1" outlineLevel="2" x14ac:dyDescent="0.35">
      <c r="A4533" t="s">
        <v>32</v>
      </c>
      <c r="B4533">
        <v>1014442</v>
      </c>
      <c r="C4533">
        <v>12</v>
      </c>
      <c r="E4533" t="s">
        <v>182</v>
      </c>
      <c r="H4533" t="s">
        <v>143</v>
      </c>
      <c r="I4533">
        <v>2</v>
      </c>
      <c r="J4533">
        <v>4</v>
      </c>
      <c r="K4533">
        <v>8</v>
      </c>
      <c r="L4533">
        <v>19</v>
      </c>
      <c r="M4533">
        <v>0</v>
      </c>
      <c r="N4533">
        <v>288</v>
      </c>
      <c r="O4533">
        <v>12</v>
      </c>
      <c r="Q4533" t="s">
        <v>144</v>
      </c>
      <c r="R4533" t="s">
        <v>1841</v>
      </c>
      <c r="S4533" t="s">
        <v>1842</v>
      </c>
      <c r="T4533" t="s">
        <v>1843</v>
      </c>
      <c r="U4533" t="s">
        <v>1844</v>
      </c>
      <c r="V4533" t="s">
        <v>423</v>
      </c>
      <c r="W4533" t="s">
        <v>41</v>
      </c>
      <c r="X4533" t="s">
        <v>117</v>
      </c>
      <c r="Y4533" t="s">
        <v>285</v>
      </c>
      <c r="Z4533" t="s">
        <v>285</v>
      </c>
      <c r="AA4533" t="s">
        <v>285</v>
      </c>
      <c r="AB4533" s="1"/>
      <c r="AD4533" t="s">
        <v>45</v>
      </c>
      <c r="AE4533" t="s">
        <v>46</v>
      </c>
      <c r="AF4533" t="s">
        <v>47</v>
      </c>
    </row>
    <row r="4534" spans="1:32" hidden="1" outlineLevel="1" x14ac:dyDescent="0.35">
      <c r="A4534" t="s">
        <v>32</v>
      </c>
      <c r="B4534">
        <v>1014442</v>
      </c>
      <c r="C4534" t="s">
        <v>238</v>
      </c>
      <c r="E4534" t="s">
        <v>182</v>
      </c>
      <c r="H4534" t="s">
        <v>239</v>
      </c>
      <c r="I4534">
        <v>32</v>
      </c>
      <c r="J4534" t="s">
        <v>35</v>
      </c>
      <c r="K4534">
        <v>132</v>
      </c>
      <c r="L4534">
        <v>21</v>
      </c>
      <c r="M4534">
        <v>23</v>
      </c>
      <c r="N4534">
        <v>289</v>
      </c>
      <c r="O4534">
        <v>2144</v>
      </c>
      <c r="Q4534" t="s">
        <v>240</v>
      </c>
      <c r="R4534" t="s">
        <v>1841</v>
      </c>
      <c r="S4534" t="s">
        <v>1842</v>
      </c>
      <c r="T4534" t="s">
        <v>1843</v>
      </c>
      <c r="U4534" t="s">
        <v>1844</v>
      </c>
      <c r="V4534" t="s">
        <v>423</v>
      </c>
      <c r="W4534" t="s">
        <v>41</v>
      </c>
      <c r="X4534" t="s">
        <v>117</v>
      </c>
      <c r="Y4534" t="s">
        <v>285</v>
      </c>
      <c r="Z4534" t="s">
        <v>285</v>
      </c>
      <c r="AA4534" t="s">
        <v>285</v>
      </c>
      <c r="AB4534" s="1"/>
      <c r="AD4534" t="s">
        <v>45</v>
      </c>
      <c r="AE4534" t="s">
        <v>46</v>
      </c>
      <c r="AF4534" t="s">
        <v>47</v>
      </c>
    </row>
    <row r="4535" spans="1:32" hidden="1" outlineLevel="2" x14ac:dyDescent="0.35">
      <c r="A4535" t="s">
        <v>32</v>
      </c>
      <c r="B4535">
        <v>1014442</v>
      </c>
      <c r="C4535">
        <v>13</v>
      </c>
      <c r="E4535" t="s">
        <v>182</v>
      </c>
      <c r="H4535" t="s">
        <v>1845</v>
      </c>
      <c r="I4535">
        <v>25</v>
      </c>
      <c r="J4535">
        <v>4</v>
      </c>
      <c r="K4535">
        <v>100</v>
      </c>
      <c r="L4535">
        <v>4</v>
      </c>
      <c r="M4535">
        <v>4</v>
      </c>
      <c r="N4535">
        <v>289</v>
      </c>
      <c r="O4535">
        <v>83</v>
      </c>
      <c r="P4535" t="s">
        <v>160</v>
      </c>
      <c r="Q4535" t="s">
        <v>1846</v>
      </c>
      <c r="R4535" t="s">
        <v>1841</v>
      </c>
      <c r="S4535" t="s">
        <v>1842</v>
      </c>
      <c r="T4535" t="s">
        <v>1843</v>
      </c>
      <c r="U4535" t="s">
        <v>1844</v>
      </c>
      <c r="V4535" t="s">
        <v>423</v>
      </c>
      <c r="W4535" t="s">
        <v>41</v>
      </c>
      <c r="X4535" t="s">
        <v>117</v>
      </c>
      <c r="Y4535" t="s">
        <v>285</v>
      </c>
      <c r="Z4535" t="s">
        <v>285</v>
      </c>
      <c r="AA4535" t="s">
        <v>285</v>
      </c>
      <c r="AB4535" s="1"/>
      <c r="AD4535" t="s">
        <v>45</v>
      </c>
      <c r="AE4535" t="s">
        <v>46</v>
      </c>
      <c r="AF4535" t="s">
        <v>47</v>
      </c>
    </row>
    <row r="4536" spans="1:32" hidden="1" outlineLevel="3" x14ac:dyDescent="0.35">
      <c r="A4536" t="s">
        <v>32</v>
      </c>
      <c r="B4536">
        <v>1014442</v>
      </c>
      <c r="C4536">
        <v>13</v>
      </c>
      <c r="E4536" t="s">
        <v>182</v>
      </c>
      <c r="H4536" t="s">
        <v>138</v>
      </c>
      <c r="I4536">
        <v>1</v>
      </c>
      <c r="J4536">
        <v>8</v>
      </c>
      <c r="K4536">
        <v>8</v>
      </c>
      <c r="L4536">
        <v>3</v>
      </c>
      <c r="M4536">
        <v>0</v>
      </c>
      <c r="N4536">
        <v>288</v>
      </c>
      <c r="O4536">
        <v>24</v>
      </c>
      <c r="Q4536" t="s">
        <v>101</v>
      </c>
      <c r="R4536" t="s">
        <v>1841</v>
      </c>
      <c r="S4536" t="s">
        <v>1842</v>
      </c>
      <c r="T4536" t="s">
        <v>1843</v>
      </c>
      <c r="U4536" t="s">
        <v>1844</v>
      </c>
      <c r="V4536" t="s">
        <v>423</v>
      </c>
      <c r="W4536" t="s">
        <v>41</v>
      </c>
      <c r="X4536" t="s">
        <v>117</v>
      </c>
      <c r="Y4536" t="s">
        <v>285</v>
      </c>
      <c r="Z4536" t="s">
        <v>285</v>
      </c>
      <c r="AA4536" t="s">
        <v>285</v>
      </c>
      <c r="AB4536" s="1"/>
      <c r="AD4536" t="s">
        <v>45</v>
      </c>
      <c r="AE4536" t="s">
        <v>46</v>
      </c>
      <c r="AF4536" t="s">
        <v>47</v>
      </c>
    </row>
    <row r="4537" spans="1:32" hidden="1" outlineLevel="3" x14ac:dyDescent="0.35">
      <c r="A4537" t="s">
        <v>32</v>
      </c>
      <c r="B4537">
        <v>1014442</v>
      </c>
      <c r="C4537">
        <v>13</v>
      </c>
      <c r="E4537" t="s">
        <v>182</v>
      </c>
      <c r="H4537" t="s">
        <v>139</v>
      </c>
      <c r="I4537">
        <v>1</v>
      </c>
      <c r="J4537">
        <v>4</v>
      </c>
      <c r="K4537">
        <v>4</v>
      </c>
      <c r="L4537">
        <v>4</v>
      </c>
      <c r="M4537">
        <v>1</v>
      </c>
      <c r="N4537">
        <v>38</v>
      </c>
      <c r="O4537">
        <v>4</v>
      </c>
      <c r="Q4537" t="s">
        <v>103</v>
      </c>
      <c r="R4537" t="s">
        <v>1841</v>
      </c>
      <c r="S4537" t="s">
        <v>1842</v>
      </c>
      <c r="T4537" t="s">
        <v>1843</v>
      </c>
      <c r="U4537" t="s">
        <v>1844</v>
      </c>
      <c r="V4537" t="s">
        <v>423</v>
      </c>
      <c r="W4537" t="s">
        <v>41</v>
      </c>
      <c r="X4537" t="s">
        <v>117</v>
      </c>
      <c r="Y4537" t="s">
        <v>285</v>
      </c>
      <c r="Z4537" t="s">
        <v>285</v>
      </c>
      <c r="AA4537" t="s">
        <v>285</v>
      </c>
      <c r="AB4537" s="1"/>
      <c r="AD4537" t="s">
        <v>45</v>
      </c>
      <c r="AE4537" t="s">
        <v>46</v>
      </c>
      <c r="AF4537" t="s">
        <v>47</v>
      </c>
    </row>
    <row r="4538" spans="1:32" hidden="1" outlineLevel="3" x14ac:dyDescent="0.35">
      <c r="A4538" t="s">
        <v>32</v>
      </c>
      <c r="B4538">
        <v>1014442</v>
      </c>
      <c r="C4538">
        <v>13</v>
      </c>
      <c r="E4538" t="s">
        <v>182</v>
      </c>
      <c r="H4538" t="s">
        <v>140</v>
      </c>
      <c r="I4538">
        <v>1</v>
      </c>
      <c r="J4538">
        <v>4</v>
      </c>
      <c r="K4538">
        <v>4</v>
      </c>
      <c r="L4538">
        <v>3</v>
      </c>
      <c r="M4538">
        <v>1</v>
      </c>
      <c r="N4538">
        <v>38</v>
      </c>
      <c r="O4538">
        <v>8</v>
      </c>
      <c r="Q4538" t="s">
        <v>105</v>
      </c>
      <c r="R4538" t="s">
        <v>1841</v>
      </c>
      <c r="S4538" t="s">
        <v>1842</v>
      </c>
      <c r="T4538" t="s">
        <v>1843</v>
      </c>
      <c r="U4538" t="s">
        <v>1844</v>
      </c>
      <c r="V4538" t="s">
        <v>423</v>
      </c>
      <c r="W4538" t="s">
        <v>41</v>
      </c>
      <c r="X4538" t="s">
        <v>117</v>
      </c>
      <c r="Y4538" t="s">
        <v>285</v>
      </c>
      <c r="Z4538" t="s">
        <v>285</v>
      </c>
      <c r="AA4538" t="s">
        <v>285</v>
      </c>
      <c r="AB4538" s="1"/>
      <c r="AD4538" t="s">
        <v>45</v>
      </c>
      <c r="AE4538" t="s">
        <v>46</v>
      </c>
      <c r="AF4538" t="s">
        <v>47</v>
      </c>
    </row>
    <row r="4539" spans="1:32" hidden="1" outlineLevel="3" x14ac:dyDescent="0.35">
      <c r="A4539" t="s">
        <v>32</v>
      </c>
      <c r="B4539">
        <v>1014442</v>
      </c>
      <c r="C4539">
        <v>13</v>
      </c>
      <c r="E4539" t="s">
        <v>182</v>
      </c>
      <c r="H4539" t="s">
        <v>141</v>
      </c>
      <c r="I4539">
        <v>1</v>
      </c>
      <c r="J4539">
        <v>4</v>
      </c>
      <c r="K4539">
        <v>4</v>
      </c>
      <c r="L4539">
        <v>19</v>
      </c>
      <c r="M4539">
        <v>0</v>
      </c>
      <c r="N4539">
        <v>288</v>
      </c>
      <c r="O4539">
        <v>10</v>
      </c>
      <c r="Q4539" t="s">
        <v>107</v>
      </c>
      <c r="R4539" t="s">
        <v>1841</v>
      </c>
      <c r="S4539" t="s">
        <v>1842</v>
      </c>
      <c r="T4539" t="s">
        <v>1843</v>
      </c>
      <c r="U4539" t="s">
        <v>1844</v>
      </c>
      <c r="V4539" t="s">
        <v>423</v>
      </c>
      <c r="W4539" t="s">
        <v>41</v>
      </c>
      <c r="X4539" t="s">
        <v>117</v>
      </c>
      <c r="Y4539" t="s">
        <v>285</v>
      </c>
      <c r="Z4539" t="s">
        <v>285</v>
      </c>
      <c r="AA4539" t="s">
        <v>285</v>
      </c>
      <c r="AB4539" s="1"/>
      <c r="AD4539" t="s">
        <v>45</v>
      </c>
      <c r="AE4539" t="s">
        <v>46</v>
      </c>
      <c r="AF4539" t="s">
        <v>47</v>
      </c>
    </row>
    <row r="4540" spans="1:32" hidden="1" outlineLevel="3" x14ac:dyDescent="0.35">
      <c r="A4540" t="s">
        <v>32</v>
      </c>
      <c r="B4540">
        <v>1014442</v>
      </c>
      <c r="C4540">
        <v>13</v>
      </c>
      <c r="E4540" t="s">
        <v>182</v>
      </c>
      <c r="H4540" t="s">
        <v>142</v>
      </c>
      <c r="I4540">
        <v>1</v>
      </c>
      <c r="J4540">
        <v>4</v>
      </c>
      <c r="K4540">
        <v>4</v>
      </c>
      <c r="L4540">
        <v>19</v>
      </c>
      <c r="M4540">
        <v>0</v>
      </c>
      <c r="N4540">
        <v>288</v>
      </c>
      <c r="O4540">
        <v>2</v>
      </c>
      <c r="Q4540" t="s">
        <v>109</v>
      </c>
      <c r="R4540" t="s">
        <v>1841</v>
      </c>
      <c r="S4540" t="s">
        <v>1842</v>
      </c>
      <c r="T4540" t="s">
        <v>1843</v>
      </c>
      <c r="U4540" t="s">
        <v>1844</v>
      </c>
      <c r="V4540" t="s">
        <v>423</v>
      </c>
      <c r="W4540" t="s">
        <v>41</v>
      </c>
      <c r="X4540" t="s">
        <v>117</v>
      </c>
      <c r="Y4540" t="s">
        <v>285</v>
      </c>
      <c r="Z4540" t="s">
        <v>285</v>
      </c>
      <c r="AA4540" t="s">
        <v>285</v>
      </c>
      <c r="AB4540" s="1"/>
      <c r="AD4540" t="s">
        <v>45</v>
      </c>
      <c r="AE4540" t="s">
        <v>46</v>
      </c>
      <c r="AF4540" t="s">
        <v>47</v>
      </c>
    </row>
    <row r="4541" spans="1:32" hidden="1" outlineLevel="2" x14ac:dyDescent="0.35">
      <c r="A4541" t="s">
        <v>32</v>
      </c>
      <c r="B4541">
        <v>1014442</v>
      </c>
      <c r="C4541">
        <v>13</v>
      </c>
      <c r="E4541" t="s">
        <v>182</v>
      </c>
      <c r="H4541" t="s">
        <v>143</v>
      </c>
      <c r="I4541">
        <v>2</v>
      </c>
      <c r="J4541">
        <v>4</v>
      </c>
      <c r="K4541">
        <v>8</v>
      </c>
      <c r="L4541">
        <v>19</v>
      </c>
      <c r="M4541">
        <v>0</v>
      </c>
      <c r="N4541">
        <v>288</v>
      </c>
      <c r="O4541">
        <v>12</v>
      </c>
      <c r="Q4541" t="s">
        <v>144</v>
      </c>
      <c r="R4541" t="s">
        <v>1841</v>
      </c>
      <c r="S4541" t="s">
        <v>1842</v>
      </c>
      <c r="T4541" t="s">
        <v>1843</v>
      </c>
      <c r="U4541" t="s">
        <v>1844</v>
      </c>
      <c r="V4541" t="s">
        <v>423</v>
      </c>
      <c r="W4541" t="s">
        <v>41</v>
      </c>
      <c r="X4541" t="s">
        <v>117</v>
      </c>
      <c r="Y4541" t="s">
        <v>285</v>
      </c>
      <c r="Z4541" t="s">
        <v>285</v>
      </c>
      <c r="AA4541" t="s">
        <v>285</v>
      </c>
      <c r="AB4541" s="1"/>
      <c r="AD4541" t="s">
        <v>45</v>
      </c>
      <c r="AE4541" t="s">
        <v>46</v>
      </c>
      <c r="AF4541" t="s">
        <v>47</v>
      </c>
    </row>
    <row r="4542" spans="1:32" hidden="1" outlineLevel="1" x14ac:dyDescent="0.35">
      <c r="A4542" t="s">
        <v>32</v>
      </c>
      <c r="B4542">
        <v>1014442</v>
      </c>
      <c r="C4542" t="s">
        <v>249</v>
      </c>
      <c r="E4542" t="s">
        <v>182</v>
      </c>
      <c r="H4542" t="s">
        <v>250</v>
      </c>
      <c r="I4542">
        <v>28</v>
      </c>
      <c r="J4542" t="s">
        <v>35</v>
      </c>
      <c r="K4542">
        <v>88</v>
      </c>
      <c r="L4542">
        <v>21</v>
      </c>
      <c r="M4542">
        <v>22</v>
      </c>
      <c r="N4542">
        <v>289</v>
      </c>
      <c r="O4542">
        <v>1773</v>
      </c>
      <c r="Q4542" t="s">
        <v>251</v>
      </c>
      <c r="R4542" t="s">
        <v>1841</v>
      </c>
      <c r="S4542" t="s">
        <v>1842</v>
      </c>
      <c r="T4542" t="s">
        <v>1843</v>
      </c>
      <c r="U4542" t="s">
        <v>1844</v>
      </c>
      <c r="V4542" t="s">
        <v>423</v>
      </c>
      <c r="W4542" t="s">
        <v>41</v>
      </c>
      <c r="X4542" t="s">
        <v>117</v>
      </c>
      <c r="Y4542" t="s">
        <v>285</v>
      </c>
      <c r="Z4542" t="s">
        <v>285</v>
      </c>
      <c r="AA4542" t="s">
        <v>285</v>
      </c>
      <c r="AB4542" s="1"/>
      <c r="AD4542" t="s">
        <v>45</v>
      </c>
      <c r="AE4542" t="s">
        <v>46</v>
      </c>
      <c r="AF4542" t="s">
        <v>47</v>
      </c>
    </row>
    <row r="4543" spans="1:32" hidden="1" outlineLevel="2" x14ac:dyDescent="0.35">
      <c r="A4543" t="s">
        <v>32</v>
      </c>
      <c r="B4543">
        <v>1014442</v>
      </c>
      <c r="C4543">
        <v>14</v>
      </c>
      <c r="E4543" t="s">
        <v>182</v>
      </c>
      <c r="H4543" t="s">
        <v>1856</v>
      </c>
      <c r="I4543">
        <v>14</v>
      </c>
      <c r="J4543">
        <v>2</v>
      </c>
      <c r="K4543">
        <v>28</v>
      </c>
      <c r="L4543">
        <v>2</v>
      </c>
      <c r="M4543">
        <v>8</v>
      </c>
      <c r="N4543">
        <v>289</v>
      </c>
      <c r="O4543">
        <v>69</v>
      </c>
      <c r="P4543" t="s">
        <v>160</v>
      </c>
      <c r="Q4543" t="s">
        <v>1857</v>
      </c>
      <c r="R4543" t="s">
        <v>1841</v>
      </c>
      <c r="S4543" t="s">
        <v>1842</v>
      </c>
      <c r="T4543" t="s">
        <v>1843</v>
      </c>
      <c r="U4543" t="s">
        <v>1844</v>
      </c>
      <c r="V4543" t="s">
        <v>423</v>
      </c>
      <c r="W4543" t="s">
        <v>41</v>
      </c>
      <c r="X4543" t="s">
        <v>117</v>
      </c>
      <c r="Y4543" t="s">
        <v>285</v>
      </c>
      <c r="Z4543" t="s">
        <v>285</v>
      </c>
      <c r="AA4543" t="s">
        <v>285</v>
      </c>
      <c r="AB4543" s="1"/>
      <c r="AD4543" t="s">
        <v>45</v>
      </c>
      <c r="AE4543" t="s">
        <v>46</v>
      </c>
      <c r="AF4543" t="s">
        <v>47</v>
      </c>
    </row>
    <row r="4544" spans="1:32" hidden="1" outlineLevel="2" x14ac:dyDescent="0.35">
      <c r="A4544" t="s">
        <v>32</v>
      </c>
      <c r="B4544">
        <v>1014442</v>
      </c>
      <c r="C4544">
        <v>14</v>
      </c>
      <c r="E4544" t="s">
        <v>182</v>
      </c>
      <c r="H4544" t="s">
        <v>1845</v>
      </c>
      <c r="I4544">
        <v>1</v>
      </c>
      <c r="J4544">
        <v>4</v>
      </c>
      <c r="K4544">
        <v>4</v>
      </c>
      <c r="L4544">
        <v>4</v>
      </c>
      <c r="M4544">
        <v>4</v>
      </c>
      <c r="N4544">
        <v>289</v>
      </c>
      <c r="O4544">
        <v>83</v>
      </c>
      <c r="P4544" t="s">
        <v>160</v>
      </c>
      <c r="Q4544" t="s">
        <v>1846</v>
      </c>
      <c r="R4544" t="s">
        <v>1841</v>
      </c>
      <c r="S4544" t="s">
        <v>1842</v>
      </c>
      <c r="T4544" t="s">
        <v>1843</v>
      </c>
      <c r="U4544" t="s">
        <v>1844</v>
      </c>
      <c r="V4544" t="s">
        <v>423</v>
      </c>
      <c r="W4544" t="s">
        <v>41</v>
      </c>
      <c r="X4544" t="s">
        <v>117</v>
      </c>
      <c r="Y4544" t="s">
        <v>285</v>
      </c>
      <c r="Z4544" t="s">
        <v>285</v>
      </c>
      <c r="AA4544" t="s">
        <v>285</v>
      </c>
      <c r="AB4544" s="1"/>
      <c r="AD4544" t="s">
        <v>45</v>
      </c>
      <c r="AE4544" t="s">
        <v>46</v>
      </c>
      <c r="AF4544" t="s">
        <v>47</v>
      </c>
    </row>
    <row r="4545" spans="1:32" hidden="1" outlineLevel="2" x14ac:dyDescent="0.35">
      <c r="A4545" t="s">
        <v>32</v>
      </c>
      <c r="B4545">
        <v>1014442</v>
      </c>
      <c r="C4545">
        <v>14</v>
      </c>
      <c r="E4545" t="s">
        <v>182</v>
      </c>
      <c r="H4545" t="s">
        <v>1860</v>
      </c>
      <c r="I4545">
        <v>6</v>
      </c>
      <c r="J4545">
        <v>4</v>
      </c>
      <c r="K4545">
        <v>24</v>
      </c>
      <c r="L4545">
        <v>6</v>
      </c>
      <c r="M4545">
        <v>4</v>
      </c>
      <c r="N4545">
        <v>289</v>
      </c>
      <c r="O4545">
        <v>109</v>
      </c>
      <c r="P4545" t="s">
        <v>160</v>
      </c>
      <c r="Q4545" t="s">
        <v>1859</v>
      </c>
      <c r="R4545" t="s">
        <v>1841</v>
      </c>
      <c r="S4545" t="s">
        <v>1842</v>
      </c>
      <c r="T4545" t="s">
        <v>1843</v>
      </c>
      <c r="U4545" t="s">
        <v>1844</v>
      </c>
      <c r="V4545" t="s">
        <v>423</v>
      </c>
      <c r="W4545" t="s">
        <v>41</v>
      </c>
      <c r="X4545" t="s">
        <v>117</v>
      </c>
      <c r="Y4545" t="s">
        <v>285</v>
      </c>
      <c r="Z4545" t="s">
        <v>285</v>
      </c>
      <c r="AA4545" t="s">
        <v>285</v>
      </c>
      <c r="AB4545" s="1"/>
      <c r="AD4545" t="s">
        <v>45</v>
      </c>
      <c r="AE4545" t="s">
        <v>46</v>
      </c>
      <c r="AF4545" t="s">
        <v>47</v>
      </c>
    </row>
    <row r="4546" spans="1:32" hidden="1" outlineLevel="3" x14ac:dyDescent="0.35">
      <c r="A4546" t="s">
        <v>32</v>
      </c>
      <c r="B4546">
        <v>1014442</v>
      </c>
      <c r="C4546">
        <v>14</v>
      </c>
      <c r="E4546" t="s">
        <v>182</v>
      </c>
      <c r="H4546" t="s">
        <v>138</v>
      </c>
      <c r="I4546">
        <v>1</v>
      </c>
      <c r="J4546">
        <v>8</v>
      </c>
      <c r="K4546">
        <v>8</v>
      </c>
      <c r="L4546">
        <v>3</v>
      </c>
      <c r="M4546">
        <v>0</v>
      </c>
      <c r="N4546">
        <v>288</v>
      </c>
      <c r="O4546">
        <v>24</v>
      </c>
      <c r="Q4546" t="s">
        <v>101</v>
      </c>
      <c r="R4546" t="s">
        <v>1841</v>
      </c>
      <c r="S4546" t="s">
        <v>1842</v>
      </c>
      <c r="T4546" t="s">
        <v>1843</v>
      </c>
      <c r="U4546" t="s">
        <v>1844</v>
      </c>
      <c r="V4546" t="s">
        <v>423</v>
      </c>
      <c r="W4546" t="s">
        <v>41</v>
      </c>
      <c r="X4546" t="s">
        <v>117</v>
      </c>
      <c r="Y4546" t="s">
        <v>285</v>
      </c>
      <c r="Z4546" t="s">
        <v>285</v>
      </c>
      <c r="AA4546" t="s">
        <v>285</v>
      </c>
      <c r="AB4546" s="1"/>
      <c r="AD4546" t="s">
        <v>45</v>
      </c>
      <c r="AE4546" t="s">
        <v>46</v>
      </c>
      <c r="AF4546" t="s">
        <v>47</v>
      </c>
    </row>
    <row r="4547" spans="1:32" hidden="1" outlineLevel="3" x14ac:dyDescent="0.35">
      <c r="A4547" t="s">
        <v>32</v>
      </c>
      <c r="B4547">
        <v>1014442</v>
      </c>
      <c r="C4547">
        <v>14</v>
      </c>
      <c r="E4547" t="s">
        <v>182</v>
      </c>
      <c r="H4547" t="s">
        <v>139</v>
      </c>
      <c r="I4547">
        <v>1</v>
      </c>
      <c r="J4547">
        <v>4</v>
      </c>
      <c r="K4547">
        <v>4</v>
      </c>
      <c r="L4547">
        <v>4</v>
      </c>
      <c r="M4547">
        <v>1</v>
      </c>
      <c r="N4547">
        <v>38</v>
      </c>
      <c r="O4547">
        <v>4</v>
      </c>
      <c r="Q4547" t="s">
        <v>103</v>
      </c>
      <c r="R4547" t="s">
        <v>1841</v>
      </c>
      <c r="S4547" t="s">
        <v>1842</v>
      </c>
      <c r="T4547" t="s">
        <v>1843</v>
      </c>
      <c r="U4547" t="s">
        <v>1844</v>
      </c>
      <c r="V4547" t="s">
        <v>423</v>
      </c>
      <c r="W4547" t="s">
        <v>41</v>
      </c>
      <c r="X4547" t="s">
        <v>117</v>
      </c>
      <c r="Y4547" t="s">
        <v>285</v>
      </c>
      <c r="Z4547" t="s">
        <v>285</v>
      </c>
      <c r="AA4547" t="s">
        <v>285</v>
      </c>
      <c r="AB4547" s="1"/>
      <c r="AD4547" t="s">
        <v>45</v>
      </c>
      <c r="AE4547" t="s">
        <v>46</v>
      </c>
      <c r="AF4547" t="s">
        <v>47</v>
      </c>
    </row>
    <row r="4548" spans="1:32" hidden="1" outlineLevel="3" x14ac:dyDescent="0.35">
      <c r="A4548" t="s">
        <v>32</v>
      </c>
      <c r="B4548">
        <v>1014442</v>
      </c>
      <c r="C4548">
        <v>14</v>
      </c>
      <c r="E4548" t="s">
        <v>182</v>
      </c>
      <c r="H4548" t="s">
        <v>140</v>
      </c>
      <c r="I4548">
        <v>1</v>
      </c>
      <c r="J4548">
        <v>4</v>
      </c>
      <c r="K4548">
        <v>4</v>
      </c>
      <c r="L4548">
        <v>3</v>
      </c>
      <c r="M4548">
        <v>1</v>
      </c>
      <c r="N4548">
        <v>38</v>
      </c>
      <c r="O4548">
        <v>8</v>
      </c>
      <c r="Q4548" t="s">
        <v>105</v>
      </c>
      <c r="R4548" t="s">
        <v>1841</v>
      </c>
      <c r="S4548" t="s">
        <v>1842</v>
      </c>
      <c r="T4548" t="s">
        <v>1843</v>
      </c>
      <c r="U4548" t="s">
        <v>1844</v>
      </c>
      <c r="V4548" t="s">
        <v>423</v>
      </c>
      <c r="W4548" t="s">
        <v>41</v>
      </c>
      <c r="X4548" t="s">
        <v>117</v>
      </c>
      <c r="Y4548" t="s">
        <v>285</v>
      </c>
      <c r="Z4548" t="s">
        <v>285</v>
      </c>
      <c r="AA4548" t="s">
        <v>285</v>
      </c>
      <c r="AB4548" s="1"/>
      <c r="AD4548" t="s">
        <v>45</v>
      </c>
      <c r="AE4548" t="s">
        <v>46</v>
      </c>
      <c r="AF4548" t="s">
        <v>47</v>
      </c>
    </row>
    <row r="4549" spans="1:32" hidden="1" outlineLevel="3" x14ac:dyDescent="0.35">
      <c r="A4549" t="s">
        <v>32</v>
      </c>
      <c r="B4549">
        <v>1014442</v>
      </c>
      <c r="C4549">
        <v>14</v>
      </c>
      <c r="E4549" t="s">
        <v>182</v>
      </c>
      <c r="H4549" t="s">
        <v>141</v>
      </c>
      <c r="I4549">
        <v>1</v>
      </c>
      <c r="J4549">
        <v>4</v>
      </c>
      <c r="K4549">
        <v>4</v>
      </c>
      <c r="L4549">
        <v>19</v>
      </c>
      <c r="M4549">
        <v>0</v>
      </c>
      <c r="N4549">
        <v>288</v>
      </c>
      <c r="O4549">
        <v>10</v>
      </c>
      <c r="Q4549" t="s">
        <v>107</v>
      </c>
      <c r="R4549" t="s">
        <v>1841</v>
      </c>
      <c r="S4549" t="s">
        <v>1842</v>
      </c>
      <c r="T4549" t="s">
        <v>1843</v>
      </c>
      <c r="U4549" t="s">
        <v>1844</v>
      </c>
      <c r="V4549" t="s">
        <v>423</v>
      </c>
      <c r="W4549" t="s">
        <v>41</v>
      </c>
      <c r="X4549" t="s">
        <v>117</v>
      </c>
      <c r="Y4549" t="s">
        <v>285</v>
      </c>
      <c r="Z4549" t="s">
        <v>285</v>
      </c>
      <c r="AA4549" t="s">
        <v>285</v>
      </c>
      <c r="AB4549" s="1"/>
      <c r="AD4549" t="s">
        <v>45</v>
      </c>
      <c r="AE4549" t="s">
        <v>46</v>
      </c>
      <c r="AF4549" t="s">
        <v>47</v>
      </c>
    </row>
    <row r="4550" spans="1:32" hidden="1" outlineLevel="3" x14ac:dyDescent="0.35">
      <c r="A4550" t="s">
        <v>32</v>
      </c>
      <c r="B4550">
        <v>1014442</v>
      </c>
      <c r="C4550">
        <v>14</v>
      </c>
      <c r="E4550" t="s">
        <v>182</v>
      </c>
      <c r="H4550" t="s">
        <v>142</v>
      </c>
      <c r="I4550">
        <v>1</v>
      </c>
      <c r="J4550">
        <v>4</v>
      </c>
      <c r="K4550">
        <v>4</v>
      </c>
      <c r="L4550">
        <v>19</v>
      </c>
      <c r="M4550">
        <v>0</v>
      </c>
      <c r="N4550">
        <v>288</v>
      </c>
      <c r="O4550">
        <v>2</v>
      </c>
      <c r="Q4550" t="s">
        <v>109</v>
      </c>
      <c r="R4550" t="s">
        <v>1841</v>
      </c>
      <c r="S4550" t="s">
        <v>1842</v>
      </c>
      <c r="T4550" t="s">
        <v>1843</v>
      </c>
      <c r="U4550" t="s">
        <v>1844</v>
      </c>
      <c r="V4550" t="s">
        <v>423</v>
      </c>
      <c r="W4550" t="s">
        <v>41</v>
      </c>
      <c r="X4550" t="s">
        <v>117</v>
      </c>
      <c r="Y4550" t="s">
        <v>285</v>
      </c>
      <c r="Z4550" t="s">
        <v>285</v>
      </c>
      <c r="AA4550" t="s">
        <v>285</v>
      </c>
      <c r="AB4550" s="1"/>
      <c r="AD4550" t="s">
        <v>45</v>
      </c>
      <c r="AE4550" t="s">
        <v>46</v>
      </c>
      <c r="AF4550" t="s">
        <v>47</v>
      </c>
    </row>
    <row r="4551" spans="1:32" hidden="1" outlineLevel="2" x14ac:dyDescent="0.35">
      <c r="A4551" t="s">
        <v>32</v>
      </c>
      <c r="B4551">
        <v>1014442</v>
      </c>
      <c r="C4551">
        <v>14</v>
      </c>
      <c r="E4551" t="s">
        <v>182</v>
      </c>
      <c r="H4551" t="s">
        <v>143</v>
      </c>
      <c r="I4551">
        <v>2</v>
      </c>
      <c r="J4551">
        <v>4</v>
      </c>
      <c r="K4551">
        <v>8</v>
      </c>
      <c r="L4551">
        <v>19</v>
      </c>
      <c r="M4551">
        <v>0</v>
      </c>
      <c r="N4551">
        <v>288</v>
      </c>
      <c r="O4551">
        <v>12</v>
      </c>
      <c r="Q4551" t="s">
        <v>144</v>
      </c>
      <c r="R4551" t="s">
        <v>1841</v>
      </c>
      <c r="S4551" t="s">
        <v>1842</v>
      </c>
      <c r="T4551" t="s">
        <v>1843</v>
      </c>
      <c r="U4551" t="s">
        <v>1844</v>
      </c>
      <c r="V4551" t="s">
        <v>423</v>
      </c>
      <c r="W4551" t="s">
        <v>41</v>
      </c>
      <c r="X4551" t="s">
        <v>117</v>
      </c>
      <c r="Y4551" t="s">
        <v>285</v>
      </c>
      <c r="Z4551" t="s">
        <v>285</v>
      </c>
      <c r="AA4551" t="s">
        <v>285</v>
      </c>
      <c r="AB4551" s="1"/>
      <c r="AD4551" t="s">
        <v>45</v>
      </c>
      <c r="AE4551" t="s">
        <v>46</v>
      </c>
      <c r="AF4551" t="s">
        <v>47</v>
      </c>
    </row>
    <row r="4552" spans="1:32" hidden="1" outlineLevel="1" x14ac:dyDescent="0.35">
      <c r="A4552" t="s">
        <v>32</v>
      </c>
      <c r="B4552">
        <v>1014442</v>
      </c>
      <c r="C4552" t="s">
        <v>253</v>
      </c>
      <c r="E4552" t="s">
        <v>182</v>
      </c>
      <c r="H4552" t="s">
        <v>254</v>
      </c>
      <c r="I4552">
        <v>28</v>
      </c>
      <c r="J4552" t="s">
        <v>35</v>
      </c>
      <c r="K4552">
        <v>88</v>
      </c>
      <c r="L4552">
        <v>21</v>
      </c>
      <c r="M4552">
        <v>22</v>
      </c>
      <c r="N4552">
        <v>289</v>
      </c>
      <c r="O4552">
        <v>1773</v>
      </c>
      <c r="Q4552" t="s">
        <v>255</v>
      </c>
      <c r="R4552" t="s">
        <v>1841</v>
      </c>
      <c r="S4552" t="s">
        <v>1842</v>
      </c>
      <c r="T4552" t="s">
        <v>1843</v>
      </c>
      <c r="U4552" t="s">
        <v>1844</v>
      </c>
      <c r="V4552" t="s">
        <v>423</v>
      </c>
      <c r="W4552" t="s">
        <v>41</v>
      </c>
      <c r="X4552" t="s">
        <v>117</v>
      </c>
      <c r="Y4552" t="s">
        <v>285</v>
      </c>
      <c r="Z4552" t="s">
        <v>285</v>
      </c>
      <c r="AA4552" t="s">
        <v>285</v>
      </c>
      <c r="AB4552" s="1"/>
      <c r="AD4552" t="s">
        <v>45</v>
      </c>
      <c r="AE4552" t="s">
        <v>46</v>
      </c>
      <c r="AF4552" t="s">
        <v>47</v>
      </c>
    </row>
    <row r="4553" spans="1:32" hidden="1" outlineLevel="2" x14ac:dyDescent="0.35">
      <c r="A4553" t="s">
        <v>32</v>
      </c>
      <c r="B4553">
        <v>1014442</v>
      </c>
      <c r="C4553">
        <v>15</v>
      </c>
      <c r="E4553" t="s">
        <v>182</v>
      </c>
      <c r="H4553" t="s">
        <v>1856</v>
      </c>
      <c r="I4553">
        <v>14</v>
      </c>
      <c r="J4553">
        <v>2</v>
      </c>
      <c r="K4553">
        <v>28</v>
      </c>
      <c r="L4553">
        <v>2</v>
      </c>
      <c r="M4553">
        <v>8</v>
      </c>
      <c r="N4553">
        <v>289</v>
      </c>
      <c r="O4553">
        <v>69</v>
      </c>
      <c r="P4553" t="s">
        <v>160</v>
      </c>
      <c r="Q4553" t="s">
        <v>1857</v>
      </c>
      <c r="R4553" t="s">
        <v>1841</v>
      </c>
      <c r="S4553" t="s">
        <v>1842</v>
      </c>
      <c r="T4553" t="s">
        <v>1843</v>
      </c>
      <c r="U4553" t="s">
        <v>1844</v>
      </c>
      <c r="V4553" t="s">
        <v>423</v>
      </c>
      <c r="W4553" t="s">
        <v>41</v>
      </c>
      <c r="X4553" t="s">
        <v>117</v>
      </c>
      <c r="Y4553" t="s">
        <v>285</v>
      </c>
      <c r="Z4553" t="s">
        <v>285</v>
      </c>
      <c r="AA4553" t="s">
        <v>285</v>
      </c>
      <c r="AB4553" s="1"/>
      <c r="AD4553" t="s">
        <v>45</v>
      </c>
      <c r="AE4553" t="s">
        <v>46</v>
      </c>
      <c r="AF4553" t="s">
        <v>47</v>
      </c>
    </row>
    <row r="4554" spans="1:32" hidden="1" outlineLevel="2" x14ac:dyDescent="0.35">
      <c r="A4554" t="s">
        <v>32</v>
      </c>
      <c r="B4554">
        <v>1014442</v>
      </c>
      <c r="C4554">
        <v>15</v>
      </c>
      <c r="E4554" t="s">
        <v>182</v>
      </c>
      <c r="H4554" t="s">
        <v>1845</v>
      </c>
      <c r="I4554">
        <v>1</v>
      </c>
      <c r="J4554">
        <v>4</v>
      </c>
      <c r="K4554">
        <v>4</v>
      </c>
      <c r="L4554">
        <v>4</v>
      </c>
      <c r="M4554">
        <v>4</v>
      </c>
      <c r="N4554">
        <v>289</v>
      </c>
      <c r="O4554">
        <v>83</v>
      </c>
      <c r="P4554" t="s">
        <v>160</v>
      </c>
      <c r="Q4554" t="s">
        <v>1846</v>
      </c>
      <c r="R4554" t="s">
        <v>1841</v>
      </c>
      <c r="S4554" t="s">
        <v>1842</v>
      </c>
      <c r="T4554" t="s">
        <v>1843</v>
      </c>
      <c r="U4554" t="s">
        <v>1844</v>
      </c>
      <c r="V4554" t="s">
        <v>423</v>
      </c>
      <c r="W4554" t="s">
        <v>41</v>
      </c>
      <c r="X4554" t="s">
        <v>117</v>
      </c>
      <c r="Y4554" t="s">
        <v>285</v>
      </c>
      <c r="Z4554" t="s">
        <v>285</v>
      </c>
      <c r="AA4554" t="s">
        <v>285</v>
      </c>
      <c r="AB4554" s="1"/>
      <c r="AD4554" t="s">
        <v>45</v>
      </c>
      <c r="AE4554" t="s">
        <v>46</v>
      </c>
      <c r="AF4554" t="s">
        <v>47</v>
      </c>
    </row>
    <row r="4555" spans="1:32" hidden="1" outlineLevel="2" x14ac:dyDescent="0.35">
      <c r="A4555" t="s">
        <v>32</v>
      </c>
      <c r="B4555">
        <v>1014442</v>
      </c>
      <c r="C4555">
        <v>15</v>
      </c>
      <c r="E4555" t="s">
        <v>182</v>
      </c>
      <c r="H4555" t="s">
        <v>1860</v>
      </c>
      <c r="I4555">
        <v>6</v>
      </c>
      <c r="J4555">
        <v>4</v>
      </c>
      <c r="K4555">
        <v>24</v>
      </c>
      <c r="L4555">
        <v>6</v>
      </c>
      <c r="M4555">
        <v>4</v>
      </c>
      <c r="N4555">
        <v>289</v>
      </c>
      <c r="O4555">
        <v>109</v>
      </c>
      <c r="P4555" t="s">
        <v>160</v>
      </c>
      <c r="Q4555" t="s">
        <v>1859</v>
      </c>
      <c r="R4555" t="s">
        <v>1841</v>
      </c>
      <c r="S4555" t="s">
        <v>1842</v>
      </c>
      <c r="T4555" t="s">
        <v>1843</v>
      </c>
      <c r="U4555" t="s">
        <v>1844</v>
      </c>
      <c r="V4555" t="s">
        <v>423</v>
      </c>
      <c r="W4555" t="s">
        <v>41</v>
      </c>
      <c r="X4555" t="s">
        <v>117</v>
      </c>
      <c r="Y4555" t="s">
        <v>285</v>
      </c>
      <c r="Z4555" t="s">
        <v>285</v>
      </c>
      <c r="AA4555" t="s">
        <v>285</v>
      </c>
      <c r="AB4555" s="1"/>
      <c r="AD4555" t="s">
        <v>45</v>
      </c>
      <c r="AE4555" t="s">
        <v>46</v>
      </c>
      <c r="AF4555" t="s">
        <v>47</v>
      </c>
    </row>
    <row r="4556" spans="1:32" hidden="1" outlineLevel="3" x14ac:dyDescent="0.35">
      <c r="A4556" t="s">
        <v>32</v>
      </c>
      <c r="B4556">
        <v>1014442</v>
      </c>
      <c r="C4556">
        <v>15</v>
      </c>
      <c r="E4556" t="s">
        <v>182</v>
      </c>
      <c r="H4556" t="s">
        <v>138</v>
      </c>
      <c r="I4556">
        <v>1</v>
      </c>
      <c r="J4556">
        <v>8</v>
      </c>
      <c r="K4556">
        <v>8</v>
      </c>
      <c r="L4556">
        <v>3</v>
      </c>
      <c r="M4556">
        <v>0</v>
      </c>
      <c r="N4556">
        <v>288</v>
      </c>
      <c r="O4556">
        <v>24</v>
      </c>
      <c r="Q4556" t="s">
        <v>101</v>
      </c>
      <c r="R4556" t="s">
        <v>1841</v>
      </c>
      <c r="S4556" t="s">
        <v>1842</v>
      </c>
      <c r="T4556" t="s">
        <v>1843</v>
      </c>
      <c r="U4556" t="s">
        <v>1844</v>
      </c>
      <c r="V4556" t="s">
        <v>423</v>
      </c>
      <c r="W4556" t="s">
        <v>41</v>
      </c>
      <c r="X4556" t="s">
        <v>117</v>
      </c>
      <c r="Y4556" t="s">
        <v>285</v>
      </c>
      <c r="Z4556" t="s">
        <v>285</v>
      </c>
      <c r="AA4556" t="s">
        <v>285</v>
      </c>
      <c r="AB4556" s="1"/>
      <c r="AD4556" t="s">
        <v>45</v>
      </c>
      <c r="AE4556" t="s">
        <v>46</v>
      </c>
      <c r="AF4556" t="s">
        <v>47</v>
      </c>
    </row>
    <row r="4557" spans="1:32" hidden="1" outlineLevel="3" x14ac:dyDescent="0.35">
      <c r="A4557" t="s">
        <v>32</v>
      </c>
      <c r="B4557">
        <v>1014442</v>
      </c>
      <c r="C4557">
        <v>15</v>
      </c>
      <c r="E4557" t="s">
        <v>182</v>
      </c>
      <c r="H4557" t="s">
        <v>139</v>
      </c>
      <c r="I4557">
        <v>1</v>
      </c>
      <c r="J4557">
        <v>4</v>
      </c>
      <c r="K4557">
        <v>4</v>
      </c>
      <c r="L4557">
        <v>4</v>
      </c>
      <c r="M4557">
        <v>1</v>
      </c>
      <c r="N4557">
        <v>38</v>
      </c>
      <c r="O4557">
        <v>4</v>
      </c>
      <c r="Q4557" t="s">
        <v>103</v>
      </c>
      <c r="R4557" t="s">
        <v>1841</v>
      </c>
      <c r="S4557" t="s">
        <v>1842</v>
      </c>
      <c r="T4557" t="s">
        <v>1843</v>
      </c>
      <c r="U4557" t="s">
        <v>1844</v>
      </c>
      <c r="V4557" t="s">
        <v>423</v>
      </c>
      <c r="W4557" t="s">
        <v>41</v>
      </c>
      <c r="X4557" t="s">
        <v>117</v>
      </c>
      <c r="Y4557" t="s">
        <v>285</v>
      </c>
      <c r="Z4557" t="s">
        <v>285</v>
      </c>
      <c r="AA4557" t="s">
        <v>285</v>
      </c>
      <c r="AB4557" s="1"/>
      <c r="AD4557" t="s">
        <v>45</v>
      </c>
      <c r="AE4557" t="s">
        <v>46</v>
      </c>
      <c r="AF4557" t="s">
        <v>47</v>
      </c>
    </row>
    <row r="4558" spans="1:32" hidden="1" outlineLevel="3" x14ac:dyDescent="0.35">
      <c r="A4558" t="s">
        <v>32</v>
      </c>
      <c r="B4558">
        <v>1014442</v>
      </c>
      <c r="C4558">
        <v>15</v>
      </c>
      <c r="E4558" t="s">
        <v>182</v>
      </c>
      <c r="H4558" t="s">
        <v>140</v>
      </c>
      <c r="I4558">
        <v>1</v>
      </c>
      <c r="J4558">
        <v>4</v>
      </c>
      <c r="K4558">
        <v>4</v>
      </c>
      <c r="L4558">
        <v>3</v>
      </c>
      <c r="M4558">
        <v>1</v>
      </c>
      <c r="N4558">
        <v>38</v>
      </c>
      <c r="O4558">
        <v>8</v>
      </c>
      <c r="Q4558" t="s">
        <v>105</v>
      </c>
      <c r="R4558" t="s">
        <v>1841</v>
      </c>
      <c r="S4558" t="s">
        <v>1842</v>
      </c>
      <c r="T4558" t="s">
        <v>1843</v>
      </c>
      <c r="U4558" t="s">
        <v>1844</v>
      </c>
      <c r="V4558" t="s">
        <v>423</v>
      </c>
      <c r="W4558" t="s">
        <v>41</v>
      </c>
      <c r="X4558" t="s">
        <v>117</v>
      </c>
      <c r="Y4558" t="s">
        <v>285</v>
      </c>
      <c r="Z4558" t="s">
        <v>285</v>
      </c>
      <c r="AA4558" t="s">
        <v>285</v>
      </c>
      <c r="AB4558" s="1"/>
      <c r="AD4558" t="s">
        <v>45</v>
      </c>
      <c r="AE4558" t="s">
        <v>46</v>
      </c>
      <c r="AF4558" t="s">
        <v>47</v>
      </c>
    </row>
    <row r="4559" spans="1:32" hidden="1" outlineLevel="3" x14ac:dyDescent="0.35">
      <c r="A4559" t="s">
        <v>32</v>
      </c>
      <c r="B4559">
        <v>1014442</v>
      </c>
      <c r="C4559">
        <v>15</v>
      </c>
      <c r="E4559" t="s">
        <v>182</v>
      </c>
      <c r="H4559" t="s">
        <v>141</v>
      </c>
      <c r="I4559">
        <v>1</v>
      </c>
      <c r="J4559">
        <v>4</v>
      </c>
      <c r="K4559">
        <v>4</v>
      </c>
      <c r="L4559">
        <v>19</v>
      </c>
      <c r="M4559">
        <v>0</v>
      </c>
      <c r="N4559">
        <v>288</v>
      </c>
      <c r="O4559">
        <v>10</v>
      </c>
      <c r="Q4559" t="s">
        <v>107</v>
      </c>
      <c r="R4559" t="s">
        <v>1841</v>
      </c>
      <c r="S4559" t="s">
        <v>1842</v>
      </c>
      <c r="T4559" t="s">
        <v>1843</v>
      </c>
      <c r="U4559" t="s">
        <v>1844</v>
      </c>
      <c r="V4559" t="s">
        <v>423</v>
      </c>
      <c r="W4559" t="s">
        <v>41</v>
      </c>
      <c r="X4559" t="s">
        <v>117</v>
      </c>
      <c r="Y4559" t="s">
        <v>285</v>
      </c>
      <c r="Z4559" t="s">
        <v>285</v>
      </c>
      <c r="AA4559" t="s">
        <v>285</v>
      </c>
      <c r="AB4559" s="1"/>
      <c r="AD4559" t="s">
        <v>45</v>
      </c>
      <c r="AE4559" t="s">
        <v>46</v>
      </c>
      <c r="AF4559" t="s">
        <v>47</v>
      </c>
    </row>
    <row r="4560" spans="1:32" hidden="1" outlineLevel="3" x14ac:dyDescent="0.35">
      <c r="A4560" t="s">
        <v>32</v>
      </c>
      <c r="B4560">
        <v>1014442</v>
      </c>
      <c r="C4560">
        <v>15</v>
      </c>
      <c r="E4560" t="s">
        <v>182</v>
      </c>
      <c r="H4560" t="s">
        <v>142</v>
      </c>
      <c r="I4560">
        <v>1</v>
      </c>
      <c r="J4560">
        <v>4</v>
      </c>
      <c r="K4560">
        <v>4</v>
      </c>
      <c r="L4560">
        <v>19</v>
      </c>
      <c r="M4560">
        <v>0</v>
      </c>
      <c r="N4560">
        <v>288</v>
      </c>
      <c r="O4560">
        <v>2</v>
      </c>
      <c r="Q4560" t="s">
        <v>109</v>
      </c>
      <c r="R4560" t="s">
        <v>1841</v>
      </c>
      <c r="S4560" t="s">
        <v>1842</v>
      </c>
      <c r="T4560" t="s">
        <v>1843</v>
      </c>
      <c r="U4560" t="s">
        <v>1844</v>
      </c>
      <c r="V4560" t="s">
        <v>423</v>
      </c>
      <c r="W4560" t="s">
        <v>41</v>
      </c>
      <c r="X4560" t="s">
        <v>117</v>
      </c>
      <c r="Y4560" t="s">
        <v>285</v>
      </c>
      <c r="Z4560" t="s">
        <v>285</v>
      </c>
      <c r="AA4560" t="s">
        <v>285</v>
      </c>
      <c r="AB4560" s="1"/>
      <c r="AD4560" t="s">
        <v>45</v>
      </c>
      <c r="AE4560" t="s">
        <v>46</v>
      </c>
      <c r="AF4560" t="s">
        <v>47</v>
      </c>
    </row>
    <row r="4561" spans="1:32" hidden="1" outlineLevel="2" x14ac:dyDescent="0.35">
      <c r="A4561" t="s">
        <v>32</v>
      </c>
      <c r="B4561">
        <v>1014442</v>
      </c>
      <c r="C4561">
        <v>15</v>
      </c>
      <c r="E4561" t="s">
        <v>182</v>
      </c>
      <c r="H4561" t="s">
        <v>143</v>
      </c>
      <c r="I4561">
        <v>2</v>
      </c>
      <c r="J4561">
        <v>4</v>
      </c>
      <c r="K4561">
        <v>8</v>
      </c>
      <c r="L4561">
        <v>19</v>
      </c>
      <c r="M4561">
        <v>0</v>
      </c>
      <c r="N4561">
        <v>288</v>
      </c>
      <c r="O4561">
        <v>12</v>
      </c>
      <c r="Q4561" t="s">
        <v>144</v>
      </c>
      <c r="R4561" t="s">
        <v>1841</v>
      </c>
      <c r="S4561" t="s">
        <v>1842</v>
      </c>
      <c r="T4561" t="s">
        <v>1843</v>
      </c>
      <c r="U4561" t="s">
        <v>1844</v>
      </c>
      <c r="V4561" t="s">
        <v>423</v>
      </c>
      <c r="W4561" t="s">
        <v>41</v>
      </c>
      <c r="X4561" t="s">
        <v>117</v>
      </c>
      <c r="Y4561" t="s">
        <v>285</v>
      </c>
      <c r="Z4561" t="s">
        <v>285</v>
      </c>
      <c r="AA4561" t="s">
        <v>285</v>
      </c>
      <c r="AB4561" s="1"/>
      <c r="AD4561" t="s">
        <v>45</v>
      </c>
      <c r="AE4561" t="s">
        <v>46</v>
      </c>
      <c r="AF4561" t="s">
        <v>47</v>
      </c>
    </row>
    <row r="4562" spans="1:32" hidden="1" outlineLevel="1" x14ac:dyDescent="0.35">
      <c r="A4562" t="s">
        <v>32</v>
      </c>
      <c r="B4562">
        <v>1014442</v>
      </c>
      <c r="C4562" t="s">
        <v>263</v>
      </c>
      <c r="E4562" t="s">
        <v>182</v>
      </c>
      <c r="H4562" t="s">
        <v>264</v>
      </c>
      <c r="I4562">
        <v>32</v>
      </c>
      <c r="J4562" t="s">
        <v>35</v>
      </c>
      <c r="K4562">
        <v>132</v>
      </c>
      <c r="L4562">
        <v>21</v>
      </c>
      <c r="M4562">
        <v>23</v>
      </c>
      <c r="N4562">
        <v>289</v>
      </c>
      <c r="O4562">
        <v>2144</v>
      </c>
      <c r="Q4562" t="s">
        <v>265</v>
      </c>
      <c r="R4562" t="s">
        <v>1841</v>
      </c>
      <c r="S4562" t="s">
        <v>1842</v>
      </c>
      <c r="T4562" t="s">
        <v>1843</v>
      </c>
      <c r="U4562" t="s">
        <v>1844</v>
      </c>
      <c r="V4562" t="s">
        <v>423</v>
      </c>
      <c r="W4562" t="s">
        <v>41</v>
      </c>
      <c r="X4562" t="s">
        <v>117</v>
      </c>
      <c r="Y4562" t="s">
        <v>285</v>
      </c>
      <c r="Z4562" t="s">
        <v>285</v>
      </c>
      <c r="AA4562" t="s">
        <v>285</v>
      </c>
      <c r="AB4562" s="1"/>
      <c r="AD4562" t="s">
        <v>45</v>
      </c>
      <c r="AE4562" t="s">
        <v>46</v>
      </c>
      <c r="AF4562" t="s">
        <v>47</v>
      </c>
    </row>
    <row r="4563" spans="1:32" hidden="1" outlineLevel="2" x14ac:dyDescent="0.35">
      <c r="A4563" t="s">
        <v>32</v>
      </c>
      <c r="B4563">
        <v>1014442</v>
      </c>
      <c r="C4563">
        <v>16</v>
      </c>
      <c r="E4563" t="s">
        <v>182</v>
      </c>
      <c r="H4563" t="s">
        <v>1845</v>
      </c>
      <c r="I4563">
        <v>25</v>
      </c>
      <c r="J4563">
        <v>4</v>
      </c>
      <c r="K4563">
        <v>100</v>
      </c>
      <c r="L4563">
        <v>4</v>
      </c>
      <c r="M4563">
        <v>4</v>
      </c>
      <c r="N4563">
        <v>289</v>
      </c>
      <c r="O4563">
        <v>83</v>
      </c>
      <c r="P4563" t="s">
        <v>160</v>
      </c>
      <c r="Q4563" t="s">
        <v>1846</v>
      </c>
      <c r="R4563" t="s">
        <v>1841</v>
      </c>
      <c r="S4563" t="s">
        <v>1842</v>
      </c>
      <c r="T4563" t="s">
        <v>1843</v>
      </c>
      <c r="U4563" t="s">
        <v>1844</v>
      </c>
      <c r="V4563" t="s">
        <v>423</v>
      </c>
      <c r="W4563" t="s">
        <v>41</v>
      </c>
      <c r="X4563" t="s">
        <v>117</v>
      </c>
      <c r="Y4563" t="s">
        <v>285</v>
      </c>
      <c r="Z4563" t="s">
        <v>285</v>
      </c>
      <c r="AA4563" t="s">
        <v>285</v>
      </c>
      <c r="AB4563" s="1"/>
      <c r="AD4563" t="s">
        <v>45</v>
      </c>
      <c r="AE4563" t="s">
        <v>46</v>
      </c>
      <c r="AF4563" t="s">
        <v>47</v>
      </c>
    </row>
    <row r="4564" spans="1:32" hidden="1" outlineLevel="3" x14ac:dyDescent="0.35">
      <c r="A4564" t="s">
        <v>32</v>
      </c>
      <c r="B4564">
        <v>1014442</v>
      </c>
      <c r="C4564">
        <v>16</v>
      </c>
      <c r="E4564" t="s">
        <v>182</v>
      </c>
      <c r="H4564" t="s">
        <v>138</v>
      </c>
      <c r="I4564">
        <v>1</v>
      </c>
      <c r="J4564">
        <v>8</v>
      </c>
      <c r="K4564">
        <v>8</v>
      </c>
      <c r="L4564">
        <v>3</v>
      </c>
      <c r="M4564">
        <v>0</v>
      </c>
      <c r="N4564">
        <v>288</v>
      </c>
      <c r="O4564">
        <v>24</v>
      </c>
      <c r="Q4564" t="s">
        <v>101</v>
      </c>
      <c r="R4564" t="s">
        <v>1841</v>
      </c>
      <c r="S4564" t="s">
        <v>1842</v>
      </c>
      <c r="T4564" t="s">
        <v>1843</v>
      </c>
      <c r="U4564" t="s">
        <v>1844</v>
      </c>
      <c r="V4564" t="s">
        <v>423</v>
      </c>
      <c r="W4564" t="s">
        <v>41</v>
      </c>
      <c r="X4564" t="s">
        <v>117</v>
      </c>
      <c r="Y4564" t="s">
        <v>285</v>
      </c>
      <c r="Z4564" t="s">
        <v>285</v>
      </c>
      <c r="AA4564" t="s">
        <v>285</v>
      </c>
      <c r="AB4564" s="1"/>
      <c r="AD4564" t="s">
        <v>45</v>
      </c>
      <c r="AE4564" t="s">
        <v>46</v>
      </c>
      <c r="AF4564" t="s">
        <v>47</v>
      </c>
    </row>
    <row r="4565" spans="1:32" hidden="1" outlineLevel="3" x14ac:dyDescent="0.35">
      <c r="A4565" t="s">
        <v>32</v>
      </c>
      <c r="B4565">
        <v>1014442</v>
      </c>
      <c r="C4565">
        <v>16</v>
      </c>
      <c r="E4565" t="s">
        <v>182</v>
      </c>
      <c r="H4565" t="s">
        <v>139</v>
      </c>
      <c r="I4565">
        <v>1</v>
      </c>
      <c r="J4565">
        <v>4</v>
      </c>
      <c r="K4565">
        <v>4</v>
      </c>
      <c r="L4565">
        <v>4</v>
      </c>
      <c r="M4565">
        <v>1</v>
      </c>
      <c r="N4565">
        <v>38</v>
      </c>
      <c r="O4565">
        <v>4</v>
      </c>
      <c r="Q4565" t="s">
        <v>103</v>
      </c>
      <c r="R4565" t="s">
        <v>1841</v>
      </c>
      <c r="S4565" t="s">
        <v>1842</v>
      </c>
      <c r="T4565" t="s">
        <v>1843</v>
      </c>
      <c r="U4565" t="s">
        <v>1844</v>
      </c>
      <c r="V4565" t="s">
        <v>423</v>
      </c>
      <c r="W4565" t="s">
        <v>41</v>
      </c>
      <c r="X4565" t="s">
        <v>117</v>
      </c>
      <c r="Y4565" t="s">
        <v>285</v>
      </c>
      <c r="Z4565" t="s">
        <v>285</v>
      </c>
      <c r="AA4565" t="s">
        <v>285</v>
      </c>
      <c r="AB4565" s="1"/>
      <c r="AD4565" t="s">
        <v>45</v>
      </c>
      <c r="AE4565" t="s">
        <v>46</v>
      </c>
      <c r="AF4565" t="s">
        <v>47</v>
      </c>
    </row>
    <row r="4566" spans="1:32" hidden="1" outlineLevel="3" x14ac:dyDescent="0.35">
      <c r="A4566" t="s">
        <v>32</v>
      </c>
      <c r="B4566">
        <v>1014442</v>
      </c>
      <c r="C4566">
        <v>16</v>
      </c>
      <c r="E4566" t="s">
        <v>182</v>
      </c>
      <c r="H4566" t="s">
        <v>140</v>
      </c>
      <c r="I4566">
        <v>1</v>
      </c>
      <c r="J4566">
        <v>4</v>
      </c>
      <c r="K4566">
        <v>4</v>
      </c>
      <c r="L4566">
        <v>3</v>
      </c>
      <c r="M4566">
        <v>1</v>
      </c>
      <c r="N4566">
        <v>38</v>
      </c>
      <c r="O4566">
        <v>8</v>
      </c>
      <c r="Q4566" t="s">
        <v>105</v>
      </c>
      <c r="R4566" t="s">
        <v>1841</v>
      </c>
      <c r="S4566" t="s">
        <v>1842</v>
      </c>
      <c r="T4566" t="s">
        <v>1843</v>
      </c>
      <c r="U4566" t="s">
        <v>1844</v>
      </c>
      <c r="V4566" t="s">
        <v>423</v>
      </c>
      <c r="W4566" t="s">
        <v>41</v>
      </c>
      <c r="X4566" t="s">
        <v>117</v>
      </c>
      <c r="Y4566" t="s">
        <v>285</v>
      </c>
      <c r="Z4566" t="s">
        <v>285</v>
      </c>
      <c r="AA4566" t="s">
        <v>285</v>
      </c>
      <c r="AB4566" s="1"/>
      <c r="AD4566" t="s">
        <v>45</v>
      </c>
      <c r="AE4566" t="s">
        <v>46</v>
      </c>
      <c r="AF4566" t="s">
        <v>47</v>
      </c>
    </row>
    <row r="4567" spans="1:32" hidden="1" outlineLevel="3" x14ac:dyDescent="0.35">
      <c r="A4567" t="s">
        <v>32</v>
      </c>
      <c r="B4567">
        <v>1014442</v>
      </c>
      <c r="C4567">
        <v>16</v>
      </c>
      <c r="E4567" t="s">
        <v>182</v>
      </c>
      <c r="H4567" t="s">
        <v>141</v>
      </c>
      <c r="I4567">
        <v>1</v>
      </c>
      <c r="J4567">
        <v>4</v>
      </c>
      <c r="K4567">
        <v>4</v>
      </c>
      <c r="L4567">
        <v>19</v>
      </c>
      <c r="M4567">
        <v>0</v>
      </c>
      <c r="N4567">
        <v>288</v>
      </c>
      <c r="O4567">
        <v>10</v>
      </c>
      <c r="Q4567" t="s">
        <v>107</v>
      </c>
      <c r="R4567" t="s">
        <v>1841</v>
      </c>
      <c r="S4567" t="s">
        <v>1842</v>
      </c>
      <c r="T4567" t="s">
        <v>1843</v>
      </c>
      <c r="U4567" t="s">
        <v>1844</v>
      </c>
      <c r="V4567" t="s">
        <v>423</v>
      </c>
      <c r="W4567" t="s">
        <v>41</v>
      </c>
      <c r="X4567" t="s">
        <v>117</v>
      </c>
      <c r="Y4567" t="s">
        <v>285</v>
      </c>
      <c r="Z4567" t="s">
        <v>285</v>
      </c>
      <c r="AA4567" t="s">
        <v>285</v>
      </c>
      <c r="AB4567" s="1"/>
      <c r="AD4567" t="s">
        <v>45</v>
      </c>
      <c r="AE4567" t="s">
        <v>46</v>
      </c>
      <c r="AF4567" t="s">
        <v>47</v>
      </c>
    </row>
    <row r="4568" spans="1:32" hidden="1" outlineLevel="3" x14ac:dyDescent="0.35">
      <c r="A4568" t="s">
        <v>32</v>
      </c>
      <c r="B4568">
        <v>1014442</v>
      </c>
      <c r="C4568">
        <v>16</v>
      </c>
      <c r="E4568" t="s">
        <v>182</v>
      </c>
      <c r="H4568" t="s">
        <v>142</v>
      </c>
      <c r="I4568">
        <v>1</v>
      </c>
      <c r="J4568">
        <v>4</v>
      </c>
      <c r="K4568">
        <v>4</v>
      </c>
      <c r="L4568">
        <v>19</v>
      </c>
      <c r="M4568">
        <v>0</v>
      </c>
      <c r="N4568">
        <v>288</v>
      </c>
      <c r="O4568">
        <v>2</v>
      </c>
      <c r="Q4568" t="s">
        <v>109</v>
      </c>
      <c r="R4568" t="s">
        <v>1841</v>
      </c>
      <c r="S4568" t="s">
        <v>1842</v>
      </c>
      <c r="T4568" t="s">
        <v>1843</v>
      </c>
      <c r="U4568" t="s">
        <v>1844</v>
      </c>
      <c r="V4568" t="s">
        <v>423</v>
      </c>
      <c r="W4568" t="s">
        <v>41</v>
      </c>
      <c r="X4568" t="s">
        <v>117</v>
      </c>
      <c r="Y4568" t="s">
        <v>285</v>
      </c>
      <c r="Z4568" t="s">
        <v>285</v>
      </c>
      <c r="AA4568" t="s">
        <v>285</v>
      </c>
      <c r="AB4568" s="1"/>
      <c r="AD4568" t="s">
        <v>45</v>
      </c>
      <c r="AE4568" t="s">
        <v>46</v>
      </c>
      <c r="AF4568" t="s">
        <v>47</v>
      </c>
    </row>
    <row r="4569" spans="1:32" hidden="1" outlineLevel="2" x14ac:dyDescent="0.35">
      <c r="A4569" t="s">
        <v>32</v>
      </c>
      <c r="B4569">
        <v>1014442</v>
      </c>
      <c r="C4569">
        <v>16</v>
      </c>
      <c r="E4569" t="s">
        <v>182</v>
      </c>
      <c r="H4569" t="s">
        <v>143</v>
      </c>
      <c r="I4569">
        <v>2</v>
      </c>
      <c r="J4569">
        <v>4</v>
      </c>
      <c r="K4569">
        <v>8</v>
      </c>
      <c r="L4569">
        <v>19</v>
      </c>
      <c r="M4569">
        <v>0</v>
      </c>
      <c r="N4569">
        <v>288</v>
      </c>
      <c r="O4569">
        <v>12</v>
      </c>
      <c r="Q4569" t="s">
        <v>144</v>
      </c>
      <c r="R4569" t="s">
        <v>1841</v>
      </c>
      <c r="S4569" t="s">
        <v>1842</v>
      </c>
      <c r="T4569" t="s">
        <v>1843</v>
      </c>
      <c r="U4569" t="s">
        <v>1844</v>
      </c>
      <c r="V4569" t="s">
        <v>423</v>
      </c>
      <c r="W4569" t="s">
        <v>41</v>
      </c>
      <c r="X4569" t="s">
        <v>117</v>
      </c>
      <c r="Y4569" t="s">
        <v>285</v>
      </c>
      <c r="Z4569" t="s">
        <v>285</v>
      </c>
      <c r="AA4569" t="s">
        <v>285</v>
      </c>
      <c r="AB4569" s="1"/>
      <c r="AD4569" t="s">
        <v>45</v>
      </c>
      <c r="AE4569" t="s">
        <v>46</v>
      </c>
      <c r="AF4569" t="s">
        <v>47</v>
      </c>
    </row>
    <row r="4570" spans="1:32" hidden="1" outlineLevel="1" x14ac:dyDescent="0.35">
      <c r="A4570" t="s">
        <v>32</v>
      </c>
      <c r="B4570">
        <v>1014442</v>
      </c>
      <c r="C4570" t="s">
        <v>268</v>
      </c>
      <c r="E4570" t="s">
        <v>182</v>
      </c>
      <c r="H4570" t="s">
        <v>269</v>
      </c>
      <c r="I4570">
        <v>28</v>
      </c>
      <c r="J4570" t="s">
        <v>35</v>
      </c>
      <c r="K4570">
        <v>88</v>
      </c>
      <c r="L4570">
        <v>21</v>
      </c>
      <c r="M4570">
        <v>22</v>
      </c>
      <c r="N4570">
        <v>289</v>
      </c>
      <c r="O4570">
        <v>1773</v>
      </c>
      <c r="Q4570" t="s">
        <v>270</v>
      </c>
      <c r="R4570" t="s">
        <v>1841</v>
      </c>
      <c r="S4570" t="s">
        <v>1842</v>
      </c>
      <c r="T4570" t="s">
        <v>1843</v>
      </c>
      <c r="U4570" t="s">
        <v>1844</v>
      </c>
      <c r="V4570" t="s">
        <v>423</v>
      </c>
      <c r="W4570" t="s">
        <v>41</v>
      </c>
      <c r="X4570" t="s">
        <v>117</v>
      </c>
      <c r="Y4570" t="s">
        <v>285</v>
      </c>
      <c r="Z4570" t="s">
        <v>285</v>
      </c>
      <c r="AA4570" t="s">
        <v>285</v>
      </c>
      <c r="AB4570" s="1"/>
      <c r="AD4570" t="s">
        <v>45</v>
      </c>
      <c r="AE4570" t="s">
        <v>46</v>
      </c>
      <c r="AF4570" t="s">
        <v>47</v>
      </c>
    </row>
    <row r="4571" spans="1:32" hidden="1" outlineLevel="2" x14ac:dyDescent="0.35">
      <c r="A4571" t="s">
        <v>32</v>
      </c>
      <c r="B4571">
        <v>1014442</v>
      </c>
      <c r="C4571">
        <v>17</v>
      </c>
      <c r="E4571" t="s">
        <v>182</v>
      </c>
      <c r="H4571" t="s">
        <v>1856</v>
      </c>
      <c r="I4571">
        <v>14</v>
      </c>
      <c r="J4571">
        <v>2</v>
      </c>
      <c r="K4571">
        <v>28</v>
      </c>
      <c r="L4571">
        <v>2</v>
      </c>
      <c r="M4571">
        <v>8</v>
      </c>
      <c r="N4571">
        <v>289</v>
      </c>
      <c r="O4571">
        <v>69</v>
      </c>
      <c r="P4571" t="s">
        <v>160</v>
      </c>
      <c r="Q4571" t="s">
        <v>1857</v>
      </c>
      <c r="R4571" t="s">
        <v>1841</v>
      </c>
      <c r="S4571" t="s">
        <v>1842</v>
      </c>
      <c r="T4571" t="s">
        <v>1843</v>
      </c>
      <c r="U4571" t="s">
        <v>1844</v>
      </c>
      <c r="V4571" t="s">
        <v>423</v>
      </c>
      <c r="W4571" t="s">
        <v>41</v>
      </c>
      <c r="X4571" t="s">
        <v>117</v>
      </c>
      <c r="Y4571" t="s">
        <v>285</v>
      </c>
      <c r="Z4571" t="s">
        <v>285</v>
      </c>
      <c r="AA4571" t="s">
        <v>285</v>
      </c>
      <c r="AB4571" s="1"/>
      <c r="AD4571" t="s">
        <v>45</v>
      </c>
      <c r="AE4571" t="s">
        <v>46</v>
      </c>
      <c r="AF4571" t="s">
        <v>47</v>
      </c>
    </row>
    <row r="4572" spans="1:32" hidden="1" outlineLevel="2" x14ac:dyDescent="0.35">
      <c r="A4572" t="s">
        <v>32</v>
      </c>
      <c r="B4572">
        <v>1014442</v>
      </c>
      <c r="C4572">
        <v>17</v>
      </c>
      <c r="E4572" t="s">
        <v>182</v>
      </c>
      <c r="H4572" t="s">
        <v>1845</v>
      </c>
      <c r="I4572">
        <v>1</v>
      </c>
      <c r="J4572">
        <v>4</v>
      </c>
      <c r="K4572">
        <v>4</v>
      </c>
      <c r="L4572">
        <v>4</v>
      </c>
      <c r="M4572">
        <v>4</v>
      </c>
      <c r="N4572">
        <v>289</v>
      </c>
      <c r="O4572">
        <v>83</v>
      </c>
      <c r="P4572" t="s">
        <v>160</v>
      </c>
      <c r="Q4572" t="s">
        <v>1846</v>
      </c>
      <c r="R4572" t="s">
        <v>1841</v>
      </c>
      <c r="S4572" t="s">
        <v>1842</v>
      </c>
      <c r="T4572" t="s">
        <v>1843</v>
      </c>
      <c r="U4572" t="s">
        <v>1844</v>
      </c>
      <c r="V4572" t="s">
        <v>423</v>
      </c>
      <c r="W4572" t="s">
        <v>41</v>
      </c>
      <c r="X4572" t="s">
        <v>117</v>
      </c>
      <c r="Y4572" t="s">
        <v>285</v>
      </c>
      <c r="Z4572" t="s">
        <v>285</v>
      </c>
      <c r="AA4572" t="s">
        <v>285</v>
      </c>
      <c r="AB4572" s="1"/>
      <c r="AD4572" t="s">
        <v>45</v>
      </c>
      <c r="AE4572" t="s">
        <v>46</v>
      </c>
      <c r="AF4572" t="s">
        <v>47</v>
      </c>
    </row>
    <row r="4573" spans="1:32" hidden="1" outlineLevel="2" x14ac:dyDescent="0.35">
      <c r="A4573" t="s">
        <v>32</v>
      </c>
      <c r="B4573">
        <v>1014442</v>
      </c>
      <c r="C4573">
        <v>17</v>
      </c>
      <c r="E4573" t="s">
        <v>182</v>
      </c>
      <c r="H4573" t="s">
        <v>1860</v>
      </c>
      <c r="I4573">
        <v>6</v>
      </c>
      <c r="J4573">
        <v>4</v>
      </c>
      <c r="K4573">
        <v>24</v>
      </c>
      <c r="L4573">
        <v>6</v>
      </c>
      <c r="M4573">
        <v>4</v>
      </c>
      <c r="N4573">
        <v>289</v>
      </c>
      <c r="O4573">
        <v>109</v>
      </c>
      <c r="P4573" t="s">
        <v>160</v>
      </c>
      <c r="Q4573" t="s">
        <v>1859</v>
      </c>
      <c r="R4573" t="s">
        <v>1841</v>
      </c>
      <c r="S4573" t="s">
        <v>1842</v>
      </c>
      <c r="T4573" t="s">
        <v>1843</v>
      </c>
      <c r="U4573" t="s">
        <v>1844</v>
      </c>
      <c r="V4573" t="s">
        <v>423</v>
      </c>
      <c r="W4573" t="s">
        <v>41</v>
      </c>
      <c r="X4573" t="s">
        <v>117</v>
      </c>
      <c r="Y4573" t="s">
        <v>285</v>
      </c>
      <c r="Z4573" t="s">
        <v>285</v>
      </c>
      <c r="AA4573" t="s">
        <v>285</v>
      </c>
      <c r="AB4573" s="1"/>
      <c r="AD4573" t="s">
        <v>45</v>
      </c>
      <c r="AE4573" t="s">
        <v>46</v>
      </c>
      <c r="AF4573" t="s">
        <v>47</v>
      </c>
    </row>
    <row r="4574" spans="1:32" hidden="1" outlineLevel="3" x14ac:dyDescent="0.35">
      <c r="A4574" t="s">
        <v>32</v>
      </c>
      <c r="B4574">
        <v>1014442</v>
      </c>
      <c r="C4574">
        <v>17</v>
      </c>
      <c r="E4574" t="s">
        <v>182</v>
      </c>
      <c r="H4574" t="s">
        <v>138</v>
      </c>
      <c r="I4574">
        <v>1</v>
      </c>
      <c r="J4574">
        <v>8</v>
      </c>
      <c r="K4574">
        <v>8</v>
      </c>
      <c r="L4574">
        <v>3</v>
      </c>
      <c r="M4574">
        <v>0</v>
      </c>
      <c r="N4574">
        <v>288</v>
      </c>
      <c r="O4574">
        <v>24</v>
      </c>
      <c r="Q4574" t="s">
        <v>101</v>
      </c>
      <c r="R4574" t="s">
        <v>1841</v>
      </c>
      <c r="S4574" t="s">
        <v>1842</v>
      </c>
      <c r="T4574" t="s">
        <v>1843</v>
      </c>
      <c r="U4574" t="s">
        <v>1844</v>
      </c>
      <c r="V4574" t="s">
        <v>423</v>
      </c>
      <c r="W4574" t="s">
        <v>41</v>
      </c>
      <c r="X4574" t="s">
        <v>117</v>
      </c>
      <c r="Y4574" t="s">
        <v>285</v>
      </c>
      <c r="Z4574" t="s">
        <v>285</v>
      </c>
      <c r="AA4574" t="s">
        <v>285</v>
      </c>
      <c r="AB4574" s="1"/>
      <c r="AD4574" t="s">
        <v>45</v>
      </c>
      <c r="AE4574" t="s">
        <v>46</v>
      </c>
      <c r="AF4574" t="s">
        <v>47</v>
      </c>
    </row>
    <row r="4575" spans="1:32" hidden="1" outlineLevel="3" x14ac:dyDescent="0.35">
      <c r="A4575" t="s">
        <v>32</v>
      </c>
      <c r="B4575">
        <v>1014442</v>
      </c>
      <c r="C4575">
        <v>17</v>
      </c>
      <c r="E4575" t="s">
        <v>182</v>
      </c>
      <c r="H4575" t="s">
        <v>139</v>
      </c>
      <c r="I4575">
        <v>1</v>
      </c>
      <c r="J4575">
        <v>4</v>
      </c>
      <c r="K4575">
        <v>4</v>
      </c>
      <c r="L4575">
        <v>4</v>
      </c>
      <c r="M4575">
        <v>1</v>
      </c>
      <c r="N4575">
        <v>38</v>
      </c>
      <c r="O4575">
        <v>4</v>
      </c>
      <c r="Q4575" t="s">
        <v>103</v>
      </c>
      <c r="R4575" t="s">
        <v>1841</v>
      </c>
      <c r="S4575" t="s">
        <v>1842</v>
      </c>
      <c r="T4575" t="s">
        <v>1843</v>
      </c>
      <c r="U4575" t="s">
        <v>1844</v>
      </c>
      <c r="V4575" t="s">
        <v>423</v>
      </c>
      <c r="W4575" t="s">
        <v>41</v>
      </c>
      <c r="X4575" t="s">
        <v>117</v>
      </c>
      <c r="Y4575" t="s">
        <v>285</v>
      </c>
      <c r="Z4575" t="s">
        <v>285</v>
      </c>
      <c r="AA4575" t="s">
        <v>285</v>
      </c>
      <c r="AB4575" s="1"/>
      <c r="AD4575" t="s">
        <v>45</v>
      </c>
      <c r="AE4575" t="s">
        <v>46</v>
      </c>
      <c r="AF4575" t="s">
        <v>47</v>
      </c>
    </row>
    <row r="4576" spans="1:32" hidden="1" outlineLevel="3" x14ac:dyDescent="0.35">
      <c r="A4576" t="s">
        <v>32</v>
      </c>
      <c r="B4576">
        <v>1014442</v>
      </c>
      <c r="C4576">
        <v>17</v>
      </c>
      <c r="E4576" t="s">
        <v>182</v>
      </c>
      <c r="H4576" t="s">
        <v>140</v>
      </c>
      <c r="I4576">
        <v>1</v>
      </c>
      <c r="J4576">
        <v>4</v>
      </c>
      <c r="K4576">
        <v>4</v>
      </c>
      <c r="L4576">
        <v>3</v>
      </c>
      <c r="M4576">
        <v>1</v>
      </c>
      <c r="N4576">
        <v>38</v>
      </c>
      <c r="O4576">
        <v>8</v>
      </c>
      <c r="Q4576" t="s">
        <v>105</v>
      </c>
      <c r="R4576" t="s">
        <v>1841</v>
      </c>
      <c r="S4576" t="s">
        <v>1842</v>
      </c>
      <c r="T4576" t="s">
        <v>1843</v>
      </c>
      <c r="U4576" t="s">
        <v>1844</v>
      </c>
      <c r="V4576" t="s">
        <v>423</v>
      </c>
      <c r="W4576" t="s">
        <v>41</v>
      </c>
      <c r="X4576" t="s">
        <v>117</v>
      </c>
      <c r="Y4576" t="s">
        <v>285</v>
      </c>
      <c r="Z4576" t="s">
        <v>285</v>
      </c>
      <c r="AA4576" t="s">
        <v>285</v>
      </c>
      <c r="AB4576" s="1"/>
      <c r="AD4576" t="s">
        <v>45</v>
      </c>
      <c r="AE4576" t="s">
        <v>46</v>
      </c>
      <c r="AF4576" t="s">
        <v>47</v>
      </c>
    </row>
    <row r="4577" spans="1:32" hidden="1" outlineLevel="3" x14ac:dyDescent="0.35">
      <c r="A4577" t="s">
        <v>32</v>
      </c>
      <c r="B4577">
        <v>1014442</v>
      </c>
      <c r="C4577">
        <v>17</v>
      </c>
      <c r="E4577" t="s">
        <v>182</v>
      </c>
      <c r="H4577" t="s">
        <v>141</v>
      </c>
      <c r="I4577">
        <v>1</v>
      </c>
      <c r="J4577">
        <v>4</v>
      </c>
      <c r="K4577">
        <v>4</v>
      </c>
      <c r="L4577">
        <v>19</v>
      </c>
      <c r="M4577">
        <v>0</v>
      </c>
      <c r="N4577">
        <v>288</v>
      </c>
      <c r="O4577">
        <v>10</v>
      </c>
      <c r="Q4577" t="s">
        <v>107</v>
      </c>
      <c r="R4577" t="s">
        <v>1841</v>
      </c>
      <c r="S4577" t="s">
        <v>1842</v>
      </c>
      <c r="T4577" t="s">
        <v>1843</v>
      </c>
      <c r="U4577" t="s">
        <v>1844</v>
      </c>
      <c r="V4577" t="s">
        <v>423</v>
      </c>
      <c r="W4577" t="s">
        <v>41</v>
      </c>
      <c r="X4577" t="s">
        <v>117</v>
      </c>
      <c r="Y4577" t="s">
        <v>285</v>
      </c>
      <c r="Z4577" t="s">
        <v>285</v>
      </c>
      <c r="AA4577" t="s">
        <v>285</v>
      </c>
      <c r="AB4577" s="1"/>
      <c r="AD4577" t="s">
        <v>45</v>
      </c>
      <c r="AE4577" t="s">
        <v>46</v>
      </c>
      <c r="AF4577" t="s">
        <v>47</v>
      </c>
    </row>
    <row r="4578" spans="1:32" hidden="1" outlineLevel="3" x14ac:dyDescent="0.35">
      <c r="A4578" t="s">
        <v>32</v>
      </c>
      <c r="B4578">
        <v>1014442</v>
      </c>
      <c r="C4578">
        <v>17</v>
      </c>
      <c r="E4578" t="s">
        <v>182</v>
      </c>
      <c r="H4578" t="s">
        <v>142</v>
      </c>
      <c r="I4578">
        <v>1</v>
      </c>
      <c r="J4578">
        <v>4</v>
      </c>
      <c r="K4578">
        <v>4</v>
      </c>
      <c r="L4578">
        <v>19</v>
      </c>
      <c r="M4578">
        <v>0</v>
      </c>
      <c r="N4578">
        <v>288</v>
      </c>
      <c r="O4578">
        <v>2</v>
      </c>
      <c r="Q4578" t="s">
        <v>109</v>
      </c>
      <c r="R4578" t="s">
        <v>1841</v>
      </c>
      <c r="S4578" t="s">
        <v>1842</v>
      </c>
      <c r="T4578" t="s">
        <v>1843</v>
      </c>
      <c r="U4578" t="s">
        <v>1844</v>
      </c>
      <c r="V4578" t="s">
        <v>423</v>
      </c>
      <c r="W4578" t="s">
        <v>41</v>
      </c>
      <c r="X4578" t="s">
        <v>117</v>
      </c>
      <c r="Y4578" t="s">
        <v>285</v>
      </c>
      <c r="Z4578" t="s">
        <v>285</v>
      </c>
      <c r="AA4578" t="s">
        <v>285</v>
      </c>
      <c r="AB4578" s="1"/>
      <c r="AD4578" t="s">
        <v>45</v>
      </c>
      <c r="AE4578" t="s">
        <v>46</v>
      </c>
      <c r="AF4578" t="s">
        <v>47</v>
      </c>
    </row>
    <row r="4579" spans="1:32" hidden="1" outlineLevel="2" x14ac:dyDescent="0.35">
      <c r="A4579" t="s">
        <v>32</v>
      </c>
      <c r="B4579">
        <v>1014442</v>
      </c>
      <c r="C4579">
        <v>17</v>
      </c>
      <c r="E4579" t="s">
        <v>182</v>
      </c>
      <c r="H4579" t="s">
        <v>143</v>
      </c>
      <c r="I4579">
        <v>2</v>
      </c>
      <c r="J4579">
        <v>4</v>
      </c>
      <c r="K4579">
        <v>8</v>
      </c>
      <c r="L4579">
        <v>19</v>
      </c>
      <c r="M4579">
        <v>0</v>
      </c>
      <c r="N4579">
        <v>288</v>
      </c>
      <c r="O4579">
        <v>12</v>
      </c>
      <c r="Q4579" t="s">
        <v>144</v>
      </c>
      <c r="R4579" t="s">
        <v>1841</v>
      </c>
      <c r="S4579" t="s">
        <v>1842</v>
      </c>
      <c r="T4579" t="s">
        <v>1843</v>
      </c>
      <c r="U4579" t="s">
        <v>1844</v>
      </c>
      <c r="V4579" t="s">
        <v>423</v>
      </c>
      <c r="W4579" t="s">
        <v>41</v>
      </c>
      <c r="X4579" t="s">
        <v>117</v>
      </c>
      <c r="Y4579" t="s">
        <v>285</v>
      </c>
      <c r="Z4579" t="s">
        <v>285</v>
      </c>
      <c r="AA4579" t="s">
        <v>285</v>
      </c>
      <c r="AB4579" s="1"/>
      <c r="AD4579" t="s">
        <v>45</v>
      </c>
      <c r="AE4579" t="s">
        <v>46</v>
      </c>
      <c r="AF4579" t="s">
        <v>47</v>
      </c>
    </row>
    <row r="4580" spans="1:32" hidden="1" outlineLevel="1" x14ac:dyDescent="0.35">
      <c r="A4580" t="s">
        <v>32</v>
      </c>
      <c r="B4580">
        <v>1014442</v>
      </c>
      <c r="C4580" t="s">
        <v>271</v>
      </c>
      <c r="E4580" t="s">
        <v>182</v>
      </c>
      <c r="H4580" t="s">
        <v>272</v>
      </c>
      <c r="I4580">
        <v>84</v>
      </c>
      <c r="J4580" t="s">
        <v>35</v>
      </c>
      <c r="K4580">
        <v>1228</v>
      </c>
      <c r="L4580">
        <v>22</v>
      </c>
      <c r="M4580">
        <v>23</v>
      </c>
      <c r="N4580">
        <v>289</v>
      </c>
      <c r="O4580">
        <v>2194</v>
      </c>
      <c r="Q4580" t="s">
        <v>273</v>
      </c>
      <c r="R4580" t="s">
        <v>1841</v>
      </c>
      <c r="S4580" t="s">
        <v>1842</v>
      </c>
      <c r="T4580" t="s">
        <v>1843</v>
      </c>
      <c r="U4580" t="s">
        <v>1844</v>
      </c>
      <c r="V4580" t="s">
        <v>423</v>
      </c>
      <c r="W4580" t="s">
        <v>41</v>
      </c>
      <c r="X4580" t="s">
        <v>117</v>
      </c>
      <c r="Y4580" t="s">
        <v>285</v>
      </c>
      <c r="Z4580" t="s">
        <v>285</v>
      </c>
      <c r="AA4580" t="s">
        <v>285</v>
      </c>
      <c r="AB4580" s="1"/>
      <c r="AD4580" t="s">
        <v>45</v>
      </c>
      <c r="AE4580" t="s">
        <v>46</v>
      </c>
      <c r="AF4580" t="s">
        <v>47</v>
      </c>
    </row>
    <row r="4581" spans="1:32" hidden="1" outlineLevel="2" x14ac:dyDescent="0.35">
      <c r="A4581" t="s">
        <v>32</v>
      </c>
      <c r="B4581">
        <v>1014442</v>
      </c>
      <c r="C4581">
        <v>18</v>
      </c>
      <c r="E4581" t="s">
        <v>182</v>
      </c>
      <c r="H4581" t="s">
        <v>1860</v>
      </c>
      <c r="I4581">
        <v>18</v>
      </c>
      <c r="J4581">
        <v>4</v>
      </c>
      <c r="K4581">
        <v>72</v>
      </c>
      <c r="L4581">
        <v>4</v>
      </c>
      <c r="M4581">
        <v>6</v>
      </c>
      <c r="N4581">
        <v>289</v>
      </c>
      <c r="O4581">
        <v>109</v>
      </c>
      <c r="P4581" t="s">
        <v>160</v>
      </c>
      <c r="Q4581" t="s">
        <v>1859</v>
      </c>
      <c r="R4581" t="s">
        <v>1841</v>
      </c>
      <c r="S4581" t="s">
        <v>1842</v>
      </c>
      <c r="T4581" t="s">
        <v>1843</v>
      </c>
      <c r="U4581" t="s">
        <v>1844</v>
      </c>
      <c r="V4581" t="s">
        <v>423</v>
      </c>
      <c r="W4581" t="s">
        <v>41</v>
      </c>
      <c r="X4581" t="s">
        <v>117</v>
      </c>
      <c r="Y4581" t="s">
        <v>285</v>
      </c>
      <c r="Z4581" t="s">
        <v>285</v>
      </c>
      <c r="AA4581" t="s">
        <v>285</v>
      </c>
      <c r="AB4581" s="1"/>
      <c r="AD4581" t="s">
        <v>45</v>
      </c>
      <c r="AE4581" t="s">
        <v>46</v>
      </c>
      <c r="AF4581" t="s">
        <v>47</v>
      </c>
    </row>
    <row r="4582" spans="1:32" hidden="1" outlineLevel="2" x14ac:dyDescent="0.35">
      <c r="A4582" t="s">
        <v>32</v>
      </c>
      <c r="B4582">
        <v>1014442</v>
      </c>
      <c r="C4582">
        <v>18</v>
      </c>
      <c r="E4582" t="s">
        <v>182</v>
      </c>
      <c r="H4582" t="s">
        <v>1856</v>
      </c>
      <c r="I4582">
        <v>1</v>
      </c>
      <c r="J4582">
        <v>2</v>
      </c>
      <c r="K4582">
        <v>2</v>
      </c>
      <c r="L4582">
        <v>2</v>
      </c>
      <c r="M4582">
        <v>8</v>
      </c>
      <c r="N4582">
        <v>289</v>
      </c>
      <c r="O4582">
        <v>69</v>
      </c>
      <c r="P4582" t="s">
        <v>160</v>
      </c>
      <c r="Q4582" t="s">
        <v>1857</v>
      </c>
      <c r="R4582" t="s">
        <v>1841</v>
      </c>
      <c r="S4582" t="s">
        <v>1842</v>
      </c>
      <c r="T4582" t="s">
        <v>1843</v>
      </c>
      <c r="U4582" t="s">
        <v>1844</v>
      </c>
      <c r="V4582" t="s">
        <v>423</v>
      </c>
      <c r="W4582" t="s">
        <v>41</v>
      </c>
      <c r="X4582" t="s">
        <v>117</v>
      </c>
      <c r="Y4582" t="s">
        <v>285</v>
      </c>
      <c r="Z4582" t="s">
        <v>285</v>
      </c>
      <c r="AA4582" t="s">
        <v>285</v>
      </c>
      <c r="AB4582" s="1"/>
      <c r="AD4582" t="s">
        <v>45</v>
      </c>
      <c r="AE4582" t="s">
        <v>46</v>
      </c>
      <c r="AF4582" t="s">
        <v>47</v>
      </c>
    </row>
    <row r="4583" spans="1:32" hidden="1" outlineLevel="2" x14ac:dyDescent="0.35">
      <c r="A4583" t="s">
        <v>32</v>
      </c>
      <c r="B4583">
        <v>1014442</v>
      </c>
      <c r="C4583">
        <v>18</v>
      </c>
      <c r="E4583" t="s">
        <v>182</v>
      </c>
      <c r="H4583" t="s">
        <v>98</v>
      </c>
      <c r="I4583">
        <v>2</v>
      </c>
      <c r="J4583">
        <v>1</v>
      </c>
      <c r="K4583">
        <v>2</v>
      </c>
      <c r="L4583">
        <v>2</v>
      </c>
      <c r="M4583">
        <v>6</v>
      </c>
      <c r="N4583">
        <v>144</v>
      </c>
      <c r="O4583">
        <v>5</v>
      </c>
      <c r="Q4583" t="s">
        <v>99</v>
      </c>
      <c r="R4583" t="s">
        <v>1841</v>
      </c>
      <c r="S4583" t="s">
        <v>1842</v>
      </c>
      <c r="T4583" t="s">
        <v>1843</v>
      </c>
      <c r="U4583" t="s">
        <v>1844</v>
      </c>
      <c r="V4583" t="s">
        <v>423</v>
      </c>
      <c r="W4583" t="s">
        <v>41</v>
      </c>
      <c r="X4583" t="s">
        <v>117</v>
      </c>
      <c r="Y4583" t="s">
        <v>285</v>
      </c>
      <c r="Z4583" t="s">
        <v>285</v>
      </c>
      <c r="AA4583" t="s">
        <v>285</v>
      </c>
      <c r="AB4583" s="1"/>
      <c r="AD4583" t="s">
        <v>45</v>
      </c>
      <c r="AE4583" t="s">
        <v>46</v>
      </c>
      <c r="AF4583" t="s">
        <v>47</v>
      </c>
    </row>
    <row r="4584" spans="1:32" hidden="1" outlineLevel="2" x14ac:dyDescent="0.35">
      <c r="A4584" t="s">
        <v>32</v>
      </c>
      <c r="B4584">
        <v>1014442</v>
      </c>
      <c r="C4584">
        <v>18</v>
      </c>
      <c r="E4584" t="s">
        <v>182</v>
      </c>
      <c r="H4584" t="s">
        <v>1854</v>
      </c>
      <c r="I4584">
        <v>56</v>
      </c>
      <c r="J4584">
        <v>20</v>
      </c>
      <c r="K4584">
        <v>1120</v>
      </c>
      <c r="L4584">
        <v>2</v>
      </c>
      <c r="M4584">
        <v>4</v>
      </c>
      <c r="N4584">
        <v>4</v>
      </c>
      <c r="O4584">
        <v>1</v>
      </c>
      <c r="P4584" t="s">
        <v>167</v>
      </c>
      <c r="Q4584" t="s">
        <v>1855</v>
      </c>
      <c r="R4584" t="s">
        <v>1841</v>
      </c>
      <c r="S4584" t="s">
        <v>1842</v>
      </c>
      <c r="T4584" t="s">
        <v>1843</v>
      </c>
      <c r="U4584" t="s">
        <v>1844</v>
      </c>
      <c r="V4584" t="s">
        <v>423</v>
      </c>
      <c r="W4584" t="s">
        <v>41</v>
      </c>
      <c r="X4584" t="s">
        <v>117</v>
      </c>
      <c r="Y4584" t="s">
        <v>285</v>
      </c>
      <c r="Z4584" t="s">
        <v>285</v>
      </c>
      <c r="AA4584" t="s">
        <v>285</v>
      </c>
      <c r="AB4584" s="1"/>
      <c r="AD4584" t="s">
        <v>45</v>
      </c>
      <c r="AE4584" t="s">
        <v>46</v>
      </c>
      <c r="AF4584" t="s">
        <v>47</v>
      </c>
    </row>
    <row r="4585" spans="1:32" hidden="1" outlineLevel="3" x14ac:dyDescent="0.35">
      <c r="A4585" t="s">
        <v>32</v>
      </c>
      <c r="B4585">
        <v>1014442</v>
      </c>
      <c r="C4585">
        <v>18</v>
      </c>
      <c r="E4585" t="s">
        <v>182</v>
      </c>
      <c r="H4585" t="s">
        <v>138</v>
      </c>
      <c r="I4585">
        <v>1</v>
      </c>
      <c r="J4585">
        <v>8</v>
      </c>
      <c r="K4585">
        <v>8</v>
      </c>
      <c r="L4585">
        <v>3</v>
      </c>
      <c r="M4585">
        <v>0</v>
      </c>
      <c r="N4585">
        <v>288</v>
      </c>
      <c r="O4585">
        <v>24</v>
      </c>
      <c r="Q4585" t="s">
        <v>101</v>
      </c>
      <c r="R4585" t="s">
        <v>1841</v>
      </c>
      <c r="S4585" t="s">
        <v>1842</v>
      </c>
      <c r="T4585" t="s">
        <v>1843</v>
      </c>
      <c r="U4585" t="s">
        <v>1844</v>
      </c>
      <c r="V4585" t="s">
        <v>423</v>
      </c>
      <c r="W4585" t="s">
        <v>41</v>
      </c>
      <c r="X4585" t="s">
        <v>117</v>
      </c>
      <c r="Y4585" t="s">
        <v>285</v>
      </c>
      <c r="Z4585" t="s">
        <v>285</v>
      </c>
      <c r="AA4585" t="s">
        <v>285</v>
      </c>
      <c r="AB4585" s="1"/>
      <c r="AD4585" t="s">
        <v>45</v>
      </c>
      <c r="AE4585" t="s">
        <v>46</v>
      </c>
      <c r="AF4585" t="s">
        <v>47</v>
      </c>
    </row>
    <row r="4586" spans="1:32" hidden="1" outlineLevel="3" x14ac:dyDescent="0.35">
      <c r="A4586" t="s">
        <v>32</v>
      </c>
      <c r="B4586">
        <v>1014442</v>
      </c>
      <c r="C4586">
        <v>18</v>
      </c>
      <c r="E4586" t="s">
        <v>182</v>
      </c>
      <c r="H4586" t="s">
        <v>139</v>
      </c>
      <c r="I4586">
        <v>1</v>
      </c>
      <c r="J4586">
        <v>4</v>
      </c>
      <c r="K4586">
        <v>4</v>
      </c>
      <c r="L4586">
        <v>4</v>
      </c>
      <c r="M4586">
        <v>1</v>
      </c>
      <c r="N4586">
        <v>38</v>
      </c>
      <c r="O4586">
        <v>4</v>
      </c>
      <c r="Q4586" t="s">
        <v>103</v>
      </c>
      <c r="R4586" t="s">
        <v>1841</v>
      </c>
      <c r="S4586" t="s">
        <v>1842</v>
      </c>
      <c r="T4586" t="s">
        <v>1843</v>
      </c>
      <c r="U4586" t="s">
        <v>1844</v>
      </c>
      <c r="V4586" t="s">
        <v>423</v>
      </c>
      <c r="W4586" t="s">
        <v>41</v>
      </c>
      <c r="X4586" t="s">
        <v>117</v>
      </c>
      <c r="Y4586" t="s">
        <v>285</v>
      </c>
      <c r="Z4586" t="s">
        <v>285</v>
      </c>
      <c r="AA4586" t="s">
        <v>285</v>
      </c>
      <c r="AB4586" s="1"/>
      <c r="AD4586" t="s">
        <v>45</v>
      </c>
      <c r="AE4586" t="s">
        <v>46</v>
      </c>
      <c r="AF4586" t="s">
        <v>47</v>
      </c>
    </row>
    <row r="4587" spans="1:32" hidden="1" outlineLevel="3" x14ac:dyDescent="0.35">
      <c r="A4587" t="s">
        <v>32</v>
      </c>
      <c r="B4587">
        <v>1014442</v>
      </c>
      <c r="C4587">
        <v>18</v>
      </c>
      <c r="E4587" t="s">
        <v>182</v>
      </c>
      <c r="H4587" t="s">
        <v>140</v>
      </c>
      <c r="I4587">
        <v>1</v>
      </c>
      <c r="J4587">
        <v>4</v>
      </c>
      <c r="K4587">
        <v>4</v>
      </c>
      <c r="L4587">
        <v>3</v>
      </c>
      <c r="M4587">
        <v>1</v>
      </c>
      <c r="N4587">
        <v>38</v>
      </c>
      <c r="O4587">
        <v>8</v>
      </c>
      <c r="Q4587" t="s">
        <v>105</v>
      </c>
      <c r="R4587" t="s">
        <v>1841</v>
      </c>
      <c r="S4587" t="s">
        <v>1842</v>
      </c>
      <c r="T4587" t="s">
        <v>1843</v>
      </c>
      <c r="U4587" t="s">
        <v>1844</v>
      </c>
      <c r="V4587" t="s">
        <v>423</v>
      </c>
      <c r="W4587" t="s">
        <v>41</v>
      </c>
      <c r="X4587" t="s">
        <v>117</v>
      </c>
      <c r="Y4587" t="s">
        <v>285</v>
      </c>
      <c r="Z4587" t="s">
        <v>285</v>
      </c>
      <c r="AA4587" t="s">
        <v>285</v>
      </c>
      <c r="AB4587" s="1"/>
      <c r="AD4587" t="s">
        <v>45</v>
      </c>
      <c r="AE4587" t="s">
        <v>46</v>
      </c>
      <c r="AF4587" t="s">
        <v>47</v>
      </c>
    </row>
    <row r="4588" spans="1:32" hidden="1" outlineLevel="3" x14ac:dyDescent="0.35">
      <c r="A4588" t="s">
        <v>32</v>
      </c>
      <c r="B4588">
        <v>1014442</v>
      </c>
      <c r="C4588">
        <v>18</v>
      </c>
      <c r="E4588" t="s">
        <v>182</v>
      </c>
      <c r="H4588" t="s">
        <v>141</v>
      </c>
      <c r="I4588">
        <v>1</v>
      </c>
      <c r="J4588">
        <v>4</v>
      </c>
      <c r="K4588">
        <v>4</v>
      </c>
      <c r="L4588">
        <v>19</v>
      </c>
      <c r="M4588">
        <v>0</v>
      </c>
      <c r="N4588">
        <v>288</v>
      </c>
      <c r="O4588">
        <v>10</v>
      </c>
      <c r="Q4588" t="s">
        <v>107</v>
      </c>
      <c r="R4588" t="s">
        <v>1841</v>
      </c>
      <c r="S4588" t="s">
        <v>1842</v>
      </c>
      <c r="T4588" t="s">
        <v>1843</v>
      </c>
      <c r="U4588" t="s">
        <v>1844</v>
      </c>
      <c r="V4588" t="s">
        <v>423</v>
      </c>
      <c r="W4588" t="s">
        <v>41</v>
      </c>
      <c r="X4588" t="s">
        <v>117</v>
      </c>
      <c r="Y4588" t="s">
        <v>285</v>
      </c>
      <c r="Z4588" t="s">
        <v>285</v>
      </c>
      <c r="AA4588" t="s">
        <v>285</v>
      </c>
      <c r="AB4588" s="1"/>
      <c r="AD4588" t="s">
        <v>45</v>
      </c>
      <c r="AE4588" t="s">
        <v>46</v>
      </c>
      <c r="AF4588" t="s">
        <v>47</v>
      </c>
    </row>
    <row r="4589" spans="1:32" hidden="1" outlineLevel="3" x14ac:dyDescent="0.35">
      <c r="A4589" t="s">
        <v>32</v>
      </c>
      <c r="B4589">
        <v>1014442</v>
      </c>
      <c r="C4589">
        <v>18</v>
      </c>
      <c r="E4589" t="s">
        <v>182</v>
      </c>
      <c r="H4589" t="s">
        <v>142</v>
      </c>
      <c r="I4589">
        <v>1</v>
      </c>
      <c r="J4589">
        <v>4</v>
      </c>
      <c r="K4589">
        <v>4</v>
      </c>
      <c r="L4589">
        <v>19</v>
      </c>
      <c r="M4589">
        <v>0</v>
      </c>
      <c r="N4589">
        <v>288</v>
      </c>
      <c r="O4589">
        <v>2</v>
      </c>
      <c r="Q4589" t="s">
        <v>109</v>
      </c>
      <c r="R4589" t="s">
        <v>1841</v>
      </c>
      <c r="S4589" t="s">
        <v>1842</v>
      </c>
      <c r="T4589" t="s">
        <v>1843</v>
      </c>
      <c r="U4589" t="s">
        <v>1844</v>
      </c>
      <c r="V4589" t="s">
        <v>423</v>
      </c>
      <c r="W4589" t="s">
        <v>41</v>
      </c>
      <c r="X4589" t="s">
        <v>117</v>
      </c>
      <c r="Y4589" t="s">
        <v>285</v>
      </c>
      <c r="Z4589" t="s">
        <v>285</v>
      </c>
      <c r="AA4589" t="s">
        <v>285</v>
      </c>
      <c r="AB4589" s="1"/>
      <c r="AD4589" t="s">
        <v>45</v>
      </c>
      <c r="AE4589" t="s">
        <v>46</v>
      </c>
      <c r="AF4589" t="s">
        <v>47</v>
      </c>
    </row>
    <row r="4590" spans="1:32" hidden="1" outlineLevel="2" x14ac:dyDescent="0.35">
      <c r="A4590" t="s">
        <v>32</v>
      </c>
      <c r="B4590">
        <v>1014442</v>
      </c>
      <c r="C4590">
        <v>18</v>
      </c>
      <c r="E4590" t="s">
        <v>182</v>
      </c>
      <c r="H4590" t="s">
        <v>143</v>
      </c>
      <c r="I4590">
        <v>2</v>
      </c>
      <c r="J4590">
        <v>4</v>
      </c>
      <c r="K4590">
        <v>8</v>
      </c>
      <c r="L4590">
        <v>19</v>
      </c>
      <c r="M4590">
        <v>0</v>
      </c>
      <c r="N4590">
        <v>288</v>
      </c>
      <c r="O4590">
        <v>12</v>
      </c>
      <c r="Q4590" t="s">
        <v>144</v>
      </c>
      <c r="R4590" t="s">
        <v>1841</v>
      </c>
      <c r="S4590" t="s">
        <v>1842</v>
      </c>
      <c r="T4590" t="s">
        <v>1843</v>
      </c>
      <c r="U4590" t="s">
        <v>1844</v>
      </c>
      <c r="V4590" t="s">
        <v>423</v>
      </c>
      <c r="W4590" t="s">
        <v>41</v>
      </c>
      <c r="X4590" t="s">
        <v>117</v>
      </c>
      <c r="Y4590" t="s">
        <v>285</v>
      </c>
      <c r="Z4590" t="s">
        <v>285</v>
      </c>
      <c r="AA4590" t="s">
        <v>285</v>
      </c>
      <c r="AB4590" s="1"/>
      <c r="AD4590" t="s">
        <v>45</v>
      </c>
      <c r="AE4590" t="s">
        <v>46</v>
      </c>
      <c r="AF4590" t="s">
        <v>47</v>
      </c>
    </row>
    <row r="4591" spans="1:32" hidden="1" outlineLevel="1" x14ac:dyDescent="0.35">
      <c r="A4591" t="s">
        <v>32</v>
      </c>
      <c r="B4591">
        <v>1014442</v>
      </c>
      <c r="C4591" t="s">
        <v>274</v>
      </c>
      <c r="E4591" t="s">
        <v>182</v>
      </c>
      <c r="H4591" t="s">
        <v>275</v>
      </c>
      <c r="I4591">
        <v>28</v>
      </c>
      <c r="J4591" t="s">
        <v>35</v>
      </c>
      <c r="K4591">
        <v>88</v>
      </c>
      <c r="L4591">
        <v>21</v>
      </c>
      <c r="M4591">
        <v>22</v>
      </c>
      <c r="N4591">
        <v>289</v>
      </c>
      <c r="O4591">
        <v>1773</v>
      </c>
      <c r="Q4591" t="s">
        <v>276</v>
      </c>
      <c r="R4591" t="s">
        <v>1841</v>
      </c>
      <c r="S4591" t="s">
        <v>1842</v>
      </c>
      <c r="T4591" t="s">
        <v>1843</v>
      </c>
      <c r="U4591" t="s">
        <v>1844</v>
      </c>
      <c r="V4591" t="s">
        <v>423</v>
      </c>
      <c r="W4591" t="s">
        <v>41</v>
      </c>
      <c r="X4591" t="s">
        <v>117</v>
      </c>
      <c r="Y4591" t="s">
        <v>285</v>
      </c>
      <c r="Z4591" t="s">
        <v>285</v>
      </c>
      <c r="AA4591" t="s">
        <v>285</v>
      </c>
      <c r="AB4591" s="1"/>
      <c r="AD4591" t="s">
        <v>45</v>
      </c>
      <c r="AE4591" t="s">
        <v>46</v>
      </c>
      <c r="AF4591" t="s">
        <v>47</v>
      </c>
    </row>
    <row r="4592" spans="1:32" hidden="1" outlineLevel="2" x14ac:dyDescent="0.35">
      <c r="A4592" t="s">
        <v>32</v>
      </c>
      <c r="B4592">
        <v>1014442</v>
      </c>
      <c r="C4592">
        <v>19</v>
      </c>
      <c r="E4592" t="s">
        <v>182</v>
      </c>
      <c r="H4592" t="s">
        <v>1856</v>
      </c>
      <c r="I4592">
        <v>14</v>
      </c>
      <c r="J4592">
        <v>2</v>
      </c>
      <c r="K4592">
        <v>28</v>
      </c>
      <c r="L4592">
        <v>2</v>
      </c>
      <c r="M4592">
        <v>8</v>
      </c>
      <c r="N4592">
        <v>289</v>
      </c>
      <c r="O4592">
        <v>69</v>
      </c>
      <c r="P4592" t="s">
        <v>160</v>
      </c>
      <c r="Q4592" t="s">
        <v>1857</v>
      </c>
      <c r="R4592" t="s">
        <v>1841</v>
      </c>
      <c r="S4592" t="s">
        <v>1842</v>
      </c>
      <c r="T4592" t="s">
        <v>1843</v>
      </c>
      <c r="U4592" t="s">
        <v>1844</v>
      </c>
      <c r="V4592" t="s">
        <v>423</v>
      </c>
      <c r="W4592" t="s">
        <v>41</v>
      </c>
      <c r="X4592" t="s">
        <v>117</v>
      </c>
      <c r="Y4592" t="s">
        <v>285</v>
      </c>
      <c r="Z4592" t="s">
        <v>285</v>
      </c>
      <c r="AA4592" t="s">
        <v>285</v>
      </c>
      <c r="AB4592" s="1"/>
      <c r="AD4592" t="s">
        <v>45</v>
      </c>
      <c r="AE4592" t="s">
        <v>46</v>
      </c>
      <c r="AF4592" t="s">
        <v>47</v>
      </c>
    </row>
    <row r="4593" spans="1:32" hidden="1" outlineLevel="2" x14ac:dyDescent="0.35">
      <c r="A4593" t="s">
        <v>32</v>
      </c>
      <c r="B4593">
        <v>1014442</v>
      </c>
      <c r="C4593">
        <v>19</v>
      </c>
      <c r="E4593" t="s">
        <v>182</v>
      </c>
      <c r="H4593" t="s">
        <v>1845</v>
      </c>
      <c r="I4593">
        <v>1</v>
      </c>
      <c r="J4593">
        <v>4</v>
      </c>
      <c r="K4593">
        <v>4</v>
      </c>
      <c r="L4593">
        <v>4</v>
      </c>
      <c r="M4593">
        <v>4</v>
      </c>
      <c r="N4593">
        <v>289</v>
      </c>
      <c r="O4593">
        <v>83</v>
      </c>
      <c r="P4593" t="s">
        <v>160</v>
      </c>
      <c r="Q4593" t="s">
        <v>1846</v>
      </c>
      <c r="R4593" t="s">
        <v>1841</v>
      </c>
      <c r="S4593" t="s">
        <v>1842</v>
      </c>
      <c r="T4593" t="s">
        <v>1843</v>
      </c>
      <c r="U4593" t="s">
        <v>1844</v>
      </c>
      <c r="V4593" t="s">
        <v>423</v>
      </c>
      <c r="W4593" t="s">
        <v>41</v>
      </c>
      <c r="X4593" t="s">
        <v>117</v>
      </c>
      <c r="Y4593" t="s">
        <v>285</v>
      </c>
      <c r="Z4593" t="s">
        <v>285</v>
      </c>
      <c r="AA4593" t="s">
        <v>285</v>
      </c>
      <c r="AB4593" s="1"/>
      <c r="AD4593" t="s">
        <v>45</v>
      </c>
      <c r="AE4593" t="s">
        <v>46</v>
      </c>
      <c r="AF4593" t="s">
        <v>47</v>
      </c>
    </row>
    <row r="4594" spans="1:32" hidden="1" outlineLevel="2" x14ac:dyDescent="0.35">
      <c r="A4594" t="s">
        <v>32</v>
      </c>
      <c r="B4594">
        <v>1014442</v>
      </c>
      <c r="C4594">
        <v>19</v>
      </c>
      <c r="E4594" t="s">
        <v>182</v>
      </c>
      <c r="H4594" t="s">
        <v>1860</v>
      </c>
      <c r="I4594">
        <v>6</v>
      </c>
      <c r="J4594">
        <v>4</v>
      </c>
      <c r="K4594">
        <v>24</v>
      </c>
      <c r="L4594">
        <v>6</v>
      </c>
      <c r="M4594">
        <v>4</v>
      </c>
      <c r="N4594">
        <v>289</v>
      </c>
      <c r="O4594">
        <v>109</v>
      </c>
      <c r="P4594" t="s">
        <v>160</v>
      </c>
      <c r="Q4594" t="s">
        <v>1859</v>
      </c>
      <c r="R4594" t="s">
        <v>1841</v>
      </c>
      <c r="S4594" t="s">
        <v>1842</v>
      </c>
      <c r="T4594" t="s">
        <v>1843</v>
      </c>
      <c r="U4594" t="s">
        <v>1844</v>
      </c>
      <c r="V4594" t="s">
        <v>423</v>
      </c>
      <c r="W4594" t="s">
        <v>41</v>
      </c>
      <c r="X4594" t="s">
        <v>117</v>
      </c>
      <c r="Y4594" t="s">
        <v>285</v>
      </c>
      <c r="Z4594" t="s">
        <v>285</v>
      </c>
      <c r="AA4594" t="s">
        <v>285</v>
      </c>
      <c r="AB4594" s="1"/>
      <c r="AD4594" t="s">
        <v>45</v>
      </c>
      <c r="AE4594" t="s">
        <v>46</v>
      </c>
      <c r="AF4594" t="s">
        <v>47</v>
      </c>
    </row>
    <row r="4595" spans="1:32" hidden="1" outlineLevel="3" x14ac:dyDescent="0.35">
      <c r="A4595" t="s">
        <v>32</v>
      </c>
      <c r="B4595">
        <v>1014442</v>
      </c>
      <c r="C4595">
        <v>19</v>
      </c>
      <c r="E4595" t="s">
        <v>182</v>
      </c>
      <c r="H4595" t="s">
        <v>138</v>
      </c>
      <c r="I4595">
        <v>1</v>
      </c>
      <c r="J4595">
        <v>8</v>
      </c>
      <c r="K4595">
        <v>8</v>
      </c>
      <c r="L4595">
        <v>3</v>
      </c>
      <c r="M4595">
        <v>0</v>
      </c>
      <c r="N4595">
        <v>288</v>
      </c>
      <c r="O4595">
        <v>24</v>
      </c>
      <c r="Q4595" t="s">
        <v>101</v>
      </c>
      <c r="R4595" t="s">
        <v>1841</v>
      </c>
      <c r="S4595" t="s">
        <v>1842</v>
      </c>
      <c r="T4595" t="s">
        <v>1843</v>
      </c>
      <c r="U4595" t="s">
        <v>1844</v>
      </c>
      <c r="V4595" t="s">
        <v>423</v>
      </c>
      <c r="W4595" t="s">
        <v>41</v>
      </c>
      <c r="X4595" t="s">
        <v>117</v>
      </c>
      <c r="Y4595" t="s">
        <v>285</v>
      </c>
      <c r="Z4595" t="s">
        <v>285</v>
      </c>
      <c r="AA4595" t="s">
        <v>285</v>
      </c>
      <c r="AB4595" s="1"/>
      <c r="AD4595" t="s">
        <v>45</v>
      </c>
      <c r="AE4595" t="s">
        <v>46</v>
      </c>
      <c r="AF4595" t="s">
        <v>47</v>
      </c>
    </row>
    <row r="4596" spans="1:32" hidden="1" outlineLevel="3" x14ac:dyDescent="0.35">
      <c r="A4596" t="s">
        <v>32</v>
      </c>
      <c r="B4596">
        <v>1014442</v>
      </c>
      <c r="C4596">
        <v>19</v>
      </c>
      <c r="E4596" t="s">
        <v>182</v>
      </c>
      <c r="H4596" t="s">
        <v>139</v>
      </c>
      <c r="I4596">
        <v>1</v>
      </c>
      <c r="J4596">
        <v>4</v>
      </c>
      <c r="K4596">
        <v>4</v>
      </c>
      <c r="L4596">
        <v>4</v>
      </c>
      <c r="M4596">
        <v>1</v>
      </c>
      <c r="N4596">
        <v>38</v>
      </c>
      <c r="O4596">
        <v>4</v>
      </c>
      <c r="Q4596" t="s">
        <v>103</v>
      </c>
      <c r="R4596" t="s">
        <v>1841</v>
      </c>
      <c r="S4596" t="s">
        <v>1842</v>
      </c>
      <c r="T4596" t="s">
        <v>1843</v>
      </c>
      <c r="U4596" t="s">
        <v>1844</v>
      </c>
      <c r="V4596" t="s">
        <v>423</v>
      </c>
      <c r="W4596" t="s">
        <v>41</v>
      </c>
      <c r="X4596" t="s">
        <v>117</v>
      </c>
      <c r="Y4596" t="s">
        <v>285</v>
      </c>
      <c r="Z4596" t="s">
        <v>285</v>
      </c>
      <c r="AA4596" t="s">
        <v>285</v>
      </c>
      <c r="AB4596" s="1"/>
      <c r="AD4596" t="s">
        <v>45</v>
      </c>
      <c r="AE4596" t="s">
        <v>46</v>
      </c>
      <c r="AF4596" t="s">
        <v>47</v>
      </c>
    </row>
    <row r="4597" spans="1:32" hidden="1" outlineLevel="3" x14ac:dyDescent="0.35">
      <c r="A4597" t="s">
        <v>32</v>
      </c>
      <c r="B4597">
        <v>1014442</v>
      </c>
      <c r="C4597">
        <v>19</v>
      </c>
      <c r="E4597" t="s">
        <v>182</v>
      </c>
      <c r="H4597" t="s">
        <v>140</v>
      </c>
      <c r="I4597">
        <v>1</v>
      </c>
      <c r="J4597">
        <v>4</v>
      </c>
      <c r="K4597">
        <v>4</v>
      </c>
      <c r="L4597">
        <v>3</v>
      </c>
      <c r="M4597">
        <v>1</v>
      </c>
      <c r="N4597">
        <v>38</v>
      </c>
      <c r="O4597">
        <v>8</v>
      </c>
      <c r="Q4597" t="s">
        <v>105</v>
      </c>
      <c r="R4597" t="s">
        <v>1841</v>
      </c>
      <c r="S4597" t="s">
        <v>1842</v>
      </c>
      <c r="T4597" t="s">
        <v>1843</v>
      </c>
      <c r="U4597" t="s">
        <v>1844</v>
      </c>
      <c r="V4597" t="s">
        <v>423</v>
      </c>
      <c r="W4597" t="s">
        <v>41</v>
      </c>
      <c r="X4597" t="s">
        <v>117</v>
      </c>
      <c r="Y4597" t="s">
        <v>285</v>
      </c>
      <c r="Z4597" t="s">
        <v>285</v>
      </c>
      <c r="AA4597" t="s">
        <v>285</v>
      </c>
      <c r="AB4597" s="1"/>
      <c r="AD4597" t="s">
        <v>45</v>
      </c>
      <c r="AE4597" t="s">
        <v>46</v>
      </c>
      <c r="AF4597" t="s">
        <v>47</v>
      </c>
    </row>
    <row r="4598" spans="1:32" hidden="1" outlineLevel="3" x14ac:dyDescent="0.35">
      <c r="A4598" t="s">
        <v>32</v>
      </c>
      <c r="B4598">
        <v>1014442</v>
      </c>
      <c r="C4598">
        <v>19</v>
      </c>
      <c r="E4598" t="s">
        <v>182</v>
      </c>
      <c r="H4598" t="s">
        <v>141</v>
      </c>
      <c r="I4598">
        <v>1</v>
      </c>
      <c r="J4598">
        <v>4</v>
      </c>
      <c r="K4598">
        <v>4</v>
      </c>
      <c r="L4598">
        <v>19</v>
      </c>
      <c r="M4598">
        <v>0</v>
      </c>
      <c r="N4598">
        <v>288</v>
      </c>
      <c r="O4598">
        <v>10</v>
      </c>
      <c r="Q4598" t="s">
        <v>107</v>
      </c>
      <c r="R4598" t="s">
        <v>1841</v>
      </c>
      <c r="S4598" t="s">
        <v>1842</v>
      </c>
      <c r="T4598" t="s">
        <v>1843</v>
      </c>
      <c r="U4598" t="s">
        <v>1844</v>
      </c>
      <c r="V4598" t="s">
        <v>423</v>
      </c>
      <c r="W4598" t="s">
        <v>41</v>
      </c>
      <c r="X4598" t="s">
        <v>117</v>
      </c>
      <c r="Y4598" t="s">
        <v>285</v>
      </c>
      <c r="Z4598" t="s">
        <v>285</v>
      </c>
      <c r="AA4598" t="s">
        <v>285</v>
      </c>
      <c r="AB4598" s="1"/>
      <c r="AD4598" t="s">
        <v>45</v>
      </c>
      <c r="AE4598" t="s">
        <v>46</v>
      </c>
      <c r="AF4598" t="s">
        <v>47</v>
      </c>
    </row>
    <row r="4599" spans="1:32" hidden="1" outlineLevel="3" x14ac:dyDescent="0.35">
      <c r="A4599" t="s">
        <v>32</v>
      </c>
      <c r="B4599">
        <v>1014442</v>
      </c>
      <c r="C4599">
        <v>19</v>
      </c>
      <c r="E4599" t="s">
        <v>182</v>
      </c>
      <c r="H4599" t="s">
        <v>142</v>
      </c>
      <c r="I4599">
        <v>1</v>
      </c>
      <c r="J4599">
        <v>4</v>
      </c>
      <c r="K4599">
        <v>4</v>
      </c>
      <c r="L4599">
        <v>19</v>
      </c>
      <c r="M4599">
        <v>0</v>
      </c>
      <c r="N4599">
        <v>288</v>
      </c>
      <c r="O4599">
        <v>2</v>
      </c>
      <c r="Q4599" t="s">
        <v>109</v>
      </c>
      <c r="R4599" t="s">
        <v>1841</v>
      </c>
      <c r="S4599" t="s">
        <v>1842</v>
      </c>
      <c r="T4599" t="s">
        <v>1843</v>
      </c>
      <c r="U4599" t="s">
        <v>1844</v>
      </c>
      <c r="V4599" t="s">
        <v>423</v>
      </c>
      <c r="W4599" t="s">
        <v>41</v>
      </c>
      <c r="X4599" t="s">
        <v>117</v>
      </c>
      <c r="Y4599" t="s">
        <v>285</v>
      </c>
      <c r="Z4599" t="s">
        <v>285</v>
      </c>
      <c r="AA4599" t="s">
        <v>285</v>
      </c>
      <c r="AB4599" s="1"/>
      <c r="AD4599" t="s">
        <v>45</v>
      </c>
      <c r="AE4599" t="s">
        <v>46</v>
      </c>
      <c r="AF4599" t="s">
        <v>47</v>
      </c>
    </row>
    <row r="4600" spans="1:32" hidden="1" outlineLevel="2" x14ac:dyDescent="0.35">
      <c r="A4600" t="s">
        <v>32</v>
      </c>
      <c r="B4600">
        <v>1014442</v>
      </c>
      <c r="C4600">
        <v>19</v>
      </c>
      <c r="E4600" t="s">
        <v>182</v>
      </c>
      <c r="H4600" t="s">
        <v>143</v>
      </c>
      <c r="I4600">
        <v>2</v>
      </c>
      <c r="J4600">
        <v>4</v>
      </c>
      <c r="K4600">
        <v>8</v>
      </c>
      <c r="L4600">
        <v>19</v>
      </c>
      <c r="M4600">
        <v>0</v>
      </c>
      <c r="N4600">
        <v>288</v>
      </c>
      <c r="O4600">
        <v>12</v>
      </c>
      <c r="Q4600" t="s">
        <v>144</v>
      </c>
      <c r="R4600" t="s">
        <v>1841</v>
      </c>
      <c r="S4600" t="s">
        <v>1842</v>
      </c>
      <c r="T4600" t="s">
        <v>1843</v>
      </c>
      <c r="U4600" t="s">
        <v>1844</v>
      </c>
      <c r="V4600" t="s">
        <v>423</v>
      </c>
      <c r="W4600" t="s">
        <v>41</v>
      </c>
      <c r="X4600" t="s">
        <v>117</v>
      </c>
      <c r="Y4600" t="s">
        <v>285</v>
      </c>
      <c r="Z4600" t="s">
        <v>285</v>
      </c>
      <c r="AA4600" t="s">
        <v>285</v>
      </c>
      <c r="AB4600" s="1"/>
      <c r="AD4600" t="s">
        <v>45</v>
      </c>
      <c r="AE4600" t="s">
        <v>46</v>
      </c>
      <c r="AF4600" t="s">
        <v>47</v>
      </c>
    </row>
    <row r="4601" spans="1:32" hidden="1" outlineLevel="1" x14ac:dyDescent="0.35">
      <c r="A4601" t="s">
        <v>32</v>
      </c>
      <c r="B4601">
        <v>1014442</v>
      </c>
      <c r="C4601" t="s">
        <v>277</v>
      </c>
      <c r="E4601" t="s">
        <v>182</v>
      </c>
      <c r="H4601" t="s">
        <v>278</v>
      </c>
      <c r="I4601">
        <v>32</v>
      </c>
      <c r="J4601" t="s">
        <v>35</v>
      </c>
      <c r="K4601">
        <v>144</v>
      </c>
      <c r="L4601">
        <v>21</v>
      </c>
      <c r="M4601">
        <v>23</v>
      </c>
      <c r="N4601">
        <v>289</v>
      </c>
      <c r="O4601">
        <v>2153</v>
      </c>
      <c r="Q4601" t="s">
        <v>279</v>
      </c>
      <c r="R4601" t="s">
        <v>1841</v>
      </c>
      <c r="S4601" t="s">
        <v>1842</v>
      </c>
      <c r="T4601" t="s">
        <v>1843</v>
      </c>
      <c r="U4601" t="s">
        <v>1844</v>
      </c>
      <c r="V4601" t="s">
        <v>423</v>
      </c>
      <c r="W4601" t="s">
        <v>41</v>
      </c>
      <c r="X4601" t="s">
        <v>117</v>
      </c>
      <c r="Y4601" t="s">
        <v>285</v>
      </c>
      <c r="Z4601" t="s">
        <v>285</v>
      </c>
      <c r="AA4601" t="s">
        <v>285</v>
      </c>
      <c r="AB4601" s="1"/>
      <c r="AD4601" t="s">
        <v>45</v>
      </c>
      <c r="AE4601" t="s">
        <v>46</v>
      </c>
      <c r="AF4601" t="s">
        <v>47</v>
      </c>
    </row>
    <row r="4602" spans="1:32" hidden="1" outlineLevel="2" x14ac:dyDescent="0.35">
      <c r="A4602" t="s">
        <v>32</v>
      </c>
      <c r="B4602">
        <v>1014442</v>
      </c>
      <c r="C4602">
        <v>20</v>
      </c>
      <c r="E4602" t="s">
        <v>182</v>
      </c>
      <c r="H4602" t="s">
        <v>1845</v>
      </c>
      <c r="I4602">
        <v>22</v>
      </c>
      <c r="J4602">
        <v>4</v>
      </c>
      <c r="K4602">
        <v>88</v>
      </c>
      <c r="L4602">
        <v>4</v>
      </c>
      <c r="M4602">
        <v>4</v>
      </c>
      <c r="N4602">
        <v>289</v>
      </c>
      <c r="O4602">
        <v>83</v>
      </c>
      <c r="P4602" t="s">
        <v>160</v>
      </c>
      <c r="Q4602" t="s">
        <v>1846</v>
      </c>
      <c r="R4602" t="s">
        <v>1841</v>
      </c>
      <c r="S4602" t="s">
        <v>1842</v>
      </c>
      <c r="T4602" t="s">
        <v>1843</v>
      </c>
      <c r="U4602" t="s">
        <v>1844</v>
      </c>
      <c r="V4602" t="s">
        <v>423</v>
      </c>
      <c r="W4602" t="s">
        <v>41</v>
      </c>
      <c r="X4602" t="s">
        <v>117</v>
      </c>
      <c r="Y4602" t="s">
        <v>285</v>
      </c>
      <c r="Z4602" t="s">
        <v>285</v>
      </c>
      <c r="AA4602" t="s">
        <v>285</v>
      </c>
      <c r="AB4602" s="1"/>
      <c r="AD4602" t="s">
        <v>45</v>
      </c>
      <c r="AE4602" t="s">
        <v>46</v>
      </c>
      <c r="AF4602" t="s">
        <v>47</v>
      </c>
    </row>
    <row r="4603" spans="1:32" hidden="1" outlineLevel="2" x14ac:dyDescent="0.35">
      <c r="A4603" t="s">
        <v>32</v>
      </c>
      <c r="B4603">
        <v>1014442</v>
      </c>
      <c r="C4603">
        <v>20</v>
      </c>
      <c r="E4603" t="s">
        <v>182</v>
      </c>
      <c r="H4603" t="s">
        <v>1861</v>
      </c>
      <c r="I4603">
        <v>3</v>
      </c>
      <c r="J4603">
        <v>8</v>
      </c>
      <c r="K4603">
        <v>24</v>
      </c>
      <c r="L4603">
        <v>4</v>
      </c>
      <c r="M4603">
        <v>4</v>
      </c>
      <c r="N4603">
        <v>289</v>
      </c>
      <c r="O4603">
        <v>86</v>
      </c>
      <c r="P4603" t="s">
        <v>160</v>
      </c>
      <c r="Q4603" t="s">
        <v>1848</v>
      </c>
      <c r="R4603" t="s">
        <v>1841</v>
      </c>
      <c r="S4603" t="s">
        <v>1842</v>
      </c>
      <c r="T4603" t="s">
        <v>1843</v>
      </c>
      <c r="U4603" t="s">
        <v>1844</v>
      </c>
      <c r="V4603" t="s">
        <v>423</v>
      </c>
      <c r="W4603" t="s">
        <v>41</v>
      </c>
      <c r="X4603" t="s">
        <v>117</v>
      </c>
      <c r="Y4603" t="s">
        <v>285</v>
      </c>
      <c r="Z4603" t="s">
        <v>285</v>
      </c>
      <c r="AA4603" t="s">
        <v>285</v>
      </c>
      <c r="AB4603" s="1"/>
      <c r="AD4603" t="s">
        <v>45</v>
      </c>
      <c r="AE4603" t="s">
        <v>46</v>
      </c>
      <c r="AF4603" t="s">
        <v>47</v>
      </c>
    </row>
    <row r="4604" spans="1:32" hidden="1" outlineLevel="3" x14ac:dyDescent="0.35">
      <c r="A4604" t="s">
        <v>32</v>
      </c>
      <c r="B4604">
        <v>1014442</v>
      </c>
      <c r="C4604">
        <v>20</v>
      </c>
      <c r="E4604" t="s">
        <v>182</v>
      </c>
      <c r="H4604" t="s">
        <v>138</v>
      </c>
      <c r="I4604">
        <v>1</v>
      </c>
      <c r="J4604">
        <v>8</v>
      </c>
      <c r="K4604">
        <v>8</v>
      </c>
      <c r="L4604">
        <v>3</v>
      </c>
      <c r="M4604">
        <v>0</v>
      </c>
      <c r="N4604">
        <v>288</v>
      </c>
      <c r="O4604">
        <v>24</v>
      </c>
      <c r="Q4604" t="s">
        <v>101</v>
      </c>
      <c r="R4604" t="s">
        <v>1841</v>
      </c>
      <c r="S4604" t="s">
        <v>1842</v>
      </c>
      <c r="T4604" t="s">
        <v>1843</v>
      </c>
      <c r="U4604" t="s">
        <v>1844</v>
      </c>
      <c r="V4604" t="s">
        <v>423</v>
      </c>
      <c r="W4604" t="s">
        <v>41</v>
      </c>
      <c r="X4604" t="s">
        <v>117</v>
      </c>
      <c r="Y4604" t="s">
        <v>285</v>
      </c>
      <c r="Z4604" t="s">
        <v>285</v>
      </c>
      <c r="AA4604" t="s">
        <v>285</v>
      </c>
      <c r="AB4604" s="1"/>
      <c r="AD4604" t="s">
        <v>45</v>
      </c>
      <c r="AE4604" t="s">
        <v>46</v>
      </c>
      <c r="AF4604" t="s">
        <v>47</v>
      </c>
    </row>
    <row r="4605" spans="1:32" hidden="1" outlineLevel="3" x14ac:dyDescent="0.35">
      <c r="A4605" t="s">
        <v>32</v>
      </c>
      <c r="B4605">
        <v>1014442</v>
      </c>
      <c r="C4605">
        <v>20</v>
      </c>
      <c r="E4605" t="s">
        <v>182</v>
      </c>
      <c r="H4605" t="s">
        <v>139</v>
      </c>
      <c r="I4605">
        <v>1</v>
      </c>
      <c r="J4605">
        <v>4</v>
      </c>
      <c r="K4605">
        <v>4</v>
      </c>
      <c r="L4605">
        <v>4</v>
      </c>
      <c r="M4605">
        <v>1</v>
      </c>
      <c r="N4605">
        <v>38</v>
      </c>
      <c r="O4605">
        <v>4</v>
      </c>
      <c r="Q4605" t="s">
        <v>103</v>
      </c>
      <c r="R4605" t="s">
        <v>1841</v>
      </c>
      <c r="S4605" t="s">
        <v>1842</v>
      </c>
      <c r="T4605" t="s">
        <v>1843</v>
      </c>
      <c r="U4605" t="s">
        <v>1844</v>
      </c>
      <c r="V4605" t="s">
        <v>423</v>
      </c>
      <c r="W4605" t="s">
        <v>41</v>
      </c>
      <c r="X4605" t="s">
        <v>117</v>
      </c>
      <c r="Y4605" t="s">
        <v>285</v>
      </c>
      <c r="Z4605" t="s">
        <v>285</v>
      </c>
      <c r="AA4605" t="s">
        <v>285</v>
      </c>
      <c r="AB4605" s="1"/>
      <c r="AD4605" t="s">
        <v>45</v>
      </c>
      <c r="AE4605" t="s">
        <v>46</v>
      </c>
      <c r="AF4605" t="s">
        <v>47</v>
      </c>
    </row>
    <row r="4606" spans="1:32" hidden="1" outlineLevel="3" x14ac:dyDescent="0.35">
      <c r="A4606" t="s">
        <v>32</v>
      </c>
      <c r="B4606">
        <v>1014442</v>
      </c>
      <c r="C4606">
        <v>20</v>
      </c>
      <c r="E4606" t="s">
        <v>182</v>
      </c>
      <c r="H4606" t="s">
        <v>140</v>
      </c>
      <c r="I4606">
        <v>1</v>
      </c>
      <c r="J4606">
        <v>4</v>
      </c>
      <c r="K4606">
        <v>4</v>
      </c>
      <c r="L4606">
        <v>3</v>
      </c>
      <c r="M4606">
        <v>1</v>
      </c>
      <c r="N4606">
        <v>38</v>
      </c>
      <c r="O4606">
        <v>8</v>
      </c>
      <c r="Q4606" t="s">
        <v>105</v>
      </c>
      <c r="R4606" t="s">
        <v>1841</v>
      </c>
      <c r="S4606" t="s">
        <v>1842</v>
      </c>
      <c r="T4606" t="s">
        <v>1843</v>
      </c>
      <c r="U4606" t="s">
        <v>1844</v>
      </c>
      <c r="V4606" t="s">
        <v>423</v>
      </c>
      <c r="W4606" t="s">
        <v>41</v>
      </c>
      <c r="X4606" t="s">
        <v>117</v>
      </c>
      <c r="Y4606" t="s">
        <v>285</v>
      </c>
      <c r="Z4606" t="s">
        <v>285</v>
      </c>
      <c r="AA4606" t="s">
        <v>285</v>
      </c>
      <c r="AB4606" s="1"/>
      <c r="AD4606" t="s">
        <v>45</v>
      </c>
      <c r="AE4606" t="s">
        <v>46</v>
      </c>
      <c r="AF4606" t="s">
        <v>47</v>
      </c>
    </row>
    <row r="4607" spans="1:32" hidden="1" outlineLevel="3" x14ac:dyDescent="0.35">
      <c r="A4607" t="s">
        <v>32</v>
      </c>
      <c r="B4607">
        <v>1014442</v>
      </c>
      <c r="C4607">
        <v>20</v>
      </c>
      <c r="E4607" t="s">
        <v>182</v>
      </c>
      <c r="H4607" t="s">
        <v>141</v>
      </c>
      <c r="I4607">
        <v>1</v>
      </c>
      <c r="J4607">
        <v>4</v>
      </c>
      <c r="K4607">
        <v>4</v>
      </c>
      <c r="L4607">
        <v>19</v>
      </c>
      <c r="M4607">
        <v>0</v>
      </c>
      <c r="N4607">
        <v>288</v>
      </c>
      <c r="O4607">
        <v>10</v>
      </c>
      <c r="Q4607" t="s">
        <v>107</v>
      </c>
      <c r="R4607" t="s">
        <v>1841</v>
      </c>
      <c r="S4607" t="s">
        <v>1842</v>
      </c>
      <c r="T4607" t="s">
        <v>1843</v>
      </c>
      <c r="U4607" t="s">
        <v>1844</v>
      </c>
      <c r="V4607" t="s">
        <v>423</v>
      </c>
      <c r="W4607" t="s">
        <v>41</v>
      </c>
      <c r="X4607" t="s">
        <v>117</v>
      </c>
      <c r="Y4607" t="s">
        <v>285</v>
      </c>
      <c r="Z4607" t="s">
        <v>285</v>
      </c>
      <c r="AA4607" t="s">
        <v>285</v>
      </c>
      <c r="AB4607" s="1"/>
      <c r="AD4607" t="s">
        <v>45</v>
      </c>
      <c r="AE4607" t="s">
        <v>46</v>
      </c>
      <c r="AF4607" t="s">
        <v>47</v>
      </c>
    </row>
    <row r="4608" spans="1:32" hidden="1" outlineLevel="3" x14ac:dyDescent="0.35">
      <c r="A4608" t="s">
        <v>32</v>
      </c>
      <c r="B4608">
        <v>1014442</v>
      </c>
      <c r="C4608">
        <v>20</v>
      </c>
      <c r="E4608" t="s">
        <v>182</v>
      </c>
      <c r="H4608" t="s">
        <v>142</v>
      </c>
      <c r="I4608">
        <v>1</v>
      </c>
      <c r="J4608">
        <v>4</v>
      </c>
      <c r="K4608">
        <v>4</v>
      </c>
      <c r="L4608">
        <v>19</v>
      </c>
      <c r="M4608">
        <v>0</v>
      </c>
      <c r="N4608">
        <v>288</v>
      </c>
      <c r="O4608">
        <v>2</v>
      </c>
      <c r="Q4608" t="s">
        <v>109</v>
      </c>
      <c r="R4608" t="s">
        <v>1841</v>
      </c>
      <c r="S4608" t="s">
        <v>1842</v>
      </c>
      <c r="T4608" t="s">
        <v>1843</v>
      </c>
      <c r="U4608" t="s">
        <v>1844</v>
      </c>
      <c r="V4608" t="s">
        <v>423</v>
      </c>
      <c r="W4608" t="s">
        <v>41</v>
      </c>
      <c r="X4608" t="s">
        <v>117</v>
      </c>
      <c r="Y4608" t="s">
        <v>285</v>
      </c>
      <c r="Z4608" t="s">
        <v>285</v>
      </c>
      <c r="AA4608" t="s">
        <v>285</v>
      </c>
      <c r="AB4608" s="1"/>
      <c r="AD4608" t="s">
        <v>45</v>
      </c>
      <c r="AE4608" t="s">
        <v>46</v>
      </c>
      <c r="AF4608" t="s">
        <v>47</v>
      </c>
    </row>
    <row r="4609" spans="1:32" hidden="1" outlineLevel="2" x14ac:dyDescent="0.35">
      <c r="A4609" t="s">
        <v>32</v>
      </c>
      <c r="B4609">
        <v>1014442</v>
      </c>
      <c r="C4609">
        <v>20</v>
      </c>
      <c r="E4609" t="s">
        <v>182</v>
      </c>
      <c r="H4609" t="s">
        <v>143</v>
      </c>
      <c r="I4609">
        <v>2</v>
      </c>
      <c r="J4609">
        <v>4</v>
      </c>
      <c r="K4609">
        <v>8</v>
      </c>
      <c r="L4609">
        <v>19</v>
      </c>
      <c r="M4609">
        <v>0</v>
      </c>
      <c r="N4609">
        <v>288</v>
      </c>
      <c r="O4609">
        <v>12</v>
      </c>
      <c r="Q4609" t="s">
        <v>144</v>
      </c>
      <c r="R4609" t="s">
        <v>1841</v>
      </c>
      <c r="S4609" t="s">
        <v>1842</v>
      </c>
      <c r="T4609" t="s">
        <v>1843</v>
      </c>
      <c r="U4609" t="s">
        <v>1844</v>
      </c>
      <c r="V4609" t="s">
        <v>423</v>
      </c>
      <c r="W4609" t="s">
        <v>41</v>
      </c>
      <c r="X4609" t="s">
        <v>117</v>
      </c>
      <c r="Y4609" t="s">
        <v>285</v>
      </c>
      <c r="Z4609" t="s">
        <v>285</v>
      </c>
      <c r="AA4609" t="s">
        <v>285</v>
      </c>
      <c r="AB4609" s="1"/>
      <c r="AD4609" t="s">
        <v>45</v>
      </c>
      <c r="AE4609" t="s">
        <v>46</v>
      </c>
      <c r="AF4609" t="s">
        <v>47</v>
      </c>
    </row>
    <row r="4610" spans="1:32" hidden="1" outlineLevel="1" x14ac:dyDescent="0.35">
      <c r="A4610" t="s">
        <v>32</v>
      </c>
      <c r="B4610">
        <v>1014442</v>
      </c>
      <c r="C4610" t="s">
        <v>1862</v>
      </c>
      <c r="E4610" t="s">
        <v>182</v>
      </c>
      <c r="H4610" t="s">
        <v>1863</v>
      </c>
      <c r="I4610">
        <v>24</v>
      </c>
      <c r="J4610" t="s">
        <v>35</v>
      </c>
      <c r="K4610">
        <v>88</v>
      </c>
      <c r="L4610">
        <v>19</v>
      </c>
      <c r="M4610">
        <v>17</v>
      </c>
      <c r="N4610">
        <v>289</v>
      </c>
      <c r="O4610">
        <v>1181</v>
      </c>
      <c r="Q4610" t="s">
        <v>1864</v>
      </c>
      <c r="R4610" t="s">
        <v>1841</v>
      </c>
      <c r="S4610" t="s">
        <v>1842</v>
      </c>
      <c r="T4610" t="s">
        <v>1843</v>
      </c>
      <c r="U4610" t="s">
        <v>1844</v>
      </c>
      <c r="V4610" t="s">
        <v>423</v>
      </c>
      <c r="W4610" t="s">
        <v>41</v>
      </c>
      <c r="X4610" t="s">
        <v>117</v>
      </c>
      <c r="Y4610" t="s">
        <v>285</v>
      </c>
      <c r="Z4610" t="s">
        <v>285</v>
      </c>
      <c r="AA4610" t="s">
        <v>285</v>
      </c>
      <c r="AB4610" s="1"/>
      <c r="AD4610" t="s">
        <v>45</v>
      </c>
      <c r="AE4610" t="s">
        <v>46</v>
      </c>
      <c r="AF4610" t="s">
        <v>47</v>
      </c>
    </row>
    <row r="4611" spans="1:32" hidden="1" outlineLevel="2" x14ac:dyDescent="0.35">
      <c r="A4611" t="s">
        <v>32</v>
      </c>
      <c r="B4611">
        <v>1014442</v>
      </c>
      <c r="C4611">
        <v>21</v>
      </c>
      <c r="E4611" t="s">
        <v>182</v>
      </c>
      <c r="H4611" t="s">
        <v>1856</v>
      </c>
      <c r="I4611">
        <v>11</v>
      </c>
      <c r="J4611">
        <v>2</v>
      </c>
      <c r="K4611">
        <v>22</v>
      </c>
      <c r="L4611">
        <v>2</v>
      </c>
      <c r="M4611">
        <v>8</v>
      </c>
      <c r="N4611">
        <v>289</v>
      </c>
      <c r="O4611">
        <v>69</v>
      </c>
      <c r="P4611" t="s">
        <v>160</v>
      </c>
      <c r="Q4611" t="s">
        <v>1857</v>
      </c>
      <c r="R4611" t="s">
        <v>1841</v>
      </c>
      <c r="S4611" t="s">
        <v>1842</v>
      </c>
      <c r="T4611" t="s">
        <v>1843</v>
      </c>
      <c r="U4611" t="s">
        <v>1844</v>
      </c>
      <c r="V4611" t="s">
        <v>423</v>
      </c>
      <c r="W4611" t="s">
        <v>41</v>
      </c>
      <c r="X4611" t="s">
        <v>117</v>
      </c>
      <c r="Y4611" t="s">
        <v>285</v>
      </c>
      <c r="Z4611" t="s">
        <v>285</v>
      </c>
      <c r="AA4611" t="s">
        <v>285</v>
      </c>
      <c r="AB4611" s="1"/>
      <c r="AD4611" t="s">
        <v>45</v>
      </c>
      <c r="AE4611" t="s">
        <v>46</v>
      </c>
      <c r="AF4611" t="s">
        <v>47</v>
      </c>
    </row>
    <row r="4612" spans="1:32" hidden="1" outlineLevel="2" x14ac:dyDescent="0.35">
      <c r="A4612" t="s">
        <v>32</v>
      </c>
      <c r="B4612">
        <v>1014442</v>
      </c>
      <c r="C4612">
        <v>21</v>
      </c>
      <c r="E4612" t="s">
        <v>182</v>
      </c>
      <c r="H4612" t="s">
        <v>1861</v>
      </c>
      <c r="I4612">
        <v>4</v>
      </c>
      <c r="J4612">
        <v>8</v>
      </c>
      <c r="K4612">
        <v>32</v>
      </c>
      <c r="L4612">
        <v>4</v>
      </c>
      <c r="M4612">
        <v>4</v>
      </c>
      <c r="N4612">
        <v>289</v>
      </c>
      <c r="O4612">
        <v>86</v>
      </c>
      <c r="P4612" t="s">
        <v>160</v>
      </c>
      <c r="Q4612" t="s">
        <v>1848</v>
      </c>
      <c r="R4612" t="s">
        <v>1841</v>
      </c>
      <c r="S4612" t="s">
        <v>1842</v>
      </c>
      <c r="T4612" t="s">
        <v>1843</v>
      </c>
      <c r="U4612" t="s">
        <v>1844</v>
      </c>
      <c r="V4612" t="s">
        <v>423</v>
      </c>
      <c r="W4612" t="s">
        <v>41</v>
      </c>
      <c r="X4612" t="s">
        <v>117</v>
      </c>
      <c r="Y4612" t="s">
        <v>285</v>
      </c>
      <c r="Z4612" t="s">
        <v>285</v>
      </c>
      <c r="AA4612" t="s">
        <v>285</v>
      </c>
      <c r="AB4612" s="1"/>
      <c r="AD4612" t="s">
        <v>45</v>
      </c>
      <c r="AE4612" t="s">
        <v>46</v>
      </c>
      <c r="AF4612" t="s">
        <v>47</v>
      </c>
    </row>
    <row r="4613" spans="1:32" hidden="1" outlineLevel="2" x14ac:dyDescent="0.35">
      <c r="A4613" t="s">
        <v>32</v>
      </c>
      <c r="B4613">
        <v>1014442</v>
      </c>
      <c r="C4613">
        <v>21</v>
      </c>
      <c r="E4613" t="s">
        <v>182</v>
      </c>
      <c r="H4613" t="s">
        <v>98</v>
      </c>
      <c r="I4613">
        <v>2</v>
      </c>
      <c r="J4613">
        <v>1</v>
      </c>
      <c r="K4613">
        <v>2</v>
      </c>
      <c r="L4613">
        <v>2</v>
      </c>
      <c r="M4613">
        <v>6</v>
      </c>
      <c r="N4613">
        <v>144</v>
      </c>
      <c r="O4613">
        <v>5</v>
      </c>
      <c r="Q4613" t="s">
        <v>99</v>
      </c>
      <c r="R4613" t="s">
        <v>1841</v>
      </c>
      <c r="S4613" t="s">
        <v>1842</v>
      </c>
      <c r="T4613" t="s">
        <v>1843</v>
      </c>
      <c r="U4613" t="s">
        <v>1844</v>
      </c>
      <c r="V4613" t="s">
        <v>423</v>
      </c>
      <c r="W4613" t="s">
        <v>41</v>
      </c>
      <c r="X4613" t="s">
        <v>117</v>
      </c>
      <c r="Y4613" t="s">
        <v>285</v>
      </c>
      <c r="Z4613" t="s">
        <v>285</v>
      </c>
      <c r="AA4613" t="s">
        <v>285</v>
      </c>
      <c r="AB4613" s="1"/>
      <c r="AD4613" t="s">
        <v>45</v>
      </c>
      <c r="AE4613" t="s">
        <v>46</v>
      </c>
      <c r="AF4613" t="s">
        <v>47</v>
      </c>
    </row>
    <row r="4614" spans="1:32" hidden="1" outlineLevel="3" x14ac:dyDescent="0.35">
      <c r="A4614" t="s">
        <v>32</v>
      </c>
      <c r="B4614">
        <v>1014442</v>
      </c>
      <c r="C4614">
        <v>21</v>
      </c>
      <c r="E4614" t="s">
        <v>182</v>
      </c>
      <c r="H4614" t="s">
        <v>138</v>
      </c>
      <c r="I4614">
        <v>1</v>
      </c>
      <c r="J4614">
        <v>8</v>
      </c>
      <c r="K4614">
        <v>8</v>
      </c>
      <c r="L4614">
        <v>3</v>
      </c>
      <c r="M4614">
        <v>0</v>
      </c>
      <c r="N4614">
        <v>288</v>
      </c>
      <c r="O4614">
        <v>24</v>
      </c>
      <c r="Q4614" t="s">
        <v>101</v>
      </c>
      <c r="R4614" t="s">
        <v>1841</v>
      </c>
      <c r="S4614" t="s">
        <v>1842</v>
      </c>
      <c r="T4614" t="s">
        <v>1843</v>
      </c>
      <c r="U4614" t="s">
        <v>1844</v>
      </c>
      <c r="V4614" t="s">
        <v>423</v>
      </c>
      <c r="W4614" t="s">
        <v>41</v>
      </c>
      <c r="X4614" t="s">
        <v>117</v>
      </c>
      <c r="Y4614" t="s">
        <v>285</v>
      </c>
      <c r="Z4614" t="s">
        <v>285</v>
      </c>
      <c r="AA4614" t="s">
        <v>285</v>
      </c>
      <c r="AB4614" s="1"/>
      <c r="AD4614" t="s">
        <v>45</v>
      </c>
      <c r="AE4614" t="s">
        <v>46</v>
      </c>
      <c r="AF4614" t="s">
        <v>47</v>
      </c>
    </row>
    <row r="4615" spans="1:32" hidden="1" outlineLevel="3" x14ac:dyDescent="0.35">
      <c r="A4615" t="s">
        <v>32</v>
      </c>
      <c r="B4615">
        <v>1014442</v>
      </c>
      <c r="C4615">
        <v>21</v>
      </c>
      <c r="E4615" t="s">
        <v>182</v>
      </c>
      <c r="H4615" t="s">
        <v>139</v>
      </c>
      <c r="I4615">
        <v>1</v>
      </c>
      <c r="J4615">
        <v>4</v>
      </c>
      <c r="K4615">
        <v>4</v>
      </c>
      <c r="L4615">
        <v>4</v>
      </c>
      <c r="M4615">
        <v>1</v>
      </c>
      <c r="N4615">
        <v>38</v>
      </c>
      <c r="O4615">
        <v>4</v>
      </c>
      <c r="Q4615" t="s">
        <v>103</v>
      </c>
      <c r="R4615" t="s">
        <v>1841</v>
      </c>
      <c r="S4615" t="s">
        <v>1842</v>
      </c>
      <c r="T4615" t="s">
        <v>1843</v>
      </c>
      <c r="U4615" t="s">
        <v>1844</v>
      </c>
      <c r="V4615" t="s">
        <v>423</v>
      </c>
      <c r="W4615" t="s">
        <v>41</v>
      </c>
      <c r="X4615" t="s">
        <v>117</v>
      </c>
      <c r="Y4615" t="s">
        <v>285</v>
      </c>
      <c r="Z4615" t="s">
        <v>285</v>
      </c>
      <c r="AA4615" t="s">
        <v>285</v>
      </c>
      <c r="AB4615" s="1"/>
      <c r="AD4615" t="s">
        <v>45</v>
      </c>
      <c r="AE4615" t="s">
        <v>46</v>
      </c>
      <c r="AF4615" t="s">
        <v>47</v>
      </c>
    </row>
    <row r="4616" spans="1:32" hidden="1" outlineLevel="3" x14ac:dyDescent="0.35">
      <c r="A4616" t="s">
        <v>32</v>
      </c>
      <c r="B4616">
        <v>1014442</v>
      </c>
      <c r="C4616">
        <v>21</v>
      </c>
      <c r="E4616" t="s">
        <v>182</v>
      </c>
      <c r="H4616" t="s">
        <v>140</v>
      </c>
      <c r="I4616">
        <v>1</v>
      </c>
      <c r="J4616">
        <v>4</v>
      </c>
      <c r="K4616">
        <v>4</v>
      </c>
      <c r="L4616">
        <v>3</v>
      </c>
      <c r="M4616">
        <v>1</v>
      </c>
      <c r="N4616">
        <v>38</v>
      </c>
      <c r="O4616">
        <v>8</v>
      </c>
      <c r="Q4616" t="s">
        <v>105</v>
      </c>
      <c r="R4616" t="s">
        <v>1841</v>
      </c>
      <c r="S4616" t="s">
        <v>1842</v>
      </c>
      <c r="T4616" t="s">
        <v>1843</v>
      </c>
      <c r="U4616" t="s">
        <v>1844</v>
      </c>
      <c r="V4616" t="s">
        <v>423</v>
      </c>
      <c r="W4616" t="s">
        <v>41</v>
      </c>
      <c r="X4616" t="s">
        <v>117</v>
      </c>
      <c r="Y4616" t="s">
        <v>285</v>
      </c>
      <c r="Z4616" t="s">
        <v>285</v>
      </c>
      <c r="AA4616" t="s">
        <v>285</v>
      </c>
      <c r="AB4616" s="1"/>
      <c r="AD4616" t="s">
        <v>45</v>
      </c>
      <c r="AE4616" t="s">
        <v>46</v>
      </c>
      <c r="AF4616" t="s">
        <v>47</v>
      </c>
    </row>
    <row r="4617" spans="1:32" hidden="1" outlineLevel="3" x14ac:dyDescent="0.35">
      <c r="A4617" t="s">
        <v>32</v>
      </c>
      <c r="B4617">
        <v>1014442</v>
      </c>
      <c r="C4617">
        <v>21</v>
      </c>
      <c r="E4617" t="s">
        <v>182</v>
      </c>
      <c r="H4617" t="s">
        <v>141</v>
      </c>
      <c r="I4617">
        <v>1</v>
      </c>
      <c r="J4617">
        <v>4</v>
      </c>
      <c r="K4617">
        <v>4</v>
      </c>
      <c r="L4617">
        <v>19</v>
      </c>
      <c r="M4617">
        <v>0</v>
      </c>
      <c r="N4617">
        <v>288</v>
      </c>
      <c r="O4617">
        <v>10</v>
      </c>
      <c r="Q4617" t="s">
        <v>107</v>
      </c>
      <c r="R4617" t="s">
        <v>1841</v>
      </c>
      <c r="S4617" t="s">
        <v>1842</v>
      </c>
      <c r="T4617" t="s">
        <v>1843</v>
      </c>
      <c r="U4617" t="s">
        <v>1844</v>
      </c>
      <c r="V4617" t="s">
        <v>423</v>
      </c>
      <c r="W4617" t="s">
        <v>41</v>
      </c>
      <c r="X4617" t="s">
        <v>117</v>
      </c>
      <c r="Y4617" t="s">
        <v>285</v>
      </c>
      <c r="Z4617" t="s">
        <v>285</v>
      </c>
      <c r="AA4617" t="s">
        <v>285</v>
      </c>
      <c r="AB4617" s="1"/>
      <c r="AD4617" t="s">
        <v>45</v>
      </c>
      <c r="AE4617" t="s">
        <v>46</v>
      </c>
      <c r="AF4617" t="s">
        <v>47</v>
      </c>
    </row>
    <row r="4618" spans="1:32" hidden="1" outlineLevel="3" x14ac:dyDescent="0.35">
      <c r="A4618" t="s">
        <v>32</v>
      </c>
      <c r="B4618">
        <v>1014442</v>
      </c>
      <c r="C4618">
        <v>21</v>
      </c>
      <c r="E4618" t="s">
        <v>182</v>
      </c>
      <c r="H4618" t="s">
        <v>142</v>
      </c>
      <c r="I4618">
        <v>1</v>
      </c>
      <c r="J4618">
        <v>4</v>
      </c>
      <c r="K4618">
        <v>4</v>
      </c>
      <c r="L4618">
        <v>19</v>
      </c>
      <c r="M4618">
        <v>0</v>
      </c>
      <c r="N4618">
        <v>288</v>
      </c>
      <c r="O4618">
        <v>2</v>
      </c>
      <c r="Q4618" t="s">
        <v>109</v>
      </c>
      <c r="R4618" t="s">
        <v>1841</v>
      </c>
      <c r="S4618" t="s">
        <v>1842</v>
      </c>
      <c r="T4618" t="s">
        <v>1843</v>
      </c>
      <c r="U4618" t="s">
        <v>1844</v>
      </c>
      <c r="V4618" t="s">
        <v>423</v>
      </c>
      <c r="W4618" t="s">
        <v>41</v>
      </c>
      <c r="X4618" t="s">
        <v>117</v>
      </c>
      <c r="Y4618" t="s">
        <v>285</v>
      </c>
      <c r="Z4618" t="s">
        <v>285</v>
      </c>
      <c r="AA4618" t="s">
        <v>285</v>
      </c>
      <c r="AB4618" s="1"/>
      <c r="AD4618" t="s">
        <v>45</v>
      </c>
      <c r="AE4618" t="s">
        <v>46</v>
      </c>
      <c r="AF4618" t="s">
        <v>47</v>
      </c>
    </row>
    <row r="4619" spans="1:32" hidden="1" outlineLevel="2" x14ac:dyDescent="0.35">
      <c r="A4619" t="s">
        <v>32</v>
      </c>
      <c r="B4619">
        <v>1014442</v>
      </c>
      <c r="C4619">
        <v>21</v>
      </c>
      <c r="E4619" t="s">
        <v>182</v>
      </c>
      <c r="H4619" t="s">
        <v>143</v>
      </c>
      <c r="I4619">
        <v>2</v>
      </c>
      <c r="J4619">
        <v>4</v>
      </c>
      <c r="K4619">
        <v>8</v>
      </c>
      <c r="L4619">
        <v>19</v>
      </c>
      <c r="M4619">
        <v>0</v>
      </c>
      <c r="N4619">
        <v>288</v>
      </c>
      <c r="O4619">
        <v>12</v>
      </c>
      <c r="Q4619" t="s">
        <v>144</v>
      </c>
      <c r="R4619" t="s">
        <v>1841</v>
      </c>
      <c r="S4619" t="s">
        <v>1842</v>
      </c>
      <c r="T4619" t="s">
        <v>1843</v>
      </c>
      <c r="U4619" t="s">
        <v>1844</v>
      </c>
      <c r="V4619" t="s">
        <v>423</v>
      </c>
      <c r="W4619" t="s">
        <v>41</v>
      </c>
      <c r="X4619" t="s">
        <v>117</v>
      </c>
      <c r="Y4619" t="s">
        <v>285</v>
      </c>
      <c r="Z4619" t="s">
        <v>285</v>
      </c>
      <c r="AA4619" t="s">
        <v>285</v>
      </c>
      <c r="AB4619" s="1"/>
      <c r="AD4619" t="s">
        <v>45</v>
      </c>
      <c r="AE4619" t="s">
        <v>46</v>
      </c>
      <c r="AF4619" t="s">
        <v>47</v>
      </c>
    </row>
    <row r="4620" spans="1:32" hidden="1" outlineLevel="1" x14ac:dyDescent="0.35">
      <c r="A4620" t="s">
        <v>32</v>
      </c>
      <c r="B4620">
        <v>1014442</v>
      </c>
      <c r="C4620" t="s">
        <v>1865</v>
      </c>
      <c r="E4620" t="s">
        <v>182</v>
      </c>
      <c r="H4620" t="s">
        <v>1866</v>
      </c>
      <c r="I4620">
        <v>9</v>
      </c>
      <c r="J4620" t="s">
        <v>35</v>
      </c>
      <c r="K4620">
        <v>52</v>
      </c>
      <c r="L4620">
        <v>13</v>
      </c>
      <c r="M4620">
        <v>7</v>
      </c>
      <c r="N4620">
        <v>289</v>
      </c>
      <c r="O4620">
        <v>315</v>
      </c>
      <c r="Q4620" t="s">
        <v>1867</v>
      </c>
      <c r="R4620" t="s">
        <v>1841</v>
      </c>
      <c r="S4620" t="s">
        <v>1842</v>
      </c>
      <c r="T4620" t="s">
        <v>1843</v>
      </c>
      <c r="U4620" t="s">
        <v>1844</v>
      </c>
      <c r="V4620" t="s">
        <v>423</v>
      </c>
      <c r="W4620" t="s">
        <v>41</v>
      </c>
      <c r="X4620" t="s">
        <v>117</v>
      </c>
      <c r="Y4620" t="s">
        <v>285</v>
      </c>
      <c r="Z4620" t="s">
        <v>285</v>
      </c>
      <c r="AA4620" t="s">
        <v>285</v>
      </c>
      <c r="AB4620" s="1"/>
      <c r="AD4620" t="s">
        <v>45</v>
      </c>
      <c r="AE4620" t="s">
        <v>46</v>
      </c>
      <c r="AF4620" t="s">
        <v>47</v>
      </c>
    </row>
    <row r="4621" spans="1:32" hidden="1" outlineLevel="2" x14ac:dyDescent="0.35">
      <c r="A4621" t="s">
        <v>32</v>
      </c>
      <c r="B4621">
        <v>1014442</v>
      </c>
      <c r="C4621">
        <v>22</v>
      </c>
      <c r="E4621" t="s">
        <v>182</v>
      </c>
      <c r="H4621" t="s">
        <v>1861</v>
      </c>
      <c r="I4621">
        <v>3</v>
      </c>
      <c r="J4621">
        <v>8</v>
      </c>
      <c r="K4621">
        <v>24</v>
      </c>
      <c r="L4621">
        <v>4</v>
      </c>
      <c r="M4621">
        <v>4</v>
      </c>
      <c r="N4621">
        <v>289</v>
      </c>
      <c r="O4621">
        <v>86</v>
      </c>
      <c r="P4621" t="s">
        <v>160</v>
      </c>
      <c r="Q4621" t="s">
        <v>1848</v>
      </c>
      <c r="R4621" t="s">
        <v>1841</v>
      </c>
      <c r="S4621" t="s">
        <v>1842</v>
      </c>
      <c r="T4621" t="s">
        <v>1843</v>
      </c>
      <c r="U4621" t="s">
        <v>1844</v>
      </c>
      <c r="V4621" t="s">
        <v>423</v>
      </c>
      <c r="W4621" t="s">
        <v>41</v>
      </c>
      <c r="X4621" t="s">
        <v>117</v>
      </c>
      <c r="Y4621" t="s">
        <v>285</v>
      </c>
      <c r="Z4621" t="s">
        <v>285</v>
      </c>
      <c r="AA4621" t="s">
        <v>285</v>
      </c>
      <c r="AB4621" s="1"/>
      <c r="AD4621" t="s">
        <v>45</v>
      </c>
      <c r="AE4621" t="s">
        <v>46</v>
      </c>
      <c r="AF4621" t="s">
        <v>47</v>
      </c>
    </row>
    <row r="4622" spans="1:32" hidden="1" outlineLevel="3" x14ac:dyDescent="0.35">
      <c r="A4622" t="s">
        <v>32</v>
      </c>
      <c r="B4622">
        <v>1014442</v>
      </c>
      <c r="C4622">
        <v>22</v>
      </c>
      <c r="E4622" t="s">
        <v>182</v>
      </c>
      <c r="H4622" t="s">
        <v>138</v>
      </c>
      <c r="I4622">
        <v>1</v>
      </c>
      <c r="J4622">
        <v>8</v>
      </c>
      <c r="K4622">
        <v>8</v>
      </c>
      <c r="L4622">
        <v>3</v>
      </c>
      <c r="M4622">
        <v>0</v>
      </c>
      <c r="N4622">
        <v>288</v>
      </c>
      <c r="O4622">
        <v>24</v>
      </c>
      <c r="Q4622" t="s">
        <v>101</v>
      </c>
      <c r="R4622" t="s">
        <v>1841</v>
      </c>
      <c r="S4622" t="s">
        <v>1842</v>
      </c>
      <c r="T4622" t="s">
        <v>1843</v>
      </c>
      <c r="U4622" t="s">
        <v>1844</v>
      </c>
      <c r="V4622" t="s">
        <v>423</v>
      </c>
      <c r="W4622" t="s">
        <v>41</v>
      </c>
      <c r="X4622" t="s">
        <v>117</v>
      </c>
      <c r="Y4622" t="s">
        <v>285</v>
      </c>
      <c r="Z4622" t="s">
        <v>285</v>
      </c>
      <c r="AA4622" t="s">
        <v>285</v>
      </c>
      <c r="AB4622" s="1"/>
      <c r="AD4622" t="s">
        <v>45</v>
      </c>
      <c r="AE4622" t="s">
        <v>46</v>
      </c>
      <c r="AF4622" t="s">
        <v>47</v>
      </c>
    </row>
    <row r="4623" spans="1:32" hidden="1" outlineLevel="3" x14ac:dyDescent="0.35">
      <c r="A4623" t="s">
        <v>32</v>
      </c>
      <c r="B4623">
        <v>1014442</v>
      </c>
      <c r="C4623">
        <v>22</v>
      </c>
      <c r="E4623" t="s">
        <v>182</v>
      </c>
      <c r="H4623" t="s">
        <v>139</v>
      </c>
      <c r="I4623">
        <v>1</v>
      </c>
      <c r="J4623">
        <v>4</v>
      </c>
      <c r="K4623">
        <v>4</v>
      </c>
      <c r="L4623">
        <v>4</v>
      </c>
      <c r="M4623">
        <v>1</v>
      </c>
      <c r="N4623">
        <v>38</v>
      </c>
      <c r="O4623">
        <v>4</v>
      </c>
      <c r="Q4623" t="s">
        <v>103</v>
      </c>
      <c r="R4623" t="s">
        <v>1841</v>
      </c>
      <c r="S4623" t="s">
        <v>1842</v>
      </c>
      <c r="T4623" t="s">
        <v>1843</v>
      </c>
      <c r="U4623" t="s">
        <v>1844</v>
      </c>
      <c r="V4623" t="s">
        <v>423</v>
      </c>
      <c r="W4623" t="s">
        <v>41</v>
      </c>
      <c r="X4623" t="s">
        <v>117</v>
      </c>
      <c r="Y4623" t="s">
        <v>285</v>
      </c>
      <c r="Z4623" t="s">
        <v>285</v>
      </c>
      <c r="AA4623" t="s">
        <v>285</v>
      </c>
      <c r="AB4623" s="1"/>
      <c r="AD4623" t="s">
        <v>45</v>
      </c>
      <c r="AE4623" t="s">
        <v>46</v>
      </c>
      <c r="AF4623" t="s">
        <v>47</v>
      </c>
    </row>
    <row r="4624" spans="1:32" hidden="1" outlineLevel="3" x14ac:dyDescent="0.35">
      <c r="A4624" t="s">
        <v>32</v>
      </c>
      <c r="B4624">
        <v>1014442</v>
      </c>
      <c r="C4624">
        <v>22</v>
      </c>
      <c r="E4624" t="s">
        <v>182</v>
      </c>
      <c r="H4624" t="s">
        <v>140</v>
      </c>
      <c r="I4624">
        <v>1</v>
      </c>
      <c r="J4624">
        <v>4</v>
      </c>
      <c r="K4624">
        <v>4</v>
      </c>
      <c r="L4624">
        <v>3</v>
      </c>
      <c r="M4624">
        <v>1</v>
      </c>
      <c r="N4624">
        <v>38</v>
      </c>
      <c r="O4624">
        <v>8</v>
      </c>
      <c r="Q4624" t="s">
        <v>105</v>
      </c>
      <c r="R4624" t="s">
        <v>1841</v>
      </c>
      <c r="S4624" t="s">
        <v>1842</v>
      </c>
      <c r="T4624" t="s">
        <v>1843</v>
      </c>
      <c r="U4624" t="s">
        <v>1844</v>
      </c>
      <c r="V4624" t="s">
        <v>423</v>
      </c>
      <c r="W4624" t="s">
        <v>41</v>
      </c>
      <c r="X4624" t="s">
        <v>117</v>
      </c>
      <c r="Y4624" t="s">
        <v>285</v>
      </c>
      <c r="Z4624" t="s">
        <v>285</v>
      </c>
      <c r="AA4624" t="s">
        <v>285</v>
      </c>
      <c r="AB4624" s="1"/>
      <c r="AD4624" t="s">
        <v>45</v>
      </c>
      <c r="AE4624" t="s">
        <v>46</v>
      </c>
      <c r="AF4624" t="s">
        <v>47</v>
      </c>
    </row>
    <row r="4625" spans="1:32" hidden="1" outlineLevel="3" x14ac:dyDescent="0.35">
      <c r="A4625" t="s">
        <v>32</v>
      </c>
      <c r="B4625">
        <v>1014442</v>
      </c>
      <c r="C4625">
        <v>22</v>
      </c>
      <c r="E4625" t="s">
        <v>182</v>
      </c>
      <c r="H4625" t="s">
        <v>141</v>
      </c>
      <c r="I4625">
        <v>1</v>
      </c>
      <c r="J4625">
        <v>4</v>
      </c>
      <c r="K4625">
        <v>4</v>
      </c>
      <c r="L4625">
        <v>19</v>
      </c>
      <c r="M4625">
        <v>0</v>
      </c>
      <c r="N4625">
        <v>288</v>
      </c>
      <c r="O4625">
        <v>10</v>
      </c>
      <c r="Q4625" t="s">
        <v>107</v>
      </c>
      <c r="R4625" t="s">
        <v>1841</v>
      </c>
      <c r="S4625" t="s">
        <v>1842</v>
      </c>
      <c r="T4625" t="s">
        <v>1843</v>
      </c>
      <c r="U4625" t="s">
        <v>1844</v>
      </c>
      <c r="V4625" t="s">
        <v>423</v>
      </c>
      <c r="W4625" t="s">
        <v>41</v>
      </c>
      <c r="X4625" t="s">
        <v>117</v>
      </c>
      <c r="Y4625" t="s">
        <v>285</v>
      </c>
      <c r="Z4625" t="s">
        <v>285</v>
      </c>
      <c r="AA4625" t="s">
        <v>285</v>
      </c>
      <c r="AB4625" s="1"/>
      <c r="AD4625" t="s">
        <v>45</v>
      </c>
      <c r="AE4625" t="s">
        <v>46</v>
      </c>
      <c r="AF4625" t="s">
        <v>47</v>
      </c>
    </row>
    <row r="4626" spans="1:32" hidden="1" outlineLevel="3" x14ac:dyDescent="0.35">
      <c r="A4626" t="s">
        <v>32</v>
      </c>
      <c r="B4626">
        <v>1014442</v>
      </c>
      <c r="C4626">
        <v>22</v>
      </c>
      <c r="E4626" t="s">
        <v>182</v>
      </c>
      <c r="H4626" t="s">
        <v>142</v>
      </c>
      <c r="I4626">
        <v>1</v>
      </c>
      <c r="J4626">
        <v>4</v>
      </c>
      <c r="K4626">
        <v>4</v>
      </c>
      <c r="L4626">
        <v>19</v>
      </c>
      <c r="M4626">
        <v>0</v>
      </c>
      <c r="N4626">
        <v>288</v>
      </c>
      <c r="O4626">
        <v>2</v>
      </c>
      <c r="Q4626" t="s">
        <v>109</v>
      </c>
      <c r="R4626" t="s">
        <v>1841</v>
      </c>
      <c r="S4626" t="s">
        <v>1842</v>
      </c>
      <c r="T4626" t="s">
        <v>1843</v>
      </c>
      <c r="U4626" t="s">
        <v>1844</v>
      </c>
      <c r="V4626" t="s">
        <v>423</v>
      </c>
      <c r="W4626" t="s">
        <v>41</v>
      </c>
      <c r="X4626" t="s">
        <v>117</v>
      </c>
      <c r="Y4626" t="s">
        <v>285</v>
      </c>
      <c r="Z4626" t="s">
        <v>285</v>
      </c>
      <c r="AA4626" t="s">
        <v>285</v>
      </c>
      <c r="AB4626" s="1"/>
      <c r="AD4626" t="s">
        <v>45</v>
      </c>
      <c r="AE4626" t="s">
        <v>46</v>
      </c>
      <c r="AF4626" t="s">
        <v>47</v>
      </c>
    </row>
    <row r="4627" spans="1:32" hidden="1" outlineLevel="2" x14ac:dyDescent="0.35">
      <c r="A4627" t="s">
        <v>32</v>
      </c>
      <c r="B4627">
        <v>1014442</v>
      </c>
      <c r="C4627">
        <v>22</v>
      </c>
      <c r="E4627" t="s">
        <v>182</v>
      </c>
      <c r="H4627" t="s">
        <v>145</v>
      </c>
      <c r="I4627">
        <v>1</v>
      </c>
      <c r="J4627">
        <v>4</v>
      </c>
      <c r="K4627">
        <v>4</v>
      </c>
      <c r="L4627">
        <v>13</v>
      </c>
      <c r="M4627">
        <v>0</v>
      </c>
      <c r="N4627">
        <v>288</v>
      </c>
      <c r="O4627">
        <v>9</v>
      </c>
      <c r="Q4627" t="s">
        <v>146</v>
      </c>
      <c r="R4627" t="s">
        <v>1841</v>
      </c>
      <c r="S4627" t="s">
        <v>1842</v>
      </c>
      <c r="T4627" t="s">
        <v>1843</v>
      </c>
      <c r="U4627" t="s">
        <v>1844</v>
      </c>
      <c r="V4627" t="s">
        <v>423</v>
      </c>
      <c r="W4627" t="s">
        <v>41</v>
      </c>
      <c r="X4627" t="s">
        <v>117</v>
      </c>
      <c r="Y4627" t="s">
        <v>285</v>
      </c>
      <c r="Z4627" t="s">
        <v>285</v>
      </c>
      <c r="AA4627" t="s">
        <v>285</v>
      </c>
      <c r="AB4627" s="1"/>
      <c r="AD4627" t="s">
        <v>45</v>
      </c>
      <c r="AE4627" t="s">
        <v>46</v>
      </c>
      <c r="AF4627" t="s">
        <v>47</v>
      </c>
    </row>
    <row r="4628" spans="1:32" hidden="1" outlineLevel="1" x14ac:dyDescent="0.35">
      <c r="A4628" t="s">
        <v>32</v>
      </c>
      <c r="B4628">
        <v>1014442</v>
      </c>
      <c r="C4628" t="s">
        <v>1868</v>
      </c>
      <c r="E4628" t="s">
        <v>182</v>
      </c>
      <c r="H4628" t="s">
        <v>1869</v>
      </c>
      <c r="I4628">
        <v>9</v>
      </c>
      <c r="J4628" t="s">
        <v>35</v>
      </c>
      <c r="K4628">
        <v>52</v>
      </c>
      <c r="L4628">
        <v>13</v>
      </c>
      <c r="M4628">
        <v>7</v>
      </c>
      <c r="N4628">
        <v>289</v>
      </c>
      <c r="O4628">
        <v>315</v>
      </c>
      <c r="Q4628" t="s">
        <v>1870</v>
      </c>
      <c r="R4628" t="s">
        <v>1841</v>
      </c>
      <c r="S4628" t="s">
        <v>1842</v>
      </c>
      <c r="T4628" t="s">
        <v>1843</v>
      </c>
      <c r="U4628" t="s">
        <v>1844</v>
      </c>
      <c r="V4628" t="s">
        <v>423</v>
      </c>
      <c r="W4628" t="s">
        <v>41</v>
      </c>
      <c r="X4628" t="s">
        <v>117</v>
      </c>
      <c r="Y4628" t="s">
        <v>285</v>
      </c>
      <c r="Z4628" t="s">
        <v>285</v>
      </c>
      <c r="AA4628" t="s">
        <v>285</v>
      </c>
      <c r="AB4628" s="1"/>
      <c r="AD4628" t="s">
        <v>45</v>
      </c>
      <c r="AE4628" t="s">
        <v>46</v>
      </c>
      <c r="AF4628" t="s">
        <v>47</v>
      </c>
    </row>
    <row r="4629" spans="1:32" hidden="1" outlineLevel="2" x14ac:dyDescent="0.35">
      <c r="A4629" t="s">
        <v>32</v>
      </c>
      <c r="B4629">
        <v>1014442</v>
      </c>
      <c r="C4629">
        <v>23</v>
      </c>
      <c r="E4629" t="s">
        <v>182</v>
      </c>
      <c r="H4629" t="s">
        <v>1861</v>
      </c>
      <c r="I4629">
        <v>3</v>
      </c>
      <c r="J4629">
        <v>8</v>
      </c>
      <c r="K4629">
        <v>24</v>
      </c>
      <c r="L4629">
        <v>4</v>
      </c>
      <c r="M4629">
        <v>4</v>
      </c>
      <c r="N4629">
        <v>289</v>
      </c>
      <c r="O4629">
        <v>86</v>
      </c>
      <c r="P4629" t="s">
        <v>160</v>
      </c>
      <c r="Q4629" t="s">
        <v>1848</v>
      </c>
      <c r="R4629" t="s">
        <v>1841</v>
      </c>
      <c r="S4629" t="s">
        <v>1842</v>
      </c>
      <c r="T4629" t="s">
        <v>1843</v>
      </c>
      <c r="U4629" t="s">
        <v>1844</v>
      </c>
      <c r="V4629" t="s">
        <v>423</v>
      </c>
      <c r="W4629" t="s">
        <v>41</v>
      </c>
      <c r="X4629" t="s">
        <v>117</v>
      </c>
      <c r="Y4629" t="s">
        <v>285</v>
      </c>
      <c r="Z4629" t="s">
        <v>285</v>
      </c>
      <c r="AA4629" t="s">
        <v>285</v>
      </c>
      <c r="AB4629" s="1"/>
      <c r="AD4629" t="s">
        <v>45</v>
      </c>
      <c r="AE4629" t="s">
        <v>46</v>
      </c>
      <c r="AF4629" t="s">
        <v>47</v>
      </c>
    </row>
    <row r="4630" spans="1:32" hidden="1" outlineLevel="3" x14ac:dyDescent="0.35">
      <c r="A4630" t="s">
        <v>32</v>
      </c>
      <c r="B4630">
        <v>1014442</v>
      </c>
      <c r="C4630">
        <v>23</v>
      </c>
      <c r="E4630" t="s">
        <v>182</v>
      </c>
      <c r="H4630" t="s">
        <v>138</v>
      </c>
      <c r="I4630">
        <v>1</v>
      </c>
      <c r="J4630">
        <v>8</v>
      </c>
      <c r="K4630">
        <v>8</v>
      </c>
      <c r="L4630">
        <v>3</v>
      </c>
      <c r="M4630">
        <v>0</v>
      </c>
      <c r="N4630">
        <v>288</v>
      </c>
      <c r="O4630">
        <v>24</v>
      </c>
      <c r="Q4630" t="s">
        <v>101</v>
      </c>
      <c r="R4630" t="s">
        <v>1841</v>
      </c>
      <c r="S4630" t="s">
        <v>1842</v>
      </c>
      <c r="T4630" t="s">
        <v>1843</v>
      </c>
      <c r="U4630" t="s">
        <v>1844</v>
      </c>
      <c r="V4630" t="s">
        <v>423</v>
      </c>
      <c r="W4630" t="s">
        <v>41</v>
      </c>
      <c r="X4630" t="s">
        <v>117</v>
      </c>
      <c r="Y4630" t="s">
        <v>285</v>
      </c>
      <c r="Z4630" t="s">
        <v>285</v>
      </c>
      <c r="AA4630" t="s">
        <v>285</v>
      </c>
      <c r="AB4630" s="1"/>
      <c r="AD4630" t="s">
        <v>45</v>
      </c>
      <c r="AE4630" t="s">
        <v>46</v>
      </c>
      <c r="AF4630" t="s">
        <v>47</v>
      </c>
    </row>
    <row r="4631" spans="1:32" hidden="1" outlineLevel="3" x14ac:dyDescent="0.35">
      <c r="A4631" t="s">
        <v>32</v>
      </c>
      <c r="B4631">
        <v>1014442</v>
      </c>
      <c r="C4631">
        <v>23</v>
      </c>
      <c r="E4631" t="s">
        <v>182</v>
      </c>
      <c r="H4631" t="s">
        <v>139</v>
      </c>
      <c r="I4631">
        <v>1</v>
      </c>
      <c r="J4631">
        <v>4</v>
      </c>
      <c r="K4631">
        <v>4</v>
      </c>
      <c r="L4631">
        <v>4</v>
      </c>
      <c r="M4631">
        <v>1</v>
      </c>
      <c r="N4631">
        <v>38</v>
      </c>
      <c r="O4631">
        <v>4</v>
      </c>
      <c r="Q4631" t="s">
        <v>103</v>
      </c>
      <c r="R4631" t="s">
        <v>1841</v>
      </c>
      <c r="S4631" t="s">
        <v>1842</v>
      </c>
      <c r="T4631" t="s">
        <v>1843</v>
      </c>
      <c r="U4631" t="s">
        <v>1844</v>
      </c>
      <c r="V4631" t="s">
        <v>423</v>
      </c>
      <c r="W4631" t="s">
        <v>41</v>
      </c>
      <c r="X4631" t="s">
        <v>117</v>
      </c>
      <c r="Y4631" t="s">
        <v>285</v>
      </c>
      <c r="Z4631" t="s">
        <v>285</v>
      </c>
      <c r="AA4631" t="s">
        <v>285</v>
      </c>
      <c r="AB4631" s="1"/>
      <c r="AD4631" t="s">
        <v>45</v>
      </c>
      <c r="AE4631" t="s">
        <v>46</v>
      </c>
      <c r="AF4631" t="s">
        <v>47</v>
      </c>
    </row>
    <row r="4632" spans="1:32" hidden="1" outlineLevel="3" x14ac:dyDescent="0.35">
      <c r="A4632" t="s">
        <v>32</v>
      </c>
      <c r="B4632">
        <v>1014442</v>
      </c>
      <c r="C4632">
        <v>23</v>
      </c>
      <c r="E4632" t="s">
        <v>182</v>
      </c>
      <c r="H4632" t="s">
        <v>140</v>
      </c>
      <c r="I4632">
        <v>1</v>
      </c>
      <c r="J4632">
        <v>4</v>
      </c>
      <c r="K4632">
        <v>4</v>
      </c>
      <c r="L4632">
        <v>3</v>
      </c>
      <c r="M4632">
        <v>1</v>
      </c>
      <c r="N4632">
        <v>38</v>
      </c>
      <c r="O4632">
        <v>8</v>
      </c>
      <c r="Q4632" t="s">
        <v>105</v>
      </c>
      <c r="R4632" t="s">
        <v>1841</v>
      </c>
      <c r="S4632" t="s">
        <v>1842</v>
      </c>
      <c r="T4632" t="s">
        <v>1843</v>
      </c>
      <c r="U4632" t="s">
        <v>1844</v>
      </c>
      <c r="V4632" t="s">
        <v>423</v>
      </c>
      <c r="W4632" t="s">
        <v>41</v>
      </c>
      <c r="X4632" t="s">
        <v>117</v>
      </c>
      <c r="Y4632" t="s">
        <v>285</v>
      </c>
      <c r="Z4632" t="s">
        <v>285</v>
      </c>
      <c r="AA4632" t="s">
        <v>285</v>
      </c>
      <c r="AB4632" s="1"/>
      <c r="AD4632" t="s">
        <v>45</v>
      </c>
      <c r="AE4632" t="s">
        <v>46</v>
      </c>
      <c r="AF4632" t="s">
        <v>47</v>
      </c>
    </row>
    <row r="4633" spans="1:32" hidden="1" outlineLevel="3" x14ac:dyDescent="0.35">
      <c r="A4633" t="s">
        <v>32</v>
      </c>
      <c r="B4633">
        <v>1014442</v>
      </c>
      <c r="C4633">
        <v>23</v>
      </c>
      <c r="E4633" t="s">
        <v>182</v>
      </c>
      <c r="H4633" t="s">
        <v>141</v>
      </c>
      <c r="I4633">
        <v>1</v>
      </c>
      <c r="J4633">
        <v>4</v>
      </c>
      <c r="K4633">
        <v>4</v>
      </c>
      <c r="L4633">
        <v>19</v>
      </c>
      <c r="M4633">
        <v>0</v>
      </c>
      <c r="N4633">
        <v>288</v>
      </c>
      <c r="O4633">
        <v>10</v>
      </c>
      <c r="Q4633" t="s">
        <v>107</v>
      </c>
      <c r="R4633" t="s">
        <v>1841</v>
      </c>
      <c r="S4633" t="s">
        <v>1842</v>
      </c>
      <c r="T4633" t="s">
        <v>1843</v>
      </c>
      <c r="U4633" t="s">
        <v>1844</v>
      </c>
      <c r="V4633" t="s">
        <v>423</v>
      </c>
      <c r="W4633" t="s">
        <v>41</v>
      </c>
      <c r="X4633" t="s">
        <v>117</v>
      </c>
      <c r="Y4633" t="s">
        <v>285</v>
      </c>
      <c r="Z4633" t="s">
        <v>285</v>
      </c>
      <c r="AA4633" t="s">
        <v>285</v>
      </c>
      <c r="AB4633" s="1"/>
      <c r="AD4633" t="s">
        <v>45</v>
      </c>
      <c r="AE4633" t="s">
        <v>46</v>
      </c>
      <c r="AF4633" t="s">
        <v>47</v>
      </c>
    </row>
    <row r="4634" spans="1:32" hidden="1" outlineLevel="3" x14ac:dyDescent="0.35">
      <c r="A4634" t="s">
        <v>32</v>
      </c>
      <c r="B4634">
        <v>1014442</v>
      </c>
      <c r="C4634">
        <v>23</v>
      </c>
      <c r="E4634" t="s">
        <v>182</v>
      </c>
      <c r="H4634" t="s">
        <v>142</v>
      </c>
      <c r="I4634">
        <v>1</v>
      </c>
      <c r="J4634">
        <v>4</v>
      </c>
      <c r="K4634">
        <v>4</v>
      </c>
      <c r="L4634">
        <v>19</v>
      </c>
      <c r="M4634">
        <v>0</v>
      </c>
      <c r="N4634">
        <v>288</v>
      </c>
      <c r="O4634">
        <v>2</v>
      </c>
      <c r="Q4634" t="s">
        <v>109</v>
      </c>
      <c r="R4634" t="s">
        <v>1841</v>
      </c>
      <c r="S4634" t="s">
        <v>1842</v>
      </c>
      <c r="T4634" t="s">
        <v>1843</v>
      </c>
      <c r="U4634" t="s">
        <v>1844</v>
      </c>
      <c r="V4634" t="s">
        <v>423</v>
      </c>
      <c r="W4634" t="s">
        <v>41</v>
      </c>
      <c r="X4634" t="s">
        <v>117</v>
      </c>
      <c r="Y4634" t="s">
        <v>285</v>
      </c>
      <c r="Z4634" t="s">
        <v>285</v>
      </c>
      <c r="AA4634" t="s">
        <v>285</v>
      </c>
      <c r="AB4634" s="1"/>
      <c r="AD4634" t="s">
        <v>45</v>
      </c>
      <c r="AE4634" t="s">
        <v>46</v>
      </c>
      <c r="AF4634" t="s">
        <v>47</v>
      </c>
    </row>
    <row r="4635" spans="1:32" hidden="1" outlineLevel="2" x14ac:dyDescent="0.35">
      <c r="A4635" t="s">
        <v>32</v>
      </c>
      <c r="B4635">
        <v>1014442</v>
      </c>
      <c r="C4635">
        <v>23</v>
      </c>
      <c r="E4635" t="s">
        <v>182</v>
      </c>
      <c r="H4635" t="s">
        <v>145</v>
      </c>
      <c r="I4635">
        <v>1</v>
      </c>
      <c r="J4635">
        <v>4</v>
      </c>
      <c r="K4635">
        <v>4</v>
      </c>
      <c r="L4635">
        <v>13</v>
      </c>
      <c r="M4635">
        <v>0</v>
      </c>
      <c r="N4635">
        <v>288</v>
      </c>
      <c r="O4635">
        <v>9</v>
      </c>
      <c r="Q4635" t="s">
        <v>146</v>
      </c>
      <c r="R4635" t="s">
        <v>1841</v>
      </c>
      <c r="S4635" t="s">
        <v>1842</v>
      </c>
      <c r="T4635" t="s">
        <v>1843</v>
      </c>
      <c r="U4635" t="s">
        <v>1844</v>
      </c>
      <c r="V4635" t="s">
        <v>423</v>
      </c>
      <c r="W4635" t="s">
        <v>41</v>
      </c>
      <c r="X4635" t="s">
        <v>117</v>
      </c>
      <c r="Y4635" t="s">
        <v>285</v>
      </c>
      <c r="Z4635" t="s">
        <v>285</v>
      </c>
      <c r="AA4635" t="s">
        <v>285</v>
      </c>
      <c r="AB4635" s="1"/>
      <c r="AD4635" t="s">
        <v>45</v>
      </c>
      <c r="AE4635" t="s">
        <v>46</v>
      </c>
      <c r="AF4635" t="s">
        <v>47</v>
      </c>
    </row>
    <row r="4636" spans="1:32" hidden="1" outlineLevel="1" x14ac:dyDescent="0.35">
      <c r="A4636" t="s">
        <v>32</v>
      </c>
      <c r="B4636">
        <v>1014442</v>
      </c>
      <c r="C4636" t="s">
        <v>1871</v>
      </c>
      <c r="E4636" t="s">
        <v>57</v>
      </c>
      <c r="H4636" t="s">
        <v>1872</v>
      </c>
      <c r="I4636">
        <v>16</v>
      </c>
      <c r="J4636" t="s">
        <v>35</v>
      </c>
      <c r="K4636">
        <v>110</v>
      </c>
      <c r="L4636">
        <v>15</v>
      </c>
      <c r="M4636">
        <v>14</v>
      </c>
      <c r="N4636">
        <v>289</v>
      </c>
      <c r="O4636">
        <v>532</v>
      </c>
      <c r="Q4636" t="s">
        <v>1873</v>
      </c>
      <c r="R4636" t="s">
        <v>1841</v>
      </c>
      <c r="S4636" t="s">
        <v>1842</v>
      </c>
      <c r="T4636" t="s">
        <v>1843</v>
      </c>
      <c r="U4636" t="s">
        <v>1844</v>
      </c>
      <c r="V4636" t="s">
        <v>423</v>
      </c>
      <c r="W4636" t="s">
        <v>41</v>
      </c>
      <c r="X4636" t="s">
        <v>117</v>
      </c>
      <c r="Y4636" t="s">
        <v>285</v>
      </c>
      <c r="Z4636" t="s">
        <v>285</v>
      </c>
      <c r="AA4636" t="s">
        <v>285</v>
      </c>
      <c r="AB4636" s="1"/>
      <c r="AD4636" t="s">
        <v>45</v>
      </c>
      <c r="AE4636" t="s">
        <v>46</v>
      </c>
      <c r="AF4636" t="s">
        <v>47</v>
      </c>
    </row>
    <row r="4637" spans="1:32" hidden="1" outlineLevel="2" x14ac:dyDescent="0.35">
      <c r="A4637" t="s">
        <v>32</v>
      </c>
      <c r="B4637">
        <v>1014442</v>
      </c>
      <c r="C4637">
        <v>24</v>
      </c>
      <c r="E4637" t="s">
        <v>57</v>
      </c>
      <c r="H4637" t="s">
        <v>1860</v>
      </c>
      <c r="I4637">
        <v>4</v>
      </c>
      <c r="J4637">
        <v>4</v>
      </c>
      <c r="K4637">
        <v>16</v>
      </c>
      <c r="L4637">
        <v>4</v>
      </c>
      <c r="M4637">
        <v>6</v>
      </c>
      <c r="N4637">
        <v>289</v>
      </c>
      <c r="O4637">
        <v>109</v>
      </c>
      <c r="P4637" t="s">
        <v>160</v>
      </c>
      <c r="Q4637" t="s">
        <v>1859</v>
      </c>
      <c r="R4637" t="s">
        <v>1841</v>
      </c>
      <c r="S4637" t="s">
        <v>1842</v>
      </c>
      <c r="T4637" t="s">
        <v>1843</v>
      </c>
      <c r="U4637" t="s">
        <v>1844</v>
      </c>
      <c r="V4637" t="s">
        <v>423</v>
      </c>
      <c r="W4637" t="s">
        <v>41</v>
      </c>
      <c r="X4637" t="s">
        <v>117</v>
      </c>
      <c r="Y4637" t="s">
        <v>285</v>
      </c>
      <c r="Z4637" t="s">
        <v>285</v>
      </c>
      <c r="AA4637" t="s">
        <v>285</v>
      </c>
      <c r="AB4637" s="1"/>
      <c r="AD4637" t="s">
        <v>45</v>
      </c>
      <c r="AE4637" t="s">
        <v>46</v>
      </c>
      <c r="AF4637" t="s">
        <v>47</v>
      </c>
    </row>
    <row r="4638" spans="1:32" hidden="1" outlineLevel="2" x14ac:dyDescent="0.35">
      <c r="A4638" t="s">
        <v>32</v>
      </c>
      <c r="B4638">
        <v>1014442</v>
      </c>
      <c r="C4638">
        <v>24</v>
      </c>
      <c r="E4638" t="s">
        <v>57</v>
      </c>
      <c r="H4638" t="s">
        <v>319</v>
      </c>
      <c r="I4638">
        <v>3</v>
      </c>
      <c r="J4638">
        <v>20</v>
      </c>
      <c r="K4638">
        <v>60</v>
      </c>
      <c r="L4638">
        <v>10</v>
      </c>
      <c r="M4638">
        <v>4</v>
      </c>
      <c r="N4638">
        <v>10</v>
      </c>
      <c r="O4638">
        <v>6</v>
      </c>
      <c r="P4638" t="s">
        <v>167</v>
      </c>
      <c r="Q4638" t="s">
        <v>320</v>
      </c>
      <c r="R4638" t="s">
        <v>1841</v>
      </c>
      <c r="S4638" t="s">
        <v>1842</v>
      </c>
      <c r="T4638" t="s">
        <v>1843</v>
      </c>
      <c r="U4638" t="s">
        <v>1844</v>
      </c>
      <c r="V4638" t="s">
        <v>423</v>
      </c>
      <c r="W4638" t="s">
        <v>41</v>
      </c>
      <c r="X4638" t="s">
        <v>117</v>
      </c>
      <c r="Y4638" t="s">
        <v>285</v>
      </c>
      <c r="Z4638" t="s">
        <v>285</v>
      </c>
      <c r="AA4638" t="s">
        <v>285</v>
      </c>
      <c r="AB4638" s="1"/>
      <c r="AD4638" t="s">
        <v>45</v>
      </c>
      <c r="AE4638" t="s">
        <v>46</v>
      </c>
      <c r="AF4638" t="s">
        <v>47</v>
      </c>
    </row>
    <row r="4639" spans="1:32" hidden="1" outlineLevel="2" x14ac:dyDescent="0.35">
      <c r="A4639" t="s">
        <v>32</v>
      </c>
      <c r="B4639">
        <v>1014442</v>
      </c>
      <c r="C4639">
        <v>24</v>
      </c>
      <c r="E4639" t="s">
        <v>57</v>
      </c>
      <c r="H4639" t="s">
        <v>179</v>
      </c>
      <c r="I4639">
        <v>2</v>
      </c>
      <c r="J4639">
        <v>1</v>
      </c>
      <c r="K4639">
        <v>2</v>
      </c>
      <c r="L4639">
        <v>4</v>
      </c>
      <c r="M4639">
        <v>4</v>
      </c>
      <c r="N4639">
        <v>144</v>
      </c>
      <c r="O4639">
        <v>4</v>
      </c>
      <c r="Q4639" t="s">
        <v>180</v>
      </c>
      <c r="R4639" t="s">
        <v>1841</v>
      </c>
      <c r="S4639" t="s">
        <v>1842</v>
      </c>
      <c r="T4639" t="s">
        <v>1843</v>
      </c>
      <c r="U4639" t="s">
        <v>1844</v>
      </c>
      <c r="V4639" t="s">
        <v>423</v>
      </c>
      <c r="W4639" t="s">
        <v>41</v>
      </c>
      <c r="X4639" t="s">
        <v>117</v>
      </c>
      <c r="Y4639" t="s">
        <v>285</v>
      </c>
      <c r="Z4639" t="s">
        <v>285</v>
      </c>
      <c r="AA4639" t="s">
        <v>285</v>
      </c>
      <c r="AB4639" s="1"/>
      <c r="AD4639" t="s">
        <v>45</v>
      </c>
      <c r="AE4639" t="s">
        <v>46</v>
      </c>
      <c r="AF4639" t="s">
        <v>47</v>
      </c>
    </row>
    <row r="4640" spans="1:32" hidden="1" outlineLevel="3" x14ac:dyDescent="0.35">
      <c r="A4640" t="s">
        <v>32</v>
      </c>
      <c r="B4640">
        <v>1014442</v>
      </c>
      <c r="C4640">
        <v>24</v>
      </c>
      <c r="E4640" t="s">
        <v>57</v>
      </c>
      <c r="H4640" t="s">
        <v>138</v>
      </c>
      <c r="I4640">
        <v>1</v>
      </c>
      <c r="J4640">
        <v>8</v>
      </c>
      <c r="K4640">
        <v>8</v>
      </c>
      <c r="L4640">
        <v>3</v>
      </c>
      <c r="M4640">
        <v>0</v>
      </c>
      <c r="N4640">
        <v>288</v>
      </c>
      <c r="O4640">
        <v>24</v>
      </c>
      <c r="Q4640" t="s">
        <v>101</v>
      </c>
      <c r="R4640" t="s">
        <v>1841</v>
      </c>
      <c r="S4640" t="s">
        <v>1842</v>
      </c>
      <c r="T4640" t="s">
        <v>1843</v>
      </c>
      <c r="U4640" t="s">
        <v>1844</v>
      </c>
      <c r="V4640" t="s">
        <v>423</v>
      </c>
      <c r="W4640" t="s">
        <v>41</v>
      </c>
      <c r="X4640" t="s">
        <v>117</v>
      </c>
      <c r="Y4640" t="s">
        <v>285</v>
      </c>
      <c r="Z4640" t="s">
        <v>285</v>
      </c>
      <c r="AA4640" t="s">
        <v>285</v>
      </c>
      <c r="AB4640" s="1"/>
      <c r="AD4640" t="s">
        <v>45</v>
      </c>
      <c r="AE4640" t="s">
        <v>46</v>
      </c>
      <c r="AF4640" t="s">
        <v>47</v>
      </c>
    </row>
    <row r="4641" spans="1:32" hidden="1" outlineLevel="3" x14ac:dyDescent="0.35">
      <c r="A4641" t="s">
        <v>32</v>
      </c>
      <c r="B4641">
        <v>1014442</v>
      </c>
      <c r="C4641">
        <v>24</v>
      </c>
      <c r="E4641" t="s">
        <v>57</v>
      </c>
      <c r="H4641" t="s">
        <v>139</v>
      </c>
      <c r="I4641">
        <v>1</v>
      </c>
      <c r="J4641">
        <v>4</v>
      </c>
      <c r="K4641">
        <v>4</v>
      </c>
      <c r="L4641">
        <v>4</v>
      </c>
      <c r="M4641">
        <v>1</v>
      </c>
      <c r="N4641">
        <v>38</v>
      </c>
      <c r="O4641">
        <v>4</v>
      </c>
      <c r="Q4641" t="s">
        <v>103</v>
      </c>
      <c r="R4641" t="s">
        <v>1841</v>
      </c>
      <c r="S4641" t="s">
        <v>1842</v>
      </c>
      <c r="T4641" t="s">
        <v>1843</v>
      </c>
      <c r="U4641" t="s">
        <v>1844</v>
      </c>
      <c r="V4641" t="s">
        <v>423</v>
      </c>
      <c r="W4641" t="s">
        <v>41</v>
      </c>
      <c r="X4641" t="s">
        <v>117</v>
      </c>
      <c r="Y4641" t="s">
        <v>285</v>
      </c>
      <c r="Z4641" t="s">
        <v>285</v>
      </c>
      <c r="AA4641" t="s">
        <v>285</v>
      </c>
      <c r="AB4641" s="1"/>
      <c r="AD4641" t="s">
        <v>45</v>
      </c>
      <c r="AE4641" t="s">
        <v>46</v>
      </c>
      <c r="AF4641" t="s">
        <v>47</v>
      </c>
    </row>
    <row r="4642" spans="1:32" hidden="1" outlineLevel="3" x14ac:dyDescent="0.35">
      <c r="A4642" t="s">
        <v>32</v>
      </c>
      <c r="B4642">
        <v>1014442</v>
      </c>
      <c r="C4642">
        <v>24</v>
      </c>
      <c r="E4642" t="s">
        <v>57</v>
      </c>
      <c r="H4642" t="s">
        <v>140</v>
      </c>
      <c r="I4642">
        <v>1</v>
      </c>
      <c r="J4642">
        <v>4</v>
      </c>
      <c r="K4642">
        <v>4</v>
      </c>
      <c r="L4642">
        <v>3</v>
      </c>
      <c r="M4642">
        <v>1</v>
      </c>
      <c r="N4642">
        <v>38</v>
      </c>
      <c r="O4642">
        <v>8</v>
      </c>
      <c r="Q4642" t="s">
        <v>105</v>
      </c>
      <c r="R4642" t="s">
        <v>1841</v>
      </c>
      <c r="S4642" t="s">
        <v>1842</v>
      </c>
      <c r="T4642" t="s">
        <v>1843</v>
      </c>
      <c r="U4642" t="s">
        <v>1844</v>
      </c>
      <c r="V4642" t="s">
        <v>423</v>
      </c>
      <c r="W4642" t="s">
        <v>41</v>
      </c>
      <c r="X4642" t="s">
        <v>117</v>
      </c>
      <c r="Y4642" t="s">
        <v>285</v>
      </c>
      <c r="Z4642" t="s">
        <v>285</v>
      </c>
      <c r="AA4642" t="s">
        <v>285</v>
      </c>
      <c r="AB4642" s="1"/>
      <c r="AD4642" t="s">
        <v>45</v>
      </c>
      <c r="AE4642" t="s">
        <v>46</v>
      </c>
      <c r="AF4642" t="s">
        <v>47</v>
      </c>
    </row>
    <row r="4643" spans="1:32" hidden="1" outlineLevel="3" x14ac:dyDescent="0.35">
      <c r="A4643" t="s">
        <v>32</v>
      </c>
      <c r="B4643">
        <v>1014442</v>
      </c>
      <c r="C4643">
        <v>24</v>
      </c>
      <c r="E4643" t="s">
        <v>57</v>
      </c>
      <c r="H4643" t="s">
        <v>141</v>
      </c>
      <c r="I4643">
        <v>1</v>
      </c>
      <c r="J4643">
        <v>4</v>
      </c>
      <c r="K4643">
        <v>4</v>
      </c>
      <c r="L4643">
        <v>19</v>
      </c>
      <c r="M4643">
        <v>0</v>
      </c>
      <c r="N4643">
        <v>288</v>
      </c>
      <c r="O4643">
        <v>10</v>
      </c>
      <c r="Q4643" t="s">
        <v>107</v>
      </c>
      <c r="R4643" t="s">
        <v>1841</v>
      </c>
      <c r="S4643" t="s">
        <v>1842</v>
      </c>
      <c r="T4643" t="s">
        <v>1843</v>
      </c>
      <c r="U4643" t="s">
        <v>1844</v>
      </c>
      <c r="V4643" t="s">
        <v>423</v>
      </c>
      <c r="W4643" t="s">
        <v>41</v>
      </c>
      <c r="X4643" t="s">
        <v>117</v>
      </c>
      <c r="Y4643" t="s">
        <v>285</v>
      </c>
      <c r="Z4643" t="s">
        <v>285</v>
      </c>
      <c r="AA4643" t="s">
        <v>285</v>
      </c>
      <c r="AB4643" s="1"/>
      <c r="AD4643" t="s">
        <v>45</v>
      </c>
      <c r="AE4643" t="s">
        <v>46</v>
      </c>
      <c r="AF4643" t="s">
        <v>47</v>
      </c>
    </row>
    <row r="4644" spans="1:32" hidden="1" outlineLevel="3" x14ac:dyDescent="0.35">
      <c r="A4644" t="s">
        <v>32</v>
      </c>
      <c r="B4644">
        <v>1014442</v>
      </c>
      <c r="C4644">
        <v>24</v>
      </c>
      <c r="E4644" t="s">
        <v>57</v>
      </c>
      <c r="H4644" t="s">
        <v>142</v>
      </c>
      <c r="I4644">
        <v>1</v>
      </c>
      <c r="J4644">
        <v>4</v>
      </c>
      <c r="K4644">
        <v>4</v>
      </c>
      <c r="L4644">
        <v>19</v>
      </c>
      <c r="M4644">
        <v>0</v>
      </c>
      <c r="N4644">
        <v>288</v>
      </c>
      <c r="O4644">
        <v>2</v>
      </c>
      <c r="Q4644" t="s">
        <v>109</v>
      </c>
      <c r="R4644" t="s">
        <v>1841</v>
      </c>
      <c r="S4644" t="s">
        <v>1842</v>
      </c>
      <c r="T4644" t="s">
        <v>1843</v>
      </c>
      <c r="U4644" t="s">
        <v>1844</v>
      </c>
      <c r="V4644" t="s">
        <v>423</v>
      </c>
      <c r="W4644" t="s">
        <v>41</v>
      </c>
      <c r="X4644" t="s">
        <v>117</v>
      </c>
      <c r="Y4644" t="s">
        <v>285</v>
      </c>
      <c r="Z4644" t="s">
        <v>285</v>
      </c>
      <c r="AA4644" t="s">
        <v>285</v>
      </c>
      <c r="AB4644" s="1"/>
      <c r="AD4644" t="s">
        <v>45</v>
      </c>
      <c r="AE4644" t="s">
        <v>46</v>
      </c>
      <c r="AF4644" t="s">
        <v>47</v>
      </c>
    </row>
    <row r="4645" spans="1:32" hidden="1" outlineLevel="3" x14ac:dyDescent="0.35">
      <c r="A4645" t="s">
        <v>32</v>
      </c>
      <c r="B4645">
        <v>1014442</v>
      </c>
      <c r="C4645">
        <v>24</v>
      </c>
      <c r="E4645" t="s">
        <v>57</v>
      </c>
      <c r="H4645" t="s">
        <v>143</v>
      </c>
      <c r="I4645">
        <v>1</v>
      </c>
      <c r="J4645">
        <v>4</v>
      </c>
      <c r="K4645">
        <v>4</v>
      </c>
      <c r="L4645">
        <v>19</v>
      </c>
      <c r="M4645">
        <v>0</v>
      </c>
      <c r="N4645">
        <v>288</v>
      </c>
      <c r="O4645">
        <v>12</v>
      </c>
      <c r="Q4645" t="s">
        <v>144</v>
      </c>
      <c r="R4645" t="s">
        <v>1841</v>
      </c>
      <c r="S4645" t="s">
        <v>1842</v>
      </c>
      <c r="T4645" t="s">
        <v>1843</v>
      </c>
      <c r="U4645" t="s">
        <v>1844</v>
      </c>
      <c r="V4645" t="s">
        <v>423</v>
      </c>
      <c r="W4645" t="s">
        <v>41</v>
      </c>
      <c r="X4645" t="s">
        <v>117</v>
      </c>
      <c r="Y4645" t="s">
        <v>285</v>
      </c>
      <c r="Z4645" t="s">
        <v>285</v>
      </c>
      <c r="AA4645" t="s">
        <v>285</v>
      </c>
      <c r="AB4645" s="1"/>
      <c r="AD4645" t="s">
        <v>45</v>
      </c>
      <c r="AE4645" t="s">
        <v>46</v>
      </c>
      <c r="AF4645" t="s">
        <v>47</v>
      </c>
    </row>
    <row r="4646" spans="1:32" hidden="1" outlineLevel="2" x14ac:dyDescent="0.35">
      <c r="A4646" t="s">
        <v>32</v>
      </c>
      <c r="B4646">
        <v>1014442</v>
      </c>
      <c r="C4646">
        <v>24</v>
      </c>
      <c r="E4646" t="s">
        <v>57</v>
      </c>
      <c r="H4646" t="s">
        <v>145</v>
      </c>
      <c r="I4646">
        <v>1</v>
      </c>
      <c r="J4646">
        <v>4</v>
      </c>
      <c r="K4646">
        <v>4</v>
      </c>
      <c r="L4646">
        <v>13</v>
      </c>
      <c r="M4646">
        <v>0</v>
      </c>
      <c r="N4646">
        <v>288</v>
      </c>
      <c r="O4646">
        <v>9</v>
      </c>
      <c r="Q4646" t="s">
        <v>146</v>
      </c>
      <c r="R4646" t="s">
        <v>1841</v>
      </c>
      <c r="S4646" t="s">
        <v>1842</v>
      </c>
      <c r="T4646" t="s">
        <v>1843</v>
      </c>
      <c r="U4646" t="s">
        <v>1844</v>
      </c>
      <c r="V4646" t="s">
        <v>423</v>
      </c>
      <c r="W4646" t="s">
        <v>41</v>
      </c>
      <c r="X4646" t="s">
        <v>117</v>
      </c>
      <c r="Y4646" t="s">
        <v>285</v>
      </c>
      <c r="Z4646" t="s">
        <v>285</v>
      </c>
      <c r="AA4646" t="s">
        <v>285</v>
      </c>
      <c r="AB4646" s="1"/>
      <c r="AD4646" t="s">
        <v>45</v>
      </c>
      <c r="AE4646" t="s">
        <v>46</v>
      </c>
      <c r="AF4646" t="s">
        <v>47</v>
      </c>
    </row>
    <row r="4647" spans="1:32" hidden="1" collapsed="1" x14ac:dyDescent="0.35"/>
    <row r="4648" spans="1:32" hidden="1" x14ac:dyDescent="0.35">
      <c r="A4648" t="s">
        <v>32</v>
      </c>
      <c r="B4648">
        <v>1014457</v>
      </c>
      <c r="C4648" t="s">
        <v>33</v>
      </c>
      <c r="H4648" t="s">
        <v>34</v>
      </c>
      <c r="I4648">
        <v>12</v>
      </c>
      <c r="J4648" t="s">
        <v>35</v>
      </c>
      <c r="K4648">
        <v>87</v>
      </c>
      <c r="L4648" t="s">
        <v>35</v>
      </c>
      <c r="M4648" t="s">
        <v>35</v>
      </c>
      <c r="N4648" t="s">
        <v>35</v>
      </c>
      <c r="O4648">
        <v>333</v>
      </c>
      <c r="Q4648" t="s">
        <v>36</v>
      </c>
      <c r="R4648" t="s">
        <v>1874</v>
      </c>
      <c r="S4648" t="s">
        <v>1875</v>
      </c>
      <c r="U4648" t="s">
        <v>1876</v>
      </c>
      <c r="V4648" t="s">
        <v>868</v>
      </c>
      <c r="W4648" t="s">
        <v>41</v>
      </c>
      <c r="X4648" t="s">
        <v>42</v>
      </c>
      <c r="Y4648" t="s">
        <v>285</v>
      </c>
      <c r="Z4648" t="s">
        <v>285</v>
      </c>
      <c r="AA4648" t="s">
        <v>285</v>
      </c>
      <c r="AB4648" s="1"/>
      <c r="AD4648" t="s">
        <v>45</v>
      </c>
      <c r="AE4648" t="s">
        <v>46</v>
      </c>
      <c r="AF4648" t="s">
        <v>47</v>
      </c>
    </row>
    <row r="4649" spans="1:32" hidden="1" outlineLevel="1" x14ac:dyDescent="0.35">
      <c r="A4649" t="s">
        <v>32</v>
      </c>
      <c r="B4649">
        <v>1014457</v>
      </c>
      <c r="C4649" t="s">
        <v>56</v>
      </c>
      <c r="E4649" t="s">
        <v>182</v>
      </c>
      <c r="H4649" t="s">
        <v>58</v>
      </c>
      <c r="I4649">
        <v>12</v>
      </c>
      <c r="J4649" t="s">
        <v>35</v>
      </c>
      <c r="K4649">
        <v>87</v>
      </c>
      <c r="L4649">
        <v>9</v>
      </c>
      <c r="M4649">
        <v>10</v>
      </c>
      <c r="N4649">
        <v>289</v>
      </c>
      <c r="O4649">
        <v>333</v>
      </c>
      <c r="Q4649" t="s">
        <v>59</v>
      </c>
      <c r="R4649" t="s">
        <v>1874</v>
      </c>
      <c r="S4649" t="s">
        <v>1875</v>
      </c>
      <c r="U4649" t="s">
        <v>1876</v>
      </c>
      <c r="V4649" t="s">
        <v>868</v>
      </c>
      <c r="W4649" t="s">
        <v>41</v>
      </c>
      <c r="X4649" t="s">
        <v>42</v>
      </c>
      <c r="Y4649" t="s">
        <v>285</v>
      </c>
      <c r="Z4649" t="s">
        <v>285</v>
      </c>
      <c r="AA4649" t="s">
        <v>285</v>
      </c>
      <c r="AB4649" s="1"/>
      <c r="AD4649" t="s">
        <v>45</v>
      </c>
      <c r="AE4649" t="s">
        <v>46</v>
      </c>
      <c r="AF4649" t="s">
        <v>47</v>
      </c>
    </row>
    <row r="4650" spans="1:32" hidden="1" outlineLevel="2" x14ac:dyDescent="0.35">
      <c r="A4650" t="s">
        <v>32</v>
      </c>
      <c r="B4650">
        <v>1014457</v>
      </c>
      <c r="C4650">
        <v>1</v>
      </c>
      <c r="E4650" t="s">
        <v>182</v>
      </c>
      <c r="H4650" t="s">
        <v>329</v>
      </c>
      <c r="I4650">
        <v>2</v>
      </c>
      <c r="J4650">
        <v>8</v>
      </c>
      <c r="K4650">
        <v>16</v>
      </c>
      <c r="L4650">
        <v>2</v>
      </c>
      <c r="M4650">
        <v>7</v>
      </c>
      <c r="N4650">
        <v>289</v>
      </c>
      <c r="O4650">
        <v>112</v>
      </c>
      <c r="P4650" t="s">
        <v>136</v>
      </c>
      <c r="Q4650" t="s">
        <v>330</v>
      </c>
      <c r="R4650" t="s">
        <v>1874</v>
      </c>
      <c r="S4650" t="s">
        <v>1875</v>
      </c>
      <c r="U4650" t="s">
        <v>1876</v>
      </c>
      <c r="V4650" t="s">
        <v>868</v>
      </c>
      <c r="W4650" t="s">
        <v>41</v>
      </c>
      <c r="X4650" t="s">
        <v>42</v>
      </c>
      <c r="Y4650" t="s">
        <v>285</v>
      </c>
      <c r="Z4650" t="s">
        <v>285</v>
      </c>
      <c r="AA4650" t="s">
        <v>285</v>
      </c>
      <c r="AB4650" s="1"/>
      <c r="AD4650" t="s">
        <v>45</v>
      </c>
      <c r="AE4650" t="s">
        <v>46</v>
      </c>
      <c r="AF4650" t="s">
        <v>47</v>
      </c>
    </row>
    <row r="4651" spans="1:32" hidden="1" outlineLevel="2" x14ac:dyDescent="0.35">
      <c r="A4651" t="s">
        <v>32</v>
      </c>
      <c r="B4651">
        <v>1014457</v>
      </c>
      <c r="C4651">
        <v>1</v>
      </c>
      <c r="E4651" t="s">
        <v>182</v>
      </c>
      <c r="H4651" t="s">
        <v>501</v>
      </c>
      <c r="I4651">
        <v>1</v>
      </c>
      <c r="J4651">
        <v>19</v>
      </c>
      <c r="K4651">
        <v>19</v>
      </c>
      <c r="L4651">
        <v>1</v>
      </c>
      <c r="M4651">
        <v>3</v>
      </c>
      <c r="N4651">
        <v>145</v>
      </c>
      <c r="O4651">
        <v>22</v>
      </c>
      <c r="P4651" t="s">
        <v>52</v>
      </c>
      <c r="Q4651" t="s">
        <v>502</v>
      </c>
      <c r="R4651" t="s">
        <v>1874</v>
      </c>
      <c r="S4651" t="s">
        <v>1875</v>
      </c>
      <c r="U4651" t="s">
        <v>1876</v>
      </c>
      <c r="V4651" t="s">
        <v>868</v>
      </c>
      <c r="W4651" t="s">
        <v>41</v>
      </c>
      <c r="X4651" t="s">
        <v>42</v>
      </c>
      <c r="Y4651" t="s">
        <v>285</v>
      </c>
      <c r="Z4651" t="s">
        <v>285</v>
      </c>
      <c r="AA4651" t="s">
        <v>285</v>
      </c>
      <c r="AB4651" s="1"/>
      <c r="AD4651" t="s">
        <v>45</v>
      </c>
      <c r="AE4651" t="s">
        <v>46</v>
      </c>
      <c r="AF4651" t="s">
        <v>47</v>
      </c>
    </row>
    <row r="4652" spans="1:32" hidden="1" outlineLevel="2" x14ac:dyDescent="0.35">
      <c r="A4652" t="s">
        <v>32</v>
      </c>
      <c r="B4652">
        <v>1014457</v>
      </c>
      <c r="C4652">
        <v>1</v>
      </c>
      <c r="E4652" t="s">
        <v>182</v>
      </c>
      <c r="H4652" t="s">
        <v>340</v>
      </c>
      <c r="I4652">
        <v>1</v>
      </c>
      <c r="J4652">
        <v>19</v>
      </c>
      <c r="K4652">
        <v>19</v>
      </c>
      <c r="L4652">
        <v>1</v>
      </c>
      <c r="M4652">
        <v>2</v>
      </c>
      <c r="N4652">
        <v>145</v>
      </c>
      <c r="O4652">
        <v>20</v>
      </c>
      <c r="P4652" t="s">
        <v>52</v>
      </c>
      <c r="Q4652" t="s">
        <v>341</v>
      </c>
      <c r="R4652" t="s">
        <v>1874</v>
      </c>
      <c r="S4652" t="s">
        <v>1875</v>
      </c>
      <c r="U4652" t="s">
        <v>1876</v>
      </c>
      <c r="V4652" t="s">
        <v>868</v>
      </c>
      <c r="W4652" t="s">
        <v>41</v>
      </c>
      <c r="X4652" t="s">
        <v>42</v>
      </c>
      <c r="Y4652" t="s">
        <v>285</v>
      </c>
      <c r="Z4652" t="s">
        <v>285</v>
      </c>
      <c r="AA4652" t="s">
        <v>285</v>
      </c>
      <c r="AB4652" s="1"/>
      <c r="AD4652" t="s">
        <v>45</v>
      </c>
      <c r="AE4652" t="s">
        <v>46</v>
      </c>
      <c r="AF4652" t="s">
        <v>47</v>
      </c>
    </row>
    <row r="4653" spans="1:32" hidden="1" outlineLevel="2" x14ac:dyDescent="0.35">
      <c r="A4653" t="s">
        <v>32</v>
      </c>
      <c r="B4653">
        <v>1014457</v>
      </c>
      <c r="C4653">
        <v>1</v>
      </c>
      <c r="E4653" t="s">
        <v>182</v>
      </c>
      <c r="H4653" t="s">
        <v>98</v>
      </c>
      <c r="I4653">
        <v>1</v>
      </c>
      <c r="J4653">
        <v>1</v>
      </c>
      <c r="K4653">
        <v>1</v>
      </c>
      <c r="L4653">
        <v>2</v>
      </c>
      <c r="M4653">
        <v>6</v>
      </c>
      <c r="N4653">
        <v>144</v>
      </c>
      <c r="O4653">
        <v>5</v>
      </c>
      <c r="Q4653" t="s">
        <v>99</v>
      </c>
      <c r="R4653" t="s">
        <v>1874</v>
      </c>
      <c r="S4653" t="s">
        <v>1875</v>
      </c>
      <c r="U4653" t="s">
        <v>1876</v>
      </c>
      <c r="V4653" t="s">
        <v>868</v>
      </c>
      <c r="W4653" t="s">
        <v>41</v>
      </c>
      <c r="X4653" t="s">
        <v>42</v>
      </c>
      <c r="Y4653" t="s">
        <v>285</v>
      </c>
      <c r="Z4653" t="s">
        <v>285</v>
      </c>
      <c r="AA4653" t="s">
        <v>285</v>
      </c>
      <c r="AB4653" s="1"/>
      <c r="AD4653" t="s">
        <v>45</v>
      </c>
      <c r="AE4653" t="s">
        <v>46</v>
      </c>
      <c r="AF4653" t="s">
        <v>47</v>
      </c>
    </row>
    <row r="4654" spans="1:32" hidden="1" outlineLevel="3" x14ac:dyDescent="0.35">
      <c r="A4654" t="s">
        <v>32</v>
      </c>
      <c r="B4654">
        <v>1014457</v>
      </c>
      <c r="C4654">
        <v>1</v>
      </c>
      <c r="E4654" t="s">
        <v>182</v>
      </c>
      <c r="H4654" t="s">
        <v>138</v>
      </c>
      <c r="I4654">
        <v>1</v>
      </c>
      <c r="J4654">
        <v>8</v>
      </c>
      <c r="K4654">
        <v>8</v>
      </c>
      <c r="L4654">
        <v>3</v>
      </c>
      <c r="M4654">
        <v>0</v>
      </c>
      <c r="N4654">
        <v>288</v>
      </c>
      <c r="O4654">
        <v>24</v>
      </c>
      <c r="Q4654" t="s">
        <v>101</v>
      </c>
      <c r="R4654" t="s">
        <v>1874</v>
      </c>
      <c r="S4654" t="s">
        <v>1875</v>
      </c>
      <c r="U4654" t="s">
        <v>1876</v>
      </c>
      <c r="V4654" t="s">
        <v>868</v>
      </c>
      <c r="W4654" t="s">
        <v>41</v>
      </c>
      <c r="X4654" t="s">
        <v>42</v>
      </c>
      <c r="Y4654" t="s">
        <v>285</v>
      </c>
      <c r="Z4654" t="s">
        <v>285</v>
      </c>
      <c r="AA4654" t="s">
        <v>285</v>
      </c>
      <c r="AB4654" s="1"/>
      <c r="AD4654" t="s">
        <v>45</v>
      </c>
      <c r="AE4654" t="s">
        <v>46</v>
      </c>
      <c r="AF4654" t="s">
        <v>47</v>
      </c>
    </row>
    <row r="4655" spans="1:32" hidden="1" outlineLevel="3" x14ac:dyDescent="0.35">
      <c r="A4655" t="s">
        <v>32</v>
      </c>
      <c r="B4655">
        <v>1014457</v>
      </c>
      <c r="C4655">
        <v>1</v>
      </c>
      <c r="E4655" t="s">
        <v>182</v>
      </c>
      <c r="H4655" t="s">
        <v>139</v>
      </c>
      <c r="I4655">
        <v>1</v>
      </c>
      <c r="J4655">
        <v>4</v>
      </c>
      <c r="K4655">
        <v>4</v>
      </c>
      <c r="L4655">
        <v>4</v>
      </c>
      <c r="M4655">
        <v>1</v>
      </c>
      <c r="N4655">
        <v>38</v>
      </c>
      <c r="O4655">
        <v>4</v>
      </c>
      <c r="Q4655" t="s">
        <v>103</v>
      </c>
      <c r="R4655" t="s">
        <v>1874</v>
      </c>
      <c r="S4655" t="s">
        <v>1875</v>
      </c>
      <c r="U4655" t="s">
        <v>1876</v>
      </c>
      <c r="V4655" t="s">
        <v>868</v>
      </c>
      <c r="W4655" t="s">
        <v>41</v>
      </c>
      <c r="X4655" t="s">
        <v>42</v>
      </c>
      <c r="Y4655" t="s">
        <v>285</v>
      </c>
      <c r="Z4655" t="s">
        <v>285</v>
      </c>
      <c r="AA4655" t="s">
        <v>285</v>
      </c>
      <c r="AB4655" s="1"/>
      <c r="AD4655" t="s">
        <v>45</v>
      </c>
      <c r="AE4655" t="s">
        <v>46</v>
      </c>
      <c r="AF4655" t="s">
        <v>47</v>
      </c>
    </row>
    <row r="4656" spans="1:32" hidden="1" outlineLevel="3" x14ac:dyDescent="0.35">
      <c r="A4656" t="s">
        <v>32</v>
      </c>
      <c r="B4656">
        <v>1014457</v>
      </c>
      <c r="C4656">
        <v>1</v>
      </c>
      <c r="E4656" t="s">
        <v>182</v>
      </c>
      <c r="H4656" t="s">
        <v>140</v>
      </c>
      <c r="I4656">
        <v>1</v>
      </c>
      <c r="J4656">
        <v>4</v>
      </c>
      <c r="K4656">
        <v>4</v>
      </c>
      <c r="L4656">
        <v>3</v>
      </c>
      <c r="M4656">
        <v>1</v>
      </c>
      <c r="N4656">
        <v>38</v>
      </c>
      <c r="O4656">
        <v>8</v>
      </c>
      <c r="Q4656" t="s">
        <v>105</v>
      </c>
      <c r="R4656" t="s">
        <v>1874</v>
      </c>
      <c r="S4656" t="s">
        <v>1875</v>
      </c>
      <c r="U4656" t="s">
        <v>1876</v>
      </c>
      <c r="V4656" t="s">
        <v>868</v>
      </c>
      <c r="W4656" t="s">
        <v>41</v>
      </c>
      <c r="X4656" t="s">
        <v>42</v>
      </c>
      <c r="Y4656" t="s">
        <v>285</v>
      </c>
      <c r="Z4656" t="s">
        <v>285</v>
      </c>
      <c r="AA4656" t="s">
        <v>285</v>
      </c>
      <c r="AB4656" s="1"/>
      <c r="AD4656" t="s">
        <v>45</v>
      </c>
      <c r="AE4656" t="s">
        <v>46</v>
      </c>
      <c r="AF4656" t="s">
        <v>47</v>
      </c>
    </row>
    <row r="4657" spans="1:32" hidden="1" outlineLevel="3" x14ac:dyDescent="0.35">
      <c r="A4657" t="s">
        <v>32</v>
      </c>
      <c r="B4657">
        <v>1014457</v>
      </c>
      <c r="C4657">
        <v>1</v>
      </c>
      <c r="E4657" t="s">
        <v>182</v>
      </c>
      <c r="H4657" t="s">
        <v>141</v>
      </c>
      <c r="I4657">
        <v>1</v>
      </c>
      <c r="J4657">
        <v>4</v>
      </c>
      <c r="K4657">
        <v>4</v>
      </c>
      <c r="L4657">
        <v>19</v>
      </c>
      <c r="M4657">
        <v>0</v>
      </c>
      <c r="N4657">
        <v>288</v>
      </c>
      <c r="O4657">
        <v>10</v>
      </c>
      <c r="Q4657" t="s">
        <v>107</v>
      </c>
      <c r="R4657" t="s">
        <v>1874</v>
      </c>
      <c r="S4657" t="s">
        <v>1875</v>
      </c>
      <c r="U4657" t="s">
        <v>1876</v>
      </c>
      <c r="V4657" t="s">
        <v>868</v>
      </c>
      <c r="W4657" t="s">
        <v>41</v>
      </c>
      <c r="X4657" t="s">
        <v>42</v>
      </c>
      <c r="Y4657" t="s">
        <v>285</v>
      </c>
      <c r="Z4657" t="s">
        <v>285</v>
      </c>
      <c r="AA4657" t="s">
        <v>285</v>
      </c>
      <c r="AB4657" s="1"/>
      <c r="AD4657" t="s">
        <v>45</v>
      </c>
      <c r="AE4657" t="s">
        <v>46</v>
      </c>
      <c r="AF4657" t="s">
        <v>47</v>
      </c>
    </row>
    <row r="4658" spans="1:32" hidden="1" outlineLevel="3" x14ac:dyDescent="0.35">
      <c r="A4658" t="s">
        <v>32</v>
      </c>
      <c r="B4658">
        <v>1014457</v>
      </c>
      <c r="C4658">
        <v>1</v>
      </c>
      <c r="E4658" t="s">
        <v>182</v>
      </c>
      <c r="H4658" t="s">
        <v>142</v>
      </c>
      <c r="I4658">
        <v>1</v>
      </c>
      <c r="J4658">
        <v>4</v>
      </c>
      <c r="K4658">
        <v>4</v>
      </c>
      <c r="L4658">
        <v>19</v>
      </c>
      <c r="M4658">
        <v>0</v>
      </c>
      <c r="N4658">
        <v>288</v>
      </c>
      <c r="O4658">
        <v>2</v>
      </c>
      <c r="Q4658" t="s">
        <v>109</v>
      </c>
      <c r="R4658" t="s">
        <v>1874</v>
      </c>
      <c r="S4658" t="s">
        <v>1875</v>
      </c>
      <c r="U4658" t="s">
        <v>1876</v>
      </c>
      <c r="V4658" t="s">
        <v>868</v>
      </c>
      <c r="W4658" t="s">
        <v>41</v>
      </c>
      <c r="X4658" t="s">
        <v>42</v>
      </c>
      <c r="Y4658" t="s">
        <v>285</v>
      </c>
      <c r="Z4658" t="s">
        <v>285</v>
      </c>
      <c r="AA4658" t="s">
        <v>285</v>
      </c>
      <c r="AB4658" s="1"/>
      <c r="AD4658" t="s">
        <v>45</v>
      </c>
      <c r="AE4658" t="s">
        <v>46</v>
      </c>
      <c r="AF4658" t="s">
        <v>47</v>
      </c>
    </row>
    <row r="4659" spans="1:32" hidden="1" outlineLevel="3" x14ac:dyDescent="0.35">
      <c r="A4659" t="s">
        <v>32</v>
      </c>
      <c r="B4659">
        <v>1014457</v>
      </c>
      <c r="C4659">
        <v>1</v>
      </c>
      <c r="E4659" t="s">
        <v>182</v>
      </c>
      <c r="H4659" t="s">
        <v>405</v>
      </c>
      <c r="I4659">
        <v>1</v>
      </c>
      <c r="J4659">
        <v>4</v>
      </c>
      <c r="K4659">
        <v>4</v>
      </c>
      <c r="L4659">
        <v>10</v>
      </c>
      <c r="M4659">
        <v>0</v>
      </c>
      <c r="N4659">
        <v>288</v>
      </c>
      <c r="O4659">
        <v>9</v>
      </c>
      <c r="Q4659" t="s">
        <v>322</v>
      </c>
      <c r="R4659" t="s">
        <v>1874</v>
      </c>
      <c r="S4659" t="s">
        <v>1875</v>
      </c>
      <c r="U4659" t="s">
        <v>1876</v>
      </c>
      <c r="V4659" t="s">
        <v>868</v>
      </c>
      <c r="W4659" t="s">
        <v>41</v>
      </c>
      <c r="X4659" t="s">
        <v>42</v>
      </c>
      <c r="Y4659" t="s">
        <v>285</v>
      </c>
      <c r="Z4659" t="s">
        <v>285</v>
      </c>
      <c r="AA4659" t="s">
        <v>285</v>
      </c>
      <c r="AB4659" s="1"/>
      <c r="AD4659" t="s">
        <v>45</v>
      </c>
      <c r="AE4659" t="s">
        <v>46</v>
      </c>
      <c r="AF4659" t="s">
        <v>47</v>
      </c>
    </row>
    <row r="4660" spans="1:32" hidden="1" outlineLevel="2" x14ac:dyDescent="0.35">
      <c r="A4660" t="s">
        <v>32</v>
      </c>
      <c r="B4660">
        <v>1014457</v>
      </c>
      <c r="C4660">
        <v>1</v>
      </c>
      <c r="E4660" t="s">
        <v>182</v>
      </c>
      <c r="H4660" t="s">
        <v>237</v>
      </c>
      <c r="I4660">
        <v>1</v>
      </c>
      <c r="J4660">
        <v>4</v>
      </c>
      <c r="K4660">
        <v>4</v>
      </c>
      <c r="L4660">
        <v>8</v>
      </c>
      <c r="M4660">
        <v>0</v>
      </c>
      <c r="N4660">
        <v>288</v>
      </c>
      <c r="O4660">
        <v>4</v>
      </c>
      <c r="Q4660" t="s">
        <v>111</v>
      </c>
      <c r="R4660" t="s">
        <v>1874</v>
      </c>
      <c r="S4660" t="s">
        <v>1875</v>
      </c>
      <c r="U4660" t="s">
        <v>1876</v>
      </c>
      <c r="V4660" t="s">
        <v>868</v>
      </c>
      <c r="W4660" t="s">
        <v>41</v>
      </c>
      <c r="X4660" t="s">
        <v>42</v>
      </c>
      <c r="Y4660" t="s">
        <v>285</v>
      </c>
      <c r="Z4660" t="s">
        <v>285</v>
      </c>
      <c r="AA4660" t="s">
        <v>285</v>
      </c>
      <c r="AB4660" s="1"/>
      <c r="AD4660" t="s">
        <v>45</v>
      </c>
      <c r="AE4660" t="s">
        <v>46</v>
      </c>
      <c r="AF4660" t="s">
        <v>47</v>
      </c>
    </row>
    <row r="4661" spans="1:32" hidden="1" collapsed="1" x14ac:dyDescent="0.35"/>
    <row r="4662" spans="1:32" hidden="1" x14ac:dyDescent="0.35">
      <c r="A4662" t="s">
        <v>32</v>
      </c>
      <c r="B4662">
        <v>1014159</v>
      </c>
      <c r="C4662" t="s">
        <v>33</v>
      </c>
      <c r="H4662" t="s">
        <v>34</v>
      </c>
      <c r="I4662">
        <v>12</v>
      </c>
      <c r="J4662" t="s">
        <v>35</v>
      </c>
      <c r="K4662">
        <v>46</v>
      </c>
      <c r="L4662" t="s">
        <v>35</v>
      </c>
      <c r="M4662" t="s">
        <v>35</v>
      </c>
      <c r="N4662" t="s">
        <v>35</v>
      </c>
      <c r="O4662">
        <v>143</v>
      </c>
      <c r="Q4662" t="s">
        <v>36</v>
      </c>
      <c r="R4662" t="s">
        <v>1877</v>
      </c>
      <c r="S4662" t="s">
        <v>1878</v>
      </c>
      <c r="T4662" t="s">
        <v>1879</v>
      </c>
      <c r="U4662" t="s">
        <v>1880</v>
      </c>
      <c r="V4662" t="s">
        <v>466</v>
      </c>
      <c r="W4662" t="s">
        <v>41</v>
      </c>
      <c r="X4662" t="s">
        <v>42</v>
      </c>
      <c r="Y4662" t="s">
        <v>310</v>
      </c>
      <c r="Z4662" t="s">
        <v>362</v>
      </c>
      <c r="AA4662" t="s">
        <v>362</v>
      </c>
      <c r="AB4662" s="1"/>
      <c r="AD4662" t="s">
        <v>45</v>
      </c>
      <c r="AE4662" t="s">
        <v>377</v>
      </c>
      <c r="AF4662" t="s">
        <v>47</v>
      </c>
    </row>
    <row r="4663" spans="1:32" hidden="1" outlineLevel="1" x14ac:dyDescent="0.35">
      <c r="A4663" t="s">
        <v>32</v>
      </c>
      <c r="B4663">
        <v>1014159</v>
      </c>
      <c r="C4663" t="s">
        <v>56</v>
      </c>
      <c r="E4663" t="s">
        <v>182</v>
      </c>
      <c r="H4663" t="s">
        <v>58</v>
      </c>
      <c r="I4663">
        <v>12</v>
      </c>
      <c r="J4663" t="s">
        <v>35</v>
      </c>
      <c r="K4663">
        <v>46</v>
      </c>
      <c r="L4663">
        <v>13</v>
      </c>
      <c r="M4663">
        <v>7</v>
      </c>
      <c r="N4663">
        <v>145</v>
      </c>
      <c r="O4663">
        <v>143</v>
      </c>
      <c r="Q4663" t="s">
        <v>59</v>
      </c>
      <c r="R4663" t="s">
        <v>1877</v>
      </c>
      <c r="S4663" t="s">
        <v>1878</v>
      </c>
      <c r="T4663" t="s">
        <v>1879</v>
      </c>
      <c r="U4663" t="s">
        <v>1880</v>
      </c>
      <c r="V4663" t="s">
        <v>466</v>
      </c>
      <c r="W4663" t="s">
        <v>41</v>
      </c>
      <c r="X4663" t="s">
        <v>42</v>
      </c>
      <c r="Y4663" t="s">
        <v>310</v>
      </c>
      <c r="Z4663" t="s">
        <v>362</v>
      </c>
      <c r="AA4663" t="s">
        <v>362</v>
      </c>
      <c r="AB4663" s="1"/>
      <c r="AD4663" t="s">
        <v>45</v>
      </c>
      <c r="AE4663" t="s">
        <v>377</v>
      </c>
      <c r="AF4663" t="s">
        <v>47</v>
      </c>
    </row>
    <row r="4664" spans="1:32" hidden="1" outlineLevel="2" x14ac:dyDescent="0.35">
      <c r="A4664" t="s">
        <v>32</v>
      </c>
      <c r="B4664">
        <v>1014159</v>
      </c>
      <c r="C4664">
        <v>1</v>
      </c>
      <c r="E4664" t="s">
        <v>182</v>
      </c>
      <c r="H4664" t="s">
        <v>344</v>
      </c>
      <c r="I4664">
        <v>4</v>
      </c>
      <c r="J4664">
        <v>4</v>
      </c>
      <c r="K4664">
        <v>16</v>
      </c>
      <c r="L4664">
        <v>2</v>
      </c>
      <c r="M4664">
        <v>3</v>
      </c>
      <c r="N4664">
        <v>145</v>
      </c>
      <c r="O4664">
        <v>17</v>
      </c>
      <c r="P4664" t="s">
        <v>52</v>
      </c>
      <c r="Q4664" t="s">
        <v>345</v>
      </c>
      <c r="R4664" t="s">
        <v>1877</v>
      </c>
      <c r="S4664" t="s">
        <v>1878</v>
      </c>
      <c r="T4664" t="s">
        <v>1879</v>
      </c>
      <c r="U4664" t="s">
        <v>1880</v>
      </c>
      <c r="V4664" t="s">
        <v>466</v>
      </c>
      <c r="W4664" t="s">
        <v>41</v>
      </c>
      <c r="X4664" t="s">
        <v>42</v>
      </c>
      <c r="Y4664" t="s">
        <v>310</v>
      </c>
      <c r="Z4664" t="s">
        <v>362</v>
      </c>
      <c r="AA4664" t="s">
        <v>362</v>
      </c>
      <c r="AB4664" s="1"/>
      <c r="AD4664" t="s">
        <v>45</v>
      </c>
      <c r="AE4664" t="s">
        <v>377</v>
      </c>
      <c r="AF4664" t="s">
        <v>47</v>
      </c>
    </row>
    <row r="4665" spans="1:32" hidden="1" outlineLevel="2" x14ac:dyDescent="0.35">
      <c r="A4665" t="s">
        <v>32</v>
      </c>
      <c r="B4665">
        <v>1014159</v>
      </c>
      <c r="C4665">
        <v>1</v>
      </c>
      <c r="E4665" t="s">
        <v>182</v>
      </c>
      <c r="H4665" t="s">
        <v>1881</v>
      </c>
      <c r="I4665">
        <v>2</v>
      </c>
      <c r="J4665">
        <v>8</v>
      </c>
      <c r="K4665">
        <v>16</v>
      </c>
      <c r="L4665">
        <v>2</v>
      </c>
      <c r="M4665">
        <v>4</v>
      </c>
      <c r="N4665">
        <v>145</v>
      </c>
      <c r="O4665">
        <v>22</v>
      </c>
      <c r="P4665" t="s">
        <v>52</v>
      </c>
      <c r="Q4665" t="s">
        <v>347</v>
      </c>
      <c r="R4665" t="s">
        <v>1877</v>
      </c>
      <c r="S4665" t="s">
        <v>1878</v>
      </c>
      <c r="T4665" t="s">
        <v>1879</v>
      </c>
      <c r="U4665" t="s">
        <v>1880</v>
      </c>
      <c r="V4665" t="s">
        <v>466</v>
      </c>
      <c r="W4665" t="s">
        <v>41</v>
      </c>
      <c r="X4665" t="s">
        <v>42</v>
      </c>
      <c r="Y4665" t="s">
        <v>310</v>
      </c>
      <c r="Z4665" t="s">
        <v>362</v>
      </c>
      <c r="AA4665" t="s">
        <v>362</v>
      </c>
      <c r="AB4665" s="1"/>
      <c r="AD4665" t="s">
        <v>45</v>
      </c>
      <c r="AE4665" t="s">
        <v>377</v>
      </c>
      <c r="AF4665" t="s">
        <v>47</v>
      </c>
    </row>
    <row r="4666" spans="1:32" hidden="1" outlineLevel="3" x14ac:dyDescent="0.35">
      <c r="A4666" t="s">
        <v>32</v>
      </c>
      <c r="B4666">
        <v>1014159</v>
      </c>
      <c r="C4666">
        <v>1</v>
      </c>
      <c r="E4666" t="s">
        <v>182</v>
      </c>
      <c r="H4666" t="s">
        <v>100</v>
      </c>
      <c r="I4666">
        <v>1</v>
      </c>
      <c r="J4666">
        <v>4</v>
      </c>
      <c r="K4666">
        <v>4</v>
      </c>
      <c r="L4666">
        <v>3</v>
      </c>
      <c r="M4666">
        <v>0</v>
      </c>
      <c r="N4666">
        <v>144</v>
      </c>
      <c r="O4666">
        <v>12</v>
      </c>
      <c r="Q4666" t="s">
        <v>101</v>
      </c>
      <c r="R4666" t="s">
        <v>1877</v>
      </c>
      <c r="S4666" t="s">
        <v>1878</v>
      </c>
      <c r="T4666" t="s">
        <v>1879</v>
      </c>
      <c r="U4666" t="s">
        <v>1880</v>
      </c>
      <c r="V4666" t="s">
        <v>466</v>
      </c>
      <c r="W4666" t="s">
        <v>41</v>
      </c>
      <c r="X4666" t="s">
        <v>42</v>
      </c>
      <c r="Y4666" t="s">
        <v>310</v>
      </c>
      <c r="Z4666" t="s">
        <v>362</v>
      </c>
      <c r="AA4666" t="s">
        <v>362</v>
      </c>
      <c r="AB4666" s="1"/>
      <c r="AD4666" t="s">
        <v>45</v>
      </c>
      <c r="AE4666" t="s">
        <v>377</v>
      </c>
      <c r="AF4666" t="s">
        <v>47</v>
      </c>
    </row>
    <row r="4667" spans="1:32" hidden="1" outlineLevel="3" x14ac:dyDescent="0.35">
      <c r="A4667" t="s">
        <v>32</v>
      </c>
      <c r="B4667">
        <v>1014159</v>
      </c>
      <c r="C4667">
        <v>1</v>
      </c>
      <c r="E4667" t="s">
        <v>182</v>
      </c>
      <c r="H4667" t="s">
        <v>102</v>
      </c>
      <c r="I4667">
        <v>1</v>
      </c>
      <c r="J4667">
        <v>2</v>
      </c>
      <c r="K4667">
        <v>2</v>
      </c>
      <c r="L4667">
        <v>4</v>
      </c>
      <c r="M4667">
        <v>1</v>
      </c>
      <c r="N4667">
        <v>19</v>
      </c>
      <c r="O4667">
        <v>2</v>
      </c>
      <c r="Q4667" t="s">
        <v>103</v>
      </c>
      <c r="R4667" t="s">
        <v>1877</v>
      </c>
      <c r="S4667" t="s">
        <v>1878</v>
      </c>
      <c r="T4667" t="s">
        <v>1879</v>
      </c>
      <c r="U4667" t="s">
        <v>1880</v>
      </c>
      <c r="V4667" t="s">
        <v>466</v>
      </c>
      <c r="W4667" t="s">
        <v>41</v>
      </c>
      <c r="X4667" t="s">
        <v>42</v>
      </c>
      <c r="Y4667" t="s">
        <v>310</v>
      </c>
      <c r="Z4667" t="s">
        <v>362</v>
      </c>
      <c r="AA4667" t="s">
        <v>362</v>
      </c>
      <c r="AB4667" s="1"/>
      <c r="AD4667" t="s">
        <v>45</v>
      </c>
      <c r="AE4667" t="s">
        <v>377</v>
      </c>
      <c r="AF4667" t="s">
        <v>47</v>
      </c>
    </row>
    <row r="4668" spans="1:32" hidden="1" outlineLevel="3" x14ac:dyDescent="0.35">
      <c r="A4668" t="s">
        <v>32</v>
      </c>
      <c r="B4668">
        <v>1014159</v>
      </c>
      <c r="C4668">
        <v>1</v>
      </c>
      <c r="E4668" t="s">
        <v>182</v>
      </c>
      <c r="H4668" t="s">
        <v>104</v>
      </c>
      <c r="I4668">
        <v>1</v>
      </c>
      <c r="J4668">
        <v>2</v>
      </c>
      <c r="K4668">
        <v>2</v>
      </c>
      <c r="L4668">
        <v>3</v>
      </c>
      <c r="M4668">
        <v>1</v>
      </c>
      <c r="N4668">
        <v>19</v>
      </c>
      <c r="O4668">
        <v>4</v>
      </c>
      <c r="Q4668" t="s">
        <v>105</v>
      </c>
      <c r="R4668" t="s">
        <v>1877</v>
      </c>
      <c r="S4668" t="s">
        <v>1878</v>
      </c>
      <c r="T4668" t="s">
        <v>1879</v>
      </c>
      <c r="U4668" t="s">
        <v>1880</v>
      </c>
      <c r="V4668" t="s">
        <v>466</v>
      </c>
      <c r="W4668" t="s">
        <v>41</v>
      </c>
      <c r="X4668" t="s">
        <v>42</v>
      </c>
      <c r="Y4668" t="s">
        <v>310</v>
      </c>
      <c r="Z4668" t="s">
        <v>362</v>
      </c>
      <c r="AA4668" t="s">
        <v>362</v>
      </c>
      <c r="AB4668" s="1"/>
      <c r="AD4668" t="s">
        <v>45</v>
      </c>
      <c r="AE4668" t="s">
        <v>377</v>
      </c>
      <c r="AF4668" t="s">
        <v>47</v>
      </c>
    </row>
    <row r="4669" spans="1:32" hidden="1" outlineLevel="3" x14ac:dyDescent="0.35">
      <c r="A4669" t="s">
        <v>32</v>
      </c>
      <c r="B4669">
        <v>1014159</v>
      </c>
      <c r="C4669">
        <v>1</v>
      </c>
      <c r="E4669" t="s">
        <v>182</v>
      </c>
      <c r="H4669" t="s">
        <v>106</v>
      </c>
      <c r="I4669">
        <v>1</v>
      </c>
      <c r="J4669">
        <v>2</v>
      </c>
      <c r="K4669">
        <v>2</v>
      </c>
      <c r="L4669">
        <v>19</v>
      </c>
      <c r="M4669">
        <v>0</v>
      </c>
      <c r="N4669">
        <v>144</v>
      </c>
      <c r="O4669">
        <v>5</v>
      </c>
      <c r="Q4669" t="s">
        <v>107</v>
      </c>
      <c r="R4669" t="s">
        <v>1877</v>
      </c>
      <c r="S4669" t="s">
        <v>1878</v>
      </c>
      <c r="T4669" t="s">
        <v>1879</v>
      </c>
      <c r="U4669" t="s">
        <v>1880</v>
      </c>
      <c r="V4669" t="s">
        <v>466</v>
      </c>
      <c r="W4669" t="s">
        <v>41</v>
      </c>
      <c r="X4669" t="s">
        <v>42</v>
      </c>
      <c r="Y4669" t="s">
        <v>310</v>
      </c>
      <c r="Z4669" t="s">
        <v>362</v>
      </c>
      <c r="AA4669" t="s">
        <v>362</v>
      </c>
      <c r="AB4669" s="1"/>
      <c r="AD4669" t="s">
        <v>45</v>
      </c>
      <c r="AE4669" t="s">
        <v>377</v>
      </c>
      <c r="AF4669" t="s">
        <v>47</v>
      </c>
    </row>
    <row r="4670" spans="1:32" hidden="1" outlineLevel="3" x14ac:dyDescent="0.35">
      <c r="A4670" t="s">
        <v>32</v>
      </c>
      <c r="B4670">
        <v>1014159</v>
      </c>
      <c r="C4670">
        <v>1</v>
      </c>
      <c r="E4670" t="s">
        <v>182</v>
      </c>
      <c r="H4670" t="s">
        <v>108</v>
      </c>
      <c r="I4670">
        <v>1</v>
      </c>
      <c r="J4670">
        <v>2</v>
      </c>
      <c r="K4670">
        <v>2</v>
      </c>
      <c r="L4670">
        <v>19</v>
      </c>
      <c r="M4670">
        <v>0</v>
      </c>
      <c r="N4670">
        <v>144</v>
      </c>
      <c r="O4670">
        <v>1</v>
      </c>
      <c r="Q4670" t="s">
        <v>109</v>
      </c>
      <c r="R4670" t="s">
        <v>1877</v>
      </c>
      <c r="S4670" t="s">
        <v>1878</v>
      </c>
      <c r="T4670" t="s">
        <v>1879</v>
      </c>
      <c r="U4670" t="s">
        <v>1880</v>
      </c>
      <c r="V4670" t="s">
        <v>466</v>
      </c>
      <c r="W4670" t="s">
        <v>41</v>
      </c>
      <c r="X4670" t="s">
        <v>42</v>
      </c>
      <c r="Y4670" t="s">
        <v>310</v>
      </c>
      <c r="Z4670" t="s">
        <v>362</v>
      </c>
      <c r="AA4670" t="s">
        <v>362</v>
      </c>
      <c r="AB4670" s="1"/>
      <c r="AD4670" t="s">
        <v>45</v>
      </c>
      <c r="AE4670" t="s">
        <v>377</v>
      </c>
      <c r="AF4670" t="s">
        <v>47</v>
      </c>
    </row>
    <row r="4671" spans="1:32" hidden="1" outlineLevel="2" x14ac:dyDescent="0.35">
      <c r="A4671" t="s">
        <v>32</v>
      </c>
      <c r="B4671">
        <v>1014159</v>
      </c>
      <c r="C4671">
        <v>1</v>
      </c>
      <c r="E4671" t="s">
        <v>182</v>
      </c>
      <c r="H4671" t="s">
        <v>291</v>
      </c>
      <c r="I4671">
        <v>1</v>
      </c>
      <c r="J4671">
        <v>2</v>
      </c>
      <c r="K4671">
        <v>2</v>
      </c>
      <c r="L4671">
        <v>13</v>
      </c>
      <c r="M4671">
        <v>0</v>
      </c>
      <c r="N4671">
        <v>144</v>
      </c>
      <c r="O4671">
        <v>4</v>
      </c>
      <c r="Q4671" t="s">
        <v>146</v>
      </c>
      <c r="R4671" t="s">
        <v>1877</v>
      </c>
      <c r="S4671" t="s">
        <v>1878</v>
      </c>
      <c r="T4671" t="s">
        <v>1879</v>
      </c>
      <c r="U4671" t="s">
        <v>1880</v>
      </c>
      <c r="V4671" t="s">
        <v>466</v>
      </c>
      <c r="W4671" t="s">
        <v>41</v>
      </c>
      <c r="X4671" t="s">
        <v>42</v>
      </c>
      <c r="Y4671" t="s">
        <v>310</v>
      </c>
      <c r="Z4671" t="s">
        <v>362</v>
      </c>
      <c r="AA4671" t="s">
        <v>362</v>
      </c>
      <c r="AB4671" s="1"/>
      <c r="AD4671" t="s">
        <v>45</v>
      </c>
      <c r="AE4671" t="s">
        <v>377</v>
      </c>
      <c r="AF4671" t="s">
        <v>47</v>
      </c>
    </row>
    <row r="4672" spans="1:32" hidden="1" collapsed="1" x14ac:dyDescent="0.35"/>
    <row r="4673" spans="1:32" hidden="1" x14ac:dyDescent="0.35">
      <c r="A4673" t="s">
        <v>32</v>
      </c>
      <c r="B4673">
        <v>1014213</v>
      </c>
      <c r="C4673" t="s">
        <v>33</v>
      </c>
      <c r="H4673" t="s">
        <v>34</v>
      </c>
      <c r="I4673">
        <v>11</v>
      </c>
      <c r="J4673" t="s">
        <v>35</v>
      </c>
      <c r="K4673">
        <v>57</v>
      </c>
      <c r="L4673" t="s">
        <v>35</v>
      </c>
      <c r="M4673" t="s">
        <v>35</v>
      </c>
      <c r="N4673" t="s">
        <v>35</v>
      </c>
      <c r="O4673">
        <v>397</v>
      </c>
      <c r="Q4673" t="s">
        <v>36</v>
      </c>
      <c r="R4673" t="s">
        <v>1882</v>
      </c>
      <c r="S4673" t="s">
        <v>1883</v>
      </c>
      <c r="U4673" t="s">
        <v>1884</v>
      </c>
      <c r="V4673" t="s">
        <v>541</v>
      </c>
      <c r="W4673" t="s">
        <v>41</v>
      </c>
      <c r="X4673" t="s">
        <v>42</v>
      </c>
      <c r="Y4673" t="s">
        <v>1885</v>
      </c>
      <c r="Z4673" t="s">
        <v>1885</v>
      </c>
      <c r="AA4673" t="s">
        <v>1885</v>
      </c>
      <c r="AB4673" s="1"/>
      <c r="AD4673" t="s">
        <v>45</v>
      </c>
      <c r="AE4673" t="s">
        <v>326</v>
      </c>
      <c r="AF4673" t="s">
        <v>47</v>
      </c>
    </row>
    <row r="4674" spans="1:32" hidden="1" outlineLevel="1" x14ac:dyDescent="0.35">
      <c r="A4674" t="s">
        <v>32</v>
      </c>
      <c r="B4674">
        <v>1014213</v>
      </c>
      <c r="C4674" t="s">
        <v>48</v>
      </c>
      <c r="H4674" t="s">
        <v>49</v>
      </c>
      <c r="I4674">
        <v>2</v>
      </c>
      <c r="J4674" t="s">
        <v>35</v>
      </c>
      <c r="K4674" t="s">
        <v>35</v>
      </c>
      <c r="L4674" t="s">
        <v>35</v>
      </c>
      <c r="M4674" t="s">
        <v>35</v>
      </c>
      <c r="N4674" t="s">
        <v>35</v>
      </c>
      <c r="O4674" t="s">
        <v>35</v>
      </c>
      <c r="Q4674" t="s">
        <v>50</v>
      </c>
      <c r="R4674" t="s">
        <v>1882</v>
      </c>
      <c r="S4674" t="s">
        <v>1883</v>
      </c>
      <c r="U4674" t="s">
        <v>1884</v>
      </c>
      <c r="V4674" t="s">
        <v>541</v>
      </c>
      <c r="W4674" t="s">
        <v>41</v>
      </c>
      <c r="X4674" t="s">
        <v>42</v>
      </c>
      <c r="Y4674" t="s">
        <v>1885</v>
      </c>
      <c r="Z4674" t="s">
        <v>1885</v>
      </c>
      <c r="AA4674" t="s">
        <v>1885</v>
      </c>
      <c r="AB4674" s="1"/>
      <c r="AD4674" t="s">
        <v>45</v>
      </c>
      <c r="AE4674" t="s">
        <v>326</v>
      </c>
      <c r="AF4674" t="s">
        <v>47</v>
      </c>
    </row>
    <row r="4675" spans="1:32" hidden="1" outlineLevel="2" x14ac:dyDescent="0.35">
      <c r="A4675" t="s">
        <v>32</v>
      </c>
      <c r="B4675">
        <v>1014213</v>
      </c>
      <c r="C4675">
        <v>0</v>
      </c>
      <c r="H4675" t="s">
        <v>843</v>
      </c>
      <c r="I4675">
        <v>16</v>
      </c>
      <c r="J4675" t="s">
        <v>35</v>
      </c>
      <c r="K4675" t="s">
        <v>35</v>
      </c>
      <c r="L4675" t="s">
        <v>35</v>
      </c>
      <c r="M4675" t="s">
        <v>35</v>
      </c>
      <c r="N4675" t="s">
        <v>35</v>
      </c>
      <c r="O4675" t="s">
        <v>35</v>
      </c>
      <c r="P4675" t="s">
        <v>52</v>
      </c>
      <c r="Q4675" t="s">
        <v>844</v>
      </c>
      <c r="R4675" t="s">
        <v>1882</v>
      </c>
      <c r="S4675" t="s">
        <v>1883</v>
      </c>
      <c r="U4675" t="s">
        <v>1884</v>
      </c>
      <c r="V4675" t="s">
        <v>541</v>
      </c>
      <c r="W4675" t="s">
        <v>41</v>
      </c>
      <c r="X4675" t="s">
        <v>42</v>
      </c>
      <c r="Y4675" t="s">
        <v>1885</v>
      </c>
      <c r="Z4675" t="s">
        <v>1885</v>
      </c>
      <c r="AA4675" t="s">
        <v>1885</v>
      </c>
      <c r="AB4675" s="1"/>
      <c r="AD4675" t="s">
        <v>45</v>
      </c>
      <c r="AE4675" t="s">
        <v>326</v>
      </c>
      <c r="AF4675" t="s">
        <v>47</v>
      </c>
    </row>
    <row r="4676" spans="1:32" hidden="1" outlineLevel="2" x14ac:dyDescent="0.35">
      <c r="A4676" t="s">
        <v>32</v>
      </c>
      <c r="B4676">
        <v>1014213</v>
      </c>
      <c r="C4676">
        <v>0</v>
      </c>
      <c r="H4676" t="s">
        <v>119</v>
      </c>
      <c r="I4676">
        <v>27</v>
      </c>
      <c r="J4676" t="s">
        <v>35</v>
      </c>
      <c r="K4676" t="s">
        <v>35</v>
      </c>
      <c r="L4676" t="s">
        <v>35</v>
      </c>
      <c r="M4676" t="s">
        <v>35</v>
      </c>
      <c r="N4676" t="s">
        <v>35</v>
      </c>
      <c r="O4676" t="s">
        <v>35</v>
      </c>
      <c r="P4676" t="s">
        <v>52</v>
      </c>
      <c r="Q4676" t="s">
        <v>120</v>
      </c>
      <c r="R4676" t="s">
        <v>1882</v>
      </c>
      <c r="S4676" t="s">
        <v>1883</v>
      </c>
      <c r="U4676" t="s">
        <v>1884</v>
      </c>
      <c r="V4676" t="s">
        <v>541</v>
      </c>
      <c r="W4676" t="s">
        <v>41</v>
      </c>
      <c r="X4676" t="s">
        <v>42</v>
      </c>
      <c r="Y4676" t="s">
        <v>1885</v>
      </c>
      <c r="Z4676" t="s">
        <v>1885</v>
      </c>
      <c r="AA4676" t="s">
        <v>1885</v>
      </c>
      <c r="AB4676" s="1"/>
      <c r="AD4676" t="s">
        <v>45</v>
      </c>
      <c r="AE4676" t="s">
        <v>326</v>
      </c>
      <c r="AF4676" t="s">
        <v>47</v>
      </c>
    </row>
    <row r="4677" spans="1:32" hidden="1" outlineLevel="1" x14ac:dyDescent="0.35">
      <c r="A4677" t="s">
        <v>32</v>
      </c>
      <c r="B4677">
        <v>1014213</v>
      </c>
      <c r="C4677" t="s">
        <v>56</v>
      </c>
      <c r="E4677" t="s">
        <v>182</v>
      </c>
      <c r="H4677" t="s">
        <v>58</v>
      </c>
      <c r="I4677">
        <v>11</v>
      </c>
      <c r="J4677" t="s">
        <v>35</v>
      </c>
      <c r="K4677">
        <v>57</v>
      </c>
      <c r="L4677">
        <v>9</v>
      </c>
      <c r="M4677">
        <v>10</v>
      </c>
      <c r="N4677">
        <v>289</v>
      </c>
      <c r="O4677">
        <v>397</v>
      </c>
      <c r="Q4677" t="s">
        <v>59</v>
      </c>
      <c r="R4677" t="s">
        <v>1882</v>
      </c>
      <c r="S4677" t="s">
        <v>1883</v>
      </c>
      <c r="U4677" t="s">
        <v>1884</v>
      </c>
      <c r="V4677" t="s">
        <v>541</v>
      </c>
      <c r="W4677" t="s">
        <v>41</v>
      </c>
      <c r="X4677" t="s">
        <v>42</v>
      </c>
      <c r="Y4677" t="s">
        <v>1885</v>
      </c>
      <c r="Z4677" t="s">
        <v>1885</v>
      </c>
      <c r="AA4677" t="s">
        <v>1885</v>
      </c>
      <c r="AB4677" s="1"/>
      <c r="AD4677" t="s">
        <v>45</v>
      </c>
      <c r="AE4677" t="s">
        <v>326</v>
      </c>
      <c r="AF4677" t="s">
        <v>47</v>
      </c>
    </row>
    <row r="4678" spans="1:32" hidden="1" outlineLevel="2" x14ac:dyDescent="0.35">
      <c r="A4678" t="s">
        <v>32</v>
      </c>
      <c r="B4678">
        <v>1014213</v>
      </c>
      <c r="C4678">
        <v>1</v>
      </c>
      <c r="E4678" t="s">
        <v>182</v>
      </c>
      <c r="H4678" t="s">
        <v>1886</v>
      </c>
      <c r="I4678">
        <v>3</v>
      </c>
      <c r="J4678">
        <v>8</v>
      </c>
      <c r="K4678">
        <v>24</v>
      </c>
      <c r="L4678">
        <v>2</v>
      </c>
      <c r="M4678">
        <v>7</v>
      </c>
      <c r="N4678">
        <v>289</v>
      </c>
      <c r="O4678">
        <v>112</v>
      </c>
      <c r="P4678" t="s">
        <v>136</v>
      </c>
      <c r="Q4678" t="s">
        <v>1887</v>
      </c>
      <c r="R4678" t="s">
        <v>1882</v>
      </c>
      <c r="S4678" t="s">
        <v>1883</v>
      </c>
      <c r="U4678" t="s">
        <v>1884</v>
      </c>
      <c r="V4678" t="s">
        <v>541</v>
      </c>
      <c r="W4678" t="s">
        <v>41</v>
      </c>
      <c r="X4678" t="s">
        <v>42</v>
      </c>
      <c r="Y4678" t="s">
        <v>1885</v>
      </c>
      <c r="Z4678" t="s">
        <v>1885</v>
      </c>
      <c r="AA4678" t="s">
        <v>1885</v>
      </c>
      <c r="AB4678" s="1"/>
      <c r="AD4678" t="s">
        <v>45</v>
      </c>
      <c r="AE4678" t="s">
        <v>326</v>
      </c>
      <c r="AF4678" t="s">
        <v>47</v>
      </c>
    </row>
    <row r="4679" spans="1:32" hidden="1" outlineLevel="2" x14ac:dyDescent="0.35">
      <c r="A4679" t="s">
        <v>32</v>
      </c>
      <c r="B4679">
        <v>1014213</v>
      </c>
      <c r="C4679">
        <v>1</v>
      </c>
      <c r="E4679" t="s">
        <v>182</v>
      </c>
      <c r="H4679" t="s">
        <v>98</v>
      </c>
      <c r="I4679">
        <v>1</v>
      </c>
      <c r="J4679">
        <v>1</v>
      </c>
      <c r="K4679">
        <v>1</v>
      </c>
      <c r="L4679">
        <v>2</v>
      </c>
      <c r="M4679">
        <v>6</v>
      </c>
      <c r="N4679">
        <v>144</v>
      </c>
      <c r="O4679">
        <v>5</v>
      </c>
      <c r="Q4679" t="s">
        <v>99</v>
      </c>
      <c r="R4679" t="s">
        <v>1882</v>
      </c>
      <c r="S4679" t="s">
        <v>1883</v>
      </c>
      <c r="U4679" t="s">
        <v>1884</v>
      </c>
      <c r="V4679" t="s">
        <v>541</v>
      </c>
      <c r="W4679" t="s">
        <v>41</v>
      </c>
      <c r="X4679" t="s">
        <v>42</v>
      </c>
      <c r="Y4679" t="s">
        <v>1885</v>
      </c>
      <c r="Z4679" t="s">
        <v>1885</v>
      </c>
      <c r="AA4679" t="s">
        <v>1885</v>
      </c>
      <c r="AB4679" s="1"/>
      <c r="AD4679" t="s">
        <v>45</v>
      </c>
      <c r="AE4679" t="s">
        <v>326</v>
      </c>
      <c r="AF4679" t="s">
        <v>47</v>
      </c>
    </row>
    <row r="4680" spans="1:32" hidden="1" outlineLevel="3" x14ac:dyDescent="0.35">
      <c r="A4680" t="s">
        <v>32</v>
      </c>
      <c r="B4680">
        <v>1014213</v>
      </c>
      <c r="C4680">
        <v>1</v>
      </c>
      <c r="E4680" t="s">
        <v>182</v>
      </c>
      <c r="H4680" t="s">
        <v>138</v>
      </c>
      <c r="I4680">
        <v>1</v>
      </c>
      <c r="J4680">
        <v>8</v>
      </c>
      <c r="K4680">
        <v>8</v>
      </c>
      <c r="L4680">
        <v>3</v>
      </c>
      <c r="M4680">
        <v>0</v>
      </c>
      <c r="N4680">
        <v>288</v>
      </c>
      <c r="O4680">
        <v>24</v>
      </c>
      <c r="Q4680" t="s">
        <v>101</v>
      </c>
      <c r="R4680" t="s">
        <v>1882</v>
      </c>
      <c r="S4680" t="s">
        <v>1883</v>
      </c>
      <c r="U4680" t="s">
        <v>1884</v>
      </c>
      <c r="V4680" t="s">
        <v>541</v>
      </c>
      <c r="W4680" t="s">
        <v>41</v>
      </c>
      <c r="X4680" t="s">
        <v>42</v>
      </c>
      <c r="Y4680" t="s">
        <v>1885</v>
      </c>
      <c r="Z4680" t="s">
        <v>1885</v>
      </c>
      <c r="AA4680" t="s">
        <v>1885</v>
      </c>
      <c r="AB4680" s="1"/>
      <c r="AD4680" t="s">
        <v>45</v>
      </c>
      <c r="AE4680" t="s">
        <v>326</v>
      </c>
      <c r="AF4680" t="s">
        <v>47</v>
      </c>
    </row>
    <row r="4681" spans="1:32" hidden="1" outlineLevel="3" x14ac:dyDescent="0.35">
      <c r="A4681" t="s">
        <v>32</v>
      </c>
      <c r="B4681">
        <v>1014213</v>
      </c>
      <c r="C4681">
        <v>1</v>
      </c>
      <c r="E4681" t="s">
        <v>182</v>
      </c>
      <c r="H4681" t="s">
        <v>139</v>
      </c>
      <c r="I4681">
        <v>1</v>
      </c>
      <c r="J4681">
        <v>4</v>
      </c>
      <c r="K4681">
        <v>4</v>
      </c>
      <c r="L4681">
        <v>4</v>
      </c>
      <c r="M4681">
        <v>1</v>
      </c>
      <c r="N4681">
        <v>38</v>
      </c>
      <c r="O4681">
        <v>4</v>
      </c>
      <c r="Q4681" t="s">
        <v>103</v>
      </c>
      <c r="R4681" t="s">
        <v>1882</v>
      </c>
      <c r="S4681" t="s">
        <v>1883</v>
      </c>
      <c r="U4681" t="s">
        <v>1884</v>
      </c>
      <c r="V4681" t="s">
        <v>541</v>
      </c>
      <c r="W4681" t="s">
        <v>41</v>
      </c>
      <c r="X4681" t="s">
        <v>42</v>
      </c>
      <c r="Y4681" t="s">
        <v>1885</v>
      </c>
      <c r="Z4681" t="s">
        <v>1885</v>
      </c>
      <c r="AA4681" t="s">
        <v>1885</v>
      </c>
      <c r="AB4681" s="1"/>
      <c r="AD4681" t="s">
        <v>45</v>
      </c>
      <c r="AE4681" t="s">
        <v>326</v>
      </c>
      <c r="AF4681" t="s">
        <v>47</v>
      </c>
    </row>
    <row r="4682" spans="1:32" hidden="1" outlineLevel="3" x14ac:dyDescent="0.35">
      <c r="A4682" t="s">
        <v>32</v>
      </c>
      <c r="B4682">
        <v>1014213</v>
      </c>
      <c r="C4682">
        <v>1</v>
      </c>
      <c r="E4682" t="s">
        <v>182</v>
      </c>
      <c r="H4682" t="s">
        <v>140</v>
      </c>
      <c r="I4682">
        <v>1</v>
      </c>
      <c r="J4682">
        <v>4</v>
      </c>
      <c r="K4682">
        <v>4</v>
      </c>
      <c r="L4682">
        <v>3</v>
      </c>
      <c r="M4682">
        <v>1</v>
      </c>
      <c r="N4682">
        <v>38</v>
      </c>
      <c r="O4682">
        <v>8</v>
      </c>
      <c r="Q4682" t="s">
        <v>105</v>
      </c>
      <c r="R4682" t="s">
        <v>1882</v>
      </c>
      <c r="S4682" t="s">
        <v>1883</v>
      </c>
      <c r="U4682" t="s">
        <v>1884</v>
      </c>
      <c r="V4682" t="s">
        <v>541</v>
      </c>
      <c r="W4682" t="s">
        <v>41</v>
      </c>
      <c r="X4682" t="s">
        <v>42</v>
      </c>
      <c r="Y4682" t="s">
        <v>1885</v>
      </c>
      <c r="Z4682" t="s">
        <v>1885</v>
      </c>
      <c r="AA4682" t="s">
        <v>1885</v>
      </c>
      <c r="AB4682" s="1"/>
      <c r="AD4682" t="s">
        <v>45</v>
      </c>
      <c r="AE4682" t="s">
        <v>326</v>
      </c>
      <c r="AF4682" t="s">
        <v>47</v>
      </c>
    </row>
    <row r="4683" spans="1:32" hidden="1" outlineLevel="3" x14ac:dyDescent="0.35">
      <c r="A4683" t="s">
        <v>32</v>
      </c>
      <c r="B4683">
        <v>1014213</v>
      </c>
      <c r="C4683">
        <v>1</v>
      </c>
      <c r="E4683" t="s">
        <v>182</v>
      </c>
      <c r="H4683" t="s">
        <v>141</v>
      </c>
      <c r="I4683">
        <v>1</v>
      </c>
      <c r="J4683">
        <v>4</v>
      </c>
      <c r="K4683">
        <v>4</v>
      </c>
      <c r="L4683">
        <v>19</v>
      </c>
      <c r="M4683">
        <v>0</v>
      </c>
      <c r="N4683">
        <v>288</v>
      </c>
      <c r="O4683">
        <v>10</v>
      </c>
      <c r="Q4683" t="s">
        <v>107</v>
      </c>
      <c r="R4683" t="s">
        <v>1882</v>
      </c>
      <c r="S4683" t="s">
        <v>1883</v>
      </c>
      <c r="U4683" t="s">
        <v>1884</v>
      </c>
      <c r="V4683" t="s">
        <v>541</v>
      </c>
      <c r="W4683" t="s">
        <v>41</v>
      </c>
      <c r="X4683" t="s">
        <v>42</v>
      </c>
      <c r="Y4683" t="s">
        <v>1885</v>
      </c>
      <c r="Z4683" t="s">
        <v>1885</v>
      </c>
      <c r="AA4683" t="s">
        <v>1885</v>
      </c>
      <c r="AB4683" s="1"/>
      <c r="AD4683" t="s">
        <v>45</v>
      </c>
      <c r="AE4683" t="s">
        <v>326</v>
      </c>
      <c r="AF4683" t="s">
        <v>47</v>
      </c>
    </row>
    <row r="4684" spans="1:32" hidden="1" outlineLevel="3" x14ac:dyDescent="0.35">
      <c r="A4684" t="s">
        <v>32</v>
      </c>
      <c r="B4684">
        <v>1014213</v>
      </c>
      <c r="C4684">
        <v>1</v>
      </c>
      <c r="E4684" t="s">
        <v>182</v>
      </c>
      <c r="H4684" t="s">
        <v>142</v>
      </c>
      <c r="I4684">
        <v>1</v>
      </c>
      <c r="J4684">
        <v>4</v>
      </c>
      <c r="K4684">
        <v>4</v>
      </c>
      <c r="L4684">
        <v>19</v>
      </c>
      <c r="M4684">
        <v>0</v>
      </c>
      <c r="N4684">
        <v>288</v>
      </c>
      <c r="O4684">
        <v>2</v>
      </c>
      <c r="Q4684" t="s">
        <v>109</v>
      </c>
      <c r="R4684" t="s">
        <v>1882</v>
      </c>
      <c r="S4684" t="s">
        <v>1883</v>
      </c>
      <c r="U4684" t="s">
        <v>1884</v>
      </c>
      <c r="V4684" t="s">
        <v>541</v>
      </c>
      <c r="W4684" t="s">
        <v>41</v>
      </c>
      <c r="X4684" t="s">
        <v>42</v>
      </c>
      <c r="Y4684" t="s">
        <v>1885</v>
      </c>
      <c r="Z4684" t="s">
        <v>1885</v>
      </c>
      <c r="AA4684" t="s">
        <v>1885</v>
      </c>
      <c r="AB4684" s="1"/>
      <c r="AD4684" t="s">
        <v>45</v>
      </c>
      <c r="AE4684" t="s">
        <v>326</v>
      </c>
      <c r="AF4684" t="s">
        <v>47</v>
      </c>
    </row>
    <row r="4685" spans="1:32" hidden="1" outlineLevel="2" x14ac:dyDescent="0.35">
      <c r="A4685" t="s">
        <v>32</v>
      </c>
      <c r="B4685">
        <v>1014213</v>
      </c>
      <c r="C4685">
        <v>1</v>
      </c>
      <c r="E4685" t="s">
        <v>182</v>
      </c>
      <c r="H4685" t="s">
        <v>237</v>
      </c>
      <c r="I4685">
        <v>2</v>
      </c>
      <c r="J4685">
        <v>4</v>
      </c>
      <c r="K4685">
        <v>8</v>
      </c>
      <c r="L4685">
        <v>8</v>
      </c>
      <c r="M4685">
        <v>0</v>
      </c>
      <c r="N4685">
        <v>288</v>
      </c>
      <c r="O4685">
        <v>4</v>
      </c>
      <c r="Q4685" t="s">
        <v>111</v>
      </c>
      <c r="R4685" t="s">
        <v>1882</v>
      </c>
      <c r="S4685" t="s">
        <v>1883</v>
      </c>
      <c r="U4685" t="s">
        <v>1884</v>
      </c>
      <c r="V4685" t="s">
        <v>541</v>
      </c>
      <c r="W4685" t="s">
        <v>41</v>
      </c>
      <c r="X4685" t="s">
        <v>42</v>
      </c>
      <c r="Y4685" t="s">
        <v>1885</v>
      </c>
      <c r="Z4685" t="s">
        <v>1885</v>
      </c>
      <c r="AA4685" t="s">
        <v>1885</v>
      </c>
      <c r="AB4685" s="1"/>
      <c r="AD4685" t="s">
        <v>45</v>
      </c>
      <c r="AE4685" t="s">
        <v>326</v>
      </c>
      <c r="AF4685" t="s">
        <v>47</v>
      </c>
    </row>
    <row r="4686" spans="1:32" hidden="1" collapsed="1" x14ac:dyDescent="0.35"/>
    <row r="4687" spans="1:32" hidden="1" x14ac:dyDescent="0.35">
      <c r="A4687" t="s">
        <v>32</v>
      </c>
      <c r="B4687">
        <v>1014429</v>
      </c>
      <c r="C4687" t="s">
        <v>33</v>
      </c>
      <c r="H4687" t="s">
        <v>34</v>
      </c>
      <c r="I4687">
        <v>13</v>
      </c>
      <c r="J4687" t="s">
        <v>35</v>
      </c>
      <c r="K4687">
        <v>57</v>
      </c>
      <c r="L4687" t="s">
        <v>35</v>
      </c>
      <c r="M4687" t="s">
        <v>35</v>
      </c>
      <c r="N4687" t="s">
        <v>35</v>
      </c>
      <c r="O4687">
        <v>125</v>
      </c>
      <c r="Q4687" t="s">
        <v>36</v>
      </c>
      <c r="R4687" t="s">
        <v>1888</v>
      </c>
      <c r="S4687" t="s">
        <v>1889</v>
      </c>
      <c r="U4687" t="s">
        <v>1890</v>
      </c>
      <c r="V4687" t="s">
        <v>125</v>
      </c>
      <c r="W4687" t="s">
        <v>41</v>
      </c>
      <c r="X4687" t="s">
        <v>42</v>
      </c>
      <c r="Y4687" t="s">
        <v>327</v>
      </c>
      <c r="Z4687" t="s">
        <v>327</v>
      </c>
      <c r="AA4687" t="s">
        <v>327</v>
      </c>
      <c r="AB4687" s="1"/>
      <c r="AD4687" t="s">
        <v>45</v>
      </c>
      <c r="AE4687" t="s">
        <v>328</v>
      </c>
      <c r="AF4687" t="s">
        <v>47</v>
      </c>
    </row>
    <row r="4688" spans="1:32" hidden="1" outlineLevel="1" x14ac:dyDescent="0.35">
      <c r="A4688" t="s">
        <v>32</v>
      </c>
      <c r="B4688">
        <v>1014429</v>
      </c>
      <c r="C4688" t="s">
        <v>56</v>
      </c>
      <c r="E4688" t="s">
        <v>182</v>
      </c>
      <c r="H4688" t="s">
        <v>58</v>
      </c>
      <c r="I4688">
        <v>13</v>
      </c>
      <c r="J4688" t="s">
        <v>35</v>
      </c>
      <c r="K4688">
        <v>57</v>
      </c>
      <c r="L4688">
        <v>9</v>
      </c>
      <c r="M4688">
        <v>7</v>
      </c>
      <c r="N4688">
        <v>145</v>
      </c>
      <c r="O4688">
        <v>125</v>
      </c>
      <c r="Q4688" t="s">
        <v>59</v>
      </c>
      <c r="R4688" t="s">
        <v>1888</v>
      </c>
      <c r="S4688" t="s">
        <v>1889</v>
      </c>
      <c r="U4688" t="s">
        <v>1890</v>
      </c>
      <c r="V4688" t="s">
        <v>125</v>
      </c>
      <c r="W4688" t="s">
        <v>41</v>
      </c>
      <c r="X4688" t="s">
        <v>42</v>
      </c>
      <c r="Y4688" t="s">
        <v>327</v>
      </c>
      <c r="Z4688" t="s">
        <v>327</v>
      </c>
      <c r="AA4688" t="s">
        <v>327</v>
      </c>
      <c r="AB4688" s="1"/>
      <c r="AD4688" t="s">
        <v>45</v>
      </c>
      <c r="AE4688" t="s">
        <v>328</v>
      </c>
      <c r="AF4688" t="s">
        <v>47</v>
      </c>
    </row>
    <row r="4689" spans="1:32" hidden="1" outlineLevel="2" x14ac:dyDescent="0.35">
      <c r="A4689" t="s">
        <v>32</v>
      </c>
      <c r="B4689">
        <v>1014429</v>
      </c>
      <c r="C4689">
        <v>1</v>
      </c>
      <c r="E4689" t="s">
        <v>182</v>
      </c>
      <c r="H4689" t="s">
        <v>1891</v>
      </c>
      <c r="I4689">
        <v>3</v>
      </c>
      <c r="J4689">
        <v>10</v>
      </c>
      <c r="K4689">
        <v>30</v>
      </c>
      <c r="L4689">
        <v>1</v>
      </c>
      <c r="M4689">
        <v>3</v>
      </c>
      <c r="N4689">
        <v>145</v>
      </c>
      <c r="O4689">
        <v>21</v>
      </c>
      <c r="P4689" t="s">
        <v>52</v>
      </c>
      <c r="Q4689" t="s">
        <v>1892</v>
      </c>
      <c r="R4689" t="s">
        <v>1888</v>
      </c>
      <c r="S4689" t="s">
        <v>1889</v>
      </c>
      <c r="U4689" t="s">
        <v>1890</v>
      </c>
      <c r="V4689" t="s">
        <v>125</v>
      </c>
      <c r="W4689" t="s">
        <v>41</v>
      </c>
      <c r="X4689" t="s">
        <v>42</v>
      </c>
      <c r="Y4689" t="s">
        <v>327</v>
      </c>
      <c r="Z4689" t="s">
        <v>327</v>
      </c>
      <c r="AA4689" t="s">
        <v>327</v>
      </c>
      <c r="AB4689" s="1"/>
      <c r="AD4689" t="s">
        <v>45</v>
      </c>
      <c r="AE4689" t="s">
        <v>328</v>
      </c>
      <c r="AF4689" t="s">
        <v>47</v>
      </c>
    </row>
    <row r="4690" spans="1:32" hidden="1" outlineLevel="2" x14ac:dyDescent="0.35">
      <c r="A4690" t="s">
        <v>32</v>
      </c>
      <c r="B4690">
        <v>1014429</v>
      </c>
      <c r="C4690">
        <v>1</v>
      </c>
      <c r="E4690" t="s">
        <v>182</v>
      </c>
      <c r="H4690" t="s">
        <v>1893</v>
      </c>
      <c r="I4690">
        <v>1</v>
      </c>
      <c r="J4690">
        <v>2</v>
      </c>
      <c r="K4690">
        <v>2</v>
      </c>
      <c r="L4690">
        <v>0</v>
      </c>
      <c r="M4690">
        <v>3</v>
      </c>
      <c r="N4690">
        <v>145</v>
      </c>
      <c r="O4690">
        <v>4</v>
      </c>
      <c r="P4690" t="s">
        <v>52</v>
      </c>
      <c r="Q4690" t="s">
        <v>1892</v>
      </c>
      <c r="R4690" t="s">
        <v>1888</v>
      </c>
      <c r="S4690" t="s">
        <v>1889</v>
      </c>
      <c r="U4690" t="s">
        <v>1890</v>
      </c>
      <c r="V4690" t="s">
        <v>125</v>
      </c>
      <c r="W4690" t="s">
        <v>41</v>
      </c>
      <c r="X4690" t="s">
        <v>42</v>
      </c>
      <c r="Y4690" t="s">
        <v>327</v>
      </c>
      <c r="Z4690" t="s">
        <v>327</v>
      </c>
      <c r="AA4690" t="s">
        <v>327</v>
      </c>
      <c r="AB4690" s="1"/>
      <c r="AD4690" t="s">
        <v>45</v>
      </c>
      <c r="AE4690" t="s">
        <v>328</v>
      </c>
      <c r="AF4690" t="s">
        <v>47</v>
      </c>
    </row>
    <row r="4691" spans="1:32" hidden="1" outlineLevel="2" x14ac:dyDescent="0.35">
      <c r="A4691" t="s">
        <v>32</v>
      </c>
      <c r="B4691">
        <v>1014429</v>
      </c>
      <c r="C4691">
        <v>1</v>
      </c>
      <c r="E4691" t="s">
        <v>182</v>
      </c>
      <c r="H4691" t="s">
        <v>1894</v>
      </c>
      <c r="I4691">
        <v>1</v>
      </c>
      <c r="J4691">
        <v>4</v>
      </c>
      <c r="K4691">
        <v>4</v>
      </c>
      <c r="L4691">
        <v>0</v>
      </c>
      <c r="M4691">
        <v>3</v>
      </c>
      <c r="N4691">
        <v>145</v>
      </c>
      <c r="O4691">
        <v>9</v>
      </c>
      <c r="P4691" t="s">
        <v>52</v>
      </c>
      <c r="Q4691" t="s">
        <v>1895</v>
      </c>
      <c r="R4691" t="s">
        <v>1888</v>
      </c>
      <c r="S4691" t="s">
        <v>1889</v>
      </c>
      <c r="U4691" t="s">
        <v>1890</v>
      </c>
      <c r="V4691" t="s">
        <v>125</v>
      </c>
      <c r="W4691" t="s">
        <v>41</v>
      </c>
      <c r="X4691" t="s">
        <v>42</v>
      </c>
      <c r="Y4691" t="s">
        <v>327</v>
      </c>
      <c r="Z4691" t="s">
        <v>327</v>
      </c>
      <c r="AA4691" t="s">
        <v>327</v>
      </c>
      <c r="AB4691" s="1"/>
      <c r="AD4691" t="s">
        <v>45</v>
      </c>
      <c r="AE4691" t="s">
        <v>328</v>
      </c>
      <c r="AF4691" t="s">
        <v>47</v>
      </c>
    </row>
    <row r="4692" spans="1:32" hidden="1" outlineLevel="2" x14ac:dyDescent="0.35">
      <c r="A4692" t="s">
        <v>32</v>
      </c>
      <c r="B4692">
        <v>1014429</v>
      </c>
      <c r="C4692">
        <v>1</v>
      </c>
      <c r="E4692" t="s">
        <v>182</v>
      </c>
      <c r="H4692" t="s">
        <v>1896</v>
      </c>
      <c r="I4692">
        <v>1</v>
      </c>
      <c r="J4692">
        <v>4</v>
      </c>
      <c r="K4692">
        <v>4</v>
      </c>
      <c r="L4692">
        <v>2</v>
      </c>
      <c r="M4692">
        <v>4</v>
      </c>
      <c r="N4692">
        <v>145</v>
      </c>
      <c r="O4692">
        <v>12</v>
      </c>
      <c r="P4692" t="s">
        <v>52</v>
      </c>
      <c r="Q4692" t="s">
        <v>1897</v>
      </c>
      <c r="R4692" t="s">
        <v>1888</v>
      </c>
      <c r="S4692" t="s">
        <v>1889</v>
      </c>
      <c r="U4692" t="s">
        <v>1890</v>
      </c>
      <c r="V4692" t="s">
        <v>125</v>
      </c>
      <c r="W4692" t="s">
        <v>41</v>
      </c>
      <c r="X4692" t="s">
        <v>42</v>
      </c>
      <c r="Y4692" t="s">
        <v>327</v>
      </c>
      <c r="Z4692" t="s">
        <v>327</v>
      </c>
      <c r="AA4692" t="s">
        <v>327</v>
      </c>
      <c r="AB4692" s="1"/>
      <c r="AD4692" t="s">
        <v>45</v>
      </c>
      <c r="AE4692" t="s">
        <v>328</v>
      </c>
      <c r="AF4692" t="s">
        <v>47</v>
      </c>
    </row>
    <row r="4693" spans="1:32" hidden="1" outlineLevel="2" x14ac:dyDescent="0.35">
      <c r="A4693" t="s">
        <v>32</v>
      </c>
      <c r="B4693">
        <v>1014429</v>
      </c>
      <c r="C4693">
        <v>1</v>
      </c>
      <c r="E4693" t="s">
        <v>182</v>
      </c>
      <c r="H4693" t="s">
        <v>1898</v>
      </c>
      <c r="I4693">
        <v>1</v>
      </c>
      <c r="J4693">
        <v>3</v>
      </c>
      <c r="K4693">
        <v>3</v>
      </c>
      <c r="L4693">
        <v>2</v>
      </c>
      <c r="M4693">
        <v>4</v>
      </c>
      <c r="N4693">
        <v>145</v>
      </c>
      <c r="O4693">
        <v>9</v>
      </c>
      <c r="P4693" t="s">
        <v>52</v>
      </c>
      <c r="Q4693" t="s">
        <v>1897</v>
      </c>
      <c r="R4693" t="s">
        <v>1888</v>
      </c>
      <c r="S4693" t="s">
        <v>1889</v>
      </c>
      <c r="U4693" t="s">
        <v>1890</v>
      </c>
      <c r="V4693" t="s">
        <v>125</v>
      </c>
      <c r="W4693" t="s">
        <v>41</v>
      </c>
      <c r="X4693" t="s">
        <v>42</v>
      </c>
      <c r="Y4693" t="s">
        <v>327</v>
      </c>
      <c r="Z4693" t="s">
        <v>327</v>
      </c>
      <c r="AA4693" t="s">
        <v>327</v>
      </c>
      <c r="AB4693" s="1"/>
      <c r="AD4693" t="s">
        <v>45</v>
      </c>
      <c r="AE4693" t="s">
        <v>328</v>
      </c>
      <c r="AF4693" t="s">
        <v>47</v>
      </c>
    </row>
    <row r="4694" spans="1:32" hidden="1" outlineLevel="3" x14ac:dyDescent="0.35">
      <c r="A4694" t="s">
        <v>32</v>
      </c>
      <c r="B4694">
        <v>1014429</v>
      </c>
      <c r="C4694">
        <v>1</v>
      </c>
      <c r="E4694" t="s">
        <v>182</v>
      </c>
      <c r="H4694" t="s">
        <v>100</v>
      </c>
      <c r="I4694">
        <v>1</v>
      </c>
      <c r="J4694">
        <v>4</v>
      </c>
      <c r="K4694">
        <v>4</v>
      </c>
      <c r="L4694">
        <v>3</v>
      </c>
      <c r="M4694">
        <v>0</v>
      </c>
      <c r="N4694">
        <v>144</v>
      </c>
      <c r="O4694">
        <v>12</v>
      </c>
      <c r="Q4694" t="s">
        <v>101</v>
      </c>
      <c r="R4694" t="s">
        <v>1888</v>
      </c>
      <c r="S4694" t="s">
        <v>1889</v>
      </c>
      <c r="U4694" t="s">
        <v>1890</v>
      </c>
      <c r="V4694" t="s">
        <v>125</v>
      </c>
      <c r="W4694" t="s">
        <v>41</v>
      </c>
      <c r="X4694" t="s">
        <v>42</v>
      </c>
      <c r="Y4694" t="s">
        <v>327</v>
      </c>
      <c r="Z4694" t="s">
        <v>327</v>
      </c>
      <c r="AA4694" t="s">
        <v>327</v>
      </c>
      <c r="AB4694" s="1"/>
      <c r="AD4694" t="s">
        <v>45</v>
      </c>
      <c r="AE4694" t="s">
        <v>328</v>
      </c>
      <c r="AF4694" t="s">
        <v>47</v>
      </c>
    </row>
    <row r="4695" spans="1:32" hidden="1" outlineLevel="3" x14ac:dyDescent="0.35">
      <c r="A4695" t="s">
        <v>32</v>
      </c>
      <c r="B4695">
        <v>1014429</v>
      </c>
      <c r="C4695">
        <v>1</v>
      </c>
      <c r="E4695" t="s">
        <v>182</v>
      </c>
      <c r="H4695" t="s">
        <v>102</v>
      </c>
      <c r="I4695">
        <v>1</v>
      </c>
      <c r="J4695">
        <v>2</v>
      </c>
      <c r="K4695">
        <v>2</v>
      </c>
      <c r="L4695">
        <v>4</v>
      </c>
      <c r="M4695">
        <v>1</v>
      </c>
      <c r="N4695">
        <v>19</v>
      </c>
      <c r="O4695">
        <v>2</v>
      </c>
      <c r="Q4695" t="s">
        <v>103</v>
      </c>
      <c r="R4695" t="s">
        <v>1888</v>
      </c>
      <c r="S4695" t="s">
        <v>1889</v>
      </c>
      <c r="U4695" t="s">
        <v>1890</v>
      </c>
      <c r="V4695" t="s">
        <v>125</v>
      </c>
      <c r="W4695" t="s">
        <v>41</v>
      </c>
      <c r="X4695" t="s">
        <v>42</v>
      </c>
      <c r="Y4695" t="s">
        <v>327</v>
      </c>
      <c r="Z4695" t="s">
        <v>327</v>
      </c>
      <c r="AA4695" t="s">
        <v>327</v>
      </c>
      <c r="AB4695" s="1"/>
      <c r="AD4695" t="s">
        <v>45</v>
      </c>
      <c r="AE4695" t="s">
        <v>328</v>
      </c>
      <c r="AF4695" t="s">
        <v>47</v>
      </c>
    </row>
    <row r="4696" spans="1:32" hidden="1" outlineLevel="3" x14ac:dyDescent="0.35">
      <c r="A4696" t="s">
        <v>32</v>
      </c>
      <c r="B4696">
        <v>1014429</v>
      </c>
      <c r="C4696">
        <v>1</v>
      </c>
      <c r="E4696" t="s">
        <v>182</v>
      </c>
      <c r="H4696" t="s">
        <v>104</v>
      </c>
      <c r="I4696">
        <v>1</v>
      </c>
      <c r="J4696">
        <v>2</v>
      </c>
      <c r="K4696">
        <v>2</v>
      </c>
      <c r="L4696">
        <v>3</v>
      </c>
      <c r="M4696">
        <v>1</v>
      </c>
      <c r="N4696">
        <v>19</v>
      </c>
      <c r="O4696">
        <v>4</v>
      </c>
      <c r="Q4696" t="s">
        <v>105</v>
      </c>
      <c r="R4696" t="s">
        <v>1888</v>
      </c>
      <c r="S4696" t="s">
        <v>1889</v>
      </c>
      <c r="U4696" t="s">
        <v>1890</v>
      </c>
      <c r="V4696" t="s">
        <v>125</v>
      </c>
      <c r="W4696" t="s">
        <v>41</v>
      </c>
      <c r="X4696" t="s">
        <v>42</v>
      </c>
      <c r="Y4696" t="s">
        <v>327</v>
      </c>
      <c r="Z4696" t="s">
        <v>327</v>
      </c>
      <c r="AA4696" t="s">
        <v>327</v>
      </c>
      <c r="AB4696" s="1"/>
      <c r="AD4696" t="s">
        <v>45</v>
      </c>
      <c r="AE4696" t="s">
        <v>328</v>
      </c>
      <c r="AF4696" t="s">
        <v>47</v>
      </c>
    </row>
    <row r="4697" spans="1:32" hidden="1" outlineLevel="3" x14ac:dyDescent="0.35">
      <c r="A4697" t="s">
        <v>32</v>
      </c>
      <c r="B4697">
        <v>1014429</v>
      </c>
      <c r="C4697">
        <v>1</v>
      </c>
      <c r="E4697" t="s">
        <v>182</v>
      </c>
      <c r="H4697" t="s">
        <v>106</v>
      </c>
      <c r="I4697">
        <v>1</v>
      </c>
      <c r="J4697">
        <v>2</v>
      </c>
      <c r="K4697">
        <v>2</v>
      </c>
      <c r="L4697">
        <v>19</v>
      </c>
      <c r="M4697">
        <v>0</v>
      </c>
      <c r="N4697">
        <v>144</v>
      </c>
      <c r="O4697">
        <v>5</v>
      </c>
      <c r="Q4697" t="s">
        <v>107</v>
      </c>
      <c r="R4697" t="s">
        <v>1888</v>
      </c>
      <c r="S4697" t="s">
        <v>1889</v>
      </c>
      <c r="U4697" t="s">
        <v>1890</v>
      </c>
      <c r="V4697" t="s">
        <v>125</v>
      </c>
      <c r="W4697" t="s">
        <v>41</v>
      </c>
      <c r="X4697" t="s">
        <v>42</v>
      </c>
      <c r="Y4697" t="s">
        <v>327</v>
      </c>
      <c r="Z4697" t="s">
        <v>327</v>
      </c>
      <c r="AA4697" t="s">
        <v>327</v>
      </c>
      <c r="AB4697" s="1"/>
      <c r="AD4697" t="s">
        <v>45</v>
      </c>
      <c r="AE4697" t="s">
        <v>328</v>
      </c>
      <c r="AF4697" t="s">
        <v>47</v>
      </c>
    </row>
    <row r="4698" spans="1:32" hidden="1" outlineLevel="3" x14ac:dyDescent="0.35">
      <c r="A4698" t="s">
        <v>32</v>
      </c>
      <c r="B4698">
        <v>1014429</v>
      </c>
      <c r="C4698">
        <v>1</v>
      </c>
      <c r="E4698" t="s">
        <v>182</v>
      </c>
      <c r="H4698" t="s">
        <v>108</v>
      </c>
      <c r="I4698">
        <v>1</v>
      </c>
      <c r="J4698">
        <v>2</v>
      </c>
      <c r="K4698">
        <v>2</v>
      </c>
      <c r="L4698">
        <v>19</v>
      </c>
      <c r="M4698">
        <v>0</v>
      </c>
      <c r="N4698">
        <v>144</v>
      </c>
      <c r="O4698">
        <v>1</v>
      </c>
      <c r="Q4698" t="s">
        <v>109</v>
      </c>
      <c r="R4698" t="s">
        <v>1888</v>
      </c>
      <c r="S4698" t="s">
        <v>1889</v>
      </c>
      <c r="U4698" t="s">
        <v>1890</v>
      </c>
      <c r="V4698" t="s">
        <v>125</v>
      </c>
      <c r="W4698" t="s">
        <v>41</v>
      </c>
      <c r="X4698" t="s">
        <v>42</v>
      </c>
      <c r="Y4698" t="s">
        <v>327</v>
      </c>
      <c r="Z4698" t="s">
        <v>327</v>
      </c>
      <c r="AA4698" t="s">
        <v>327</v>
      </c>
      <c r="AB4698" s="1"/>
      <c r="AD4698" t="s">
        <v>45</v>
      </c>
      <c r="AE4698" t="s">
        <v>328</v>
      </c>
      <c r="AF4698" t="s">
        <v>47</v>
      </c>
    </row>
    <row r="4699" spans="1:32" hidden="1" outlineLevel="2" x14ac:dyDescent="0.35">
      <c r="A4699" t="s">
        <v>32</v>
      </c>
      <c r="B4699">
        <v>1014429</v>
      </c>
      <c r="C4699">
        <v>1</v>
      </c>
      <c r="E4699" t="s">
        <v>182</v>
      </c>
      <c r="H4699" t="s">
        <v>321</v>
      </c>
      <c r="I4699">
        <v>1</v>
      </c>
      <c r="J4699">
        <v>2</v>
      </c>
      <c r="K4699">
        <v>2</v>
      </c>
      <c r="L4699">
        <v>10</v>
      </c>
      <c r="M4699">
        <v>0</v>
      </c>
      <c r="N4699">
        <v>144</v>
      </c>
      <c r="O4699">
        <v>4</v>
      </c>
      <c r="Q4699" t="s">
        <v>322</v>
      </c>
      <c r="R4699" t="s">
        <v>1888</v>
      </c>
      <c r="S4699" t="s">
        <v>1889</v>
      </c>
      <c r="U4699" t="s">
        <v>1890</v>
      </c>
      <c r="V4699" t="s">
        <v>125</v>
      </c>
      <c r="W4699" t="s">
        <v>41</v>
      </c>
      <c r="X4699" t="s">
        <v>42</v>
      </c>
      <c r="Y4699" t="s">
        <v>327</v>
      </c>
      <c r="Z4699" t="s">
        <v>327</v>
      </c>
      <c r="AA4699" t="s">
        <v>327</v>
      </c>
      <c r="AB4699" s="1"/>
      <c r="AD4699" t="s">
        <v>45</v>
      </c>
      <c r="AE4699" t="s">
        <v>328</v>
      </c>
      <c r="AF4699" t="s">
        <v>47</v>
      </c>
    </row>
    <row r="4700" spans="1:32" hidden="1" collapsed="1" x14ac:dyDescent="0.35"/>
    <row r="4701" spans="1:32" hidden="1" x14ac:dyDescent="0.35">
      <c r="A4701" t="s">
        <v>32</v>
      </c>
      <c r="B4701">
        <v>1014567</v>
      </c>
      <c r="C4701" t="s">
        <v>33</v>
      </c>
      <c r="H4701" t="s">
        <v>34</v>
      </c>
      <c r="I4701">
        <v>25</v>
      </c>
      <c r="J4701" t="s">
        <v>35</v>
      </c>
      <c r="K4701">
        <v>142</v>
      </c>
      <c r="L4701" t="s">
        <v>35</v>
      </c>
      <c r="M4701" t="s">
        <v>35</v>
      </c>
      <c r="N4701" t="s">
        <v>35</v>
      </c>
      <c r="O4701">
        <v>790</v>
      </c>
      <c r="Q4701" t="s">
        <v>36</v>
      </c>
      <c r="R4701" t="s">
        <v>1899</v>
      </c>
      <c r="S4701" t="s">
        <v>1900</v>
      </c>
      <c r="U4701" t="s">
        <v>1901</v>
      </c>
      <c r="V4701" t="s">
        <v>1611</v>
      </c>
      <c r="W4701" t="s">
        <v>41</v>
      </c>
      <c r="X4701" t="s">
        <v>117</v>
      </c>
      <c r="Y4701" t="s">
        <v>377</v>
      </c>
      <c r="Z4701" t="s">
        <v>377</v>
      </c>
      <c r="AA4701" t="s">
        <v>377</v>
      </c>
      <c r="AB4701" s="1"/>
      <c r="AD4701" t="s">
        <v>45</v>
      </c>
      <c r="AE4701" t="s">
        <v>377</v>
      </c>
      <c r="AF4701" t="s">
        <v>47</v>
      </c>
    </row>
    <row r="4702" spans="1:32" hidden="1" outlineLevel="1" x14ac:dyDescent="0.35">
      <c r="A4702" t="s">
        <v>32</v>
      </c>
      <c r="B4702">
        <v>1014567</v>
      </c>
      <c r="C4702" t="s">
        <v>48</v>
      </c>
      <c r="H4702" t="s">
        <v>49</v>
      </c>
      <c r="I4702">
        <v>1</v>
      </c>
      <c r="J4702" t="s">
        <v>35</v>
      </c>
      <c r="K4702" t="s">
        <v>35</v>
      </c>
      <c r="L4702" t="s">
        <v>35</v>
      </c>
      <c r="M4702" t="s">
        <v>35</v>
      </c>
      <c r="N4702" t="s">
        <v>35</v>
      </c>
      <c r="O4702" t="s">
        <v>35</v>
      </c>
      <c r="Q4702" t="s">
        <v>50</v>
      </c>
      <c r="R4702" t="s">
        <v>1899</v>
      </c>
      <c r="S4702" t="s">
        <v>1900</v>
      </c>
      <c r="U4702" t="s">
        <v>1901</v>
      </c>
      <c r="V4702" t="s">
        <v>1611</v>
      </c>
      <c r="W4702" t="s">
        <v>41</v>
      </c>
      <c r="X4702" t="s">
        <v>117</v>
      </c>
      <c r="Y4702" t="s">
        <v>377</v>
      </c>
      <c r="Z4702" t="s">
        <v>377</v>
      </c>
      <c r="AA4702" t="s">
        <v>377</v>
      </c>
      <c r="AB4702" s="1"/>
      <c r="AD4702" t="s">
        <v>45</v>
      </c>
      <c r="AE4702" t="s">
        <v>377</v>
      </c>
      <c r="AF4702" t="s">
        <v>47</v>
      </c>
    </row>
    <row r="4703" spans="1:32" hidden="1" outlineLevel="2" x14ac:dyDescent="0.35">
      <c r="A4703" t="s">
        <v>32</v>
      </c>
      <c r="B4703">
        <v>1014567</v>
      </c>
      <c r="C4703">
        <v>0</v>
      </c>
      <c r="H4703" t="s">
        <v>1495</v>
      </c>
      <c r="I4703">
        <v>16</v>
      </c>
      <c r="J4703" t="s">
        <v>35</v>
      </c>
      <c r="K4703" t="s">
        <v>35</v>
      </c>
      <c r="L4703" t="s">
        <v>35</v>
      </c>
      <c r="M4703" t="s">
        <v>35</v>
      </c>
      <c r="N4703" t="s">
        <v>35</v>
      </c>
      <c r="O4703" t="s">
        <v>35</v>
      </c>
      <c r="P4703" t="s">
        <v>52</v>
      </c>
      <c r="Q4703" t="s">
        <v>1496</v>
      </c>
      <c r="R4703" t="s">
        <v>1899</v>
      </c>
      <c r="S4703" t="s">
        <v>1900</v>
      </c>
      <c r="U4703" t="s">
        <v>1901</v>
      </c>
      <c r="V4703" t="s">
        <v>1611</v>
      </c>
      <c r="W4703" t="s">
        <v>41</v>
      </c>
      <c r="X4703" t="s">
        <v>117</v>
      </c>
      <c r="Y4703" t="s">
        <v>377</v>
      </c>
      <c r="Z4703" t="s">
        <v>377</v>
      </c>
      <c r="AA4703" t="s">
        <v>377</v>
      </c>
      <c r="AB4703" s="1"/>
      <c r="AD4703" t="s">
        <v>45</v>
      </c>
      <c r="AE4703" t="s">
        <v>377</v>
      </c>
      <c r="AF4703" t="s">
        <v>47</v>
      </c>
    </row>
    <row r="4704" spans="1:32" hidden="1" outlineLevel="1" x14ac:dyDescent="0.35">
      <c r="A4704" t="s">
        <v>32</v>
      </c>
      <c r="B4704">
        <v>1014567</v>
      </c>
      <c r="C4704" t="s">
        <v>56</v>
      </c>
      <c r="E4704" t="s">
        <v>182</v>
      </c>
      <c r="H4704" t="s">
        <v>58</v>
      </c>
      <c r="I4704">
        <v>25</v>
      </c>
      <c r="J4704" t="s">
        <v>35</v>
      </c>
      <c r="K4704">
        <v>142</v>
      </c>
      <c r="L4704">
        <v>22</v>
      </c>
      <c r="M4704">
        <v>12</v>
      </c>
      <c r="N4704">
        <v>145</v>
      </c>
      <c r="O4704">
        <v>790</v>
      </c>
      <c r="Q4704" t="s">
        <v>59</v>
      </c>
      <c r="R4704" t="s">
        <v>1899</v>
      </c>
      <c r="S4704" t="s">
        <v>1900</v>
      </c>
      <c r="U4704" t="s">
        <v>1901</v>
      </c>
      <c r="V4704" t="s">
        <v>1611</v>
      </c>
      <c r="W4704" t="s">
        <v>41</v>
      </c>
      <c r="X4704" t="s">
        <v>117</v>
      </c>
      <c r="Y4704" t="s">
        <v>377</v>
      </c>
      <c r="Z4704" t="s">
        <v>377</v>
      </c>
      <c r="AA4704" t="s">
        <v>377</v>
      </c>
      <c r="AB4704" s="1"/>
      <c r="AD4704" t="s">
        <v>45</v>
      </c>
      <c r="AE4704" t="s">
        <v>377</v>
      </c>
      <c r="AF4704" t="s">
        <v>47</v>
      </c>
    </row>
    <row r="4705" spans="1:32" hidden="1" outlineLevel="2" x14ac:dyDescent="0.35">
      <c r="A4705" t="s">
        <v>32</v>
      </c>
      <c r="B4705">
        <v>1014567</v>
      </c>
      <c r="C4705">
        <v>1</v>
      </c>
      <c r="E4705" t="s">
        <v>182</v>
      </c>
      <c r="H4705" t="s">
        <v>1799</v>
      </c>
      <c r="I4705">
        <v>12</v>
      </c>
      <c r="J4705">
        <v>8</v>
      </c>
      <c r="K4705">
        <v>96</v>
      </c>
      <c r="L4705">
        <v>2</v>
      </c>
      <c r="M4705">
        <v>7</v>
      </c>
      <c r="N4705">
        <v>145</v>
      </c>
      <c r="O4705">
        <v>56</v>
      </c>
      <c r="P4705" t="s">
        <v>136</v>
      </c>
      <c r="Q4705" t="s">
        <v>1800</v>
      </c>
      <c r="R4705" t="s">
        <v>1899</v>
      </c>
      <c r="S4705" t="s">
        <v>1900</v>
      </c>
      <c r="U4705" t="s">
        <v>1901</v>
      </c>
      <c r="V4705" t="s">
        <v>1611</v>
      </c>
      <c r="W4705" t="s">
        <v>41</v>
      </c>
      <c r="X4705" t="s">
        <v>117</v>
      </c>
      <c r="Y4705" t="s">
        <v>377</v>
      </c>
      <c r="Z4705" t="s">
        <v>377</v>
      </c>
      <c r="AA4705" t="s">
        <v>377</v>
      </c>
      <c r="AB4705" s="1"/>
      <c r="AD4705" t="s">
        <v>45</v>
      </c>
      <c r="AE4705" t="s">
        <v>377</v>
      </c>
      <c r="AF4705" t="s">
        <v>47</v>
      </c>
    </row>
    <row r="4706" spans="1:32" hidden="1" outlineLevel="2" x14ac:dyDescent="0.35">
      <c r="A4706" t="s">
        <v>32</v>
      </c>
      <c r="B4706">
        <v>1014567</v>
      </c>
      <c r="C4706">
        <v>1</v>
      </c>
      <c r="E4706" t="s">
        <v>182</v>
      </c>
      <c r="H4706" t="s">
        <v>365</v>
      </c>
      <c r="I4706">
        <v>1</v>
      </c>
      <c r="J4706">
        <v>2</v>
      </c>
      <c r="K4706">
        <v>2</v>
      </c>
      <c r="L4706">
        <v>0</v>
      </c>
      <c r="M4706">
        <v>4</v>
      </c>
      <c r="N4706">
        <v>145</v>
      </c>
      <c r="O4706">
        <v>4</v>
      </c>
      <c r="P4706" t="s">
        <v>52</v>
      </c>
      <c r="Q4706" t="s">
        <v>366</v>
      </c>
      <c r="R4706" t="s">
        <v>1899</v>
      </c>
      <c r="S4706" t="s">
        <v>1900</v>
      </c>
      <c r="U4706" t="s">
        <v>1901</v>
      </c>
      <c r="V4706" t="s">
        <v>1611</v>
      </c>
      <c r="W4706" t="s">
        <v>41</v>
      </c>
      <c r="X4706" t="s">
        <v>117</v>
      </c>
      <c r="Y4706" t="s">
        <v>377</v>
      </c>
      <c r="Z4706" t="s">
        <v>377</v>
      </c>
      <c r="AA4706" t="s">
        <v>377</v>
      </c>
      <c r="AB4706" s="1"/>
      <c r="AD4706" t="s">
        <v>45</v>
      </c>
      <c r="AE4706" t="s">
        <v>377</v>
      </c>
      <c r="AF4706" t="s">
        <v>47</v>
      </c>
    </row>
    <row r="4707" spans="1:32" hidden="1" outlineLevel="2" x14ac:dyDescent="0.35">
      <c r="A4707" t="s">
        <v>32</v>
      </c>
      <c r="B4707">
        <v>1014567</v>
      </c>
      <c r="C4707">
        <v>1</v>
      </c>
      <c r="E4707" t="s">
        <v>182</v>
      </c>
      <c r="H4707" t="s">
        <v>369</v>
      </c>
      <c r="I4707">
        <v>1</v>
      </c>
      <c r="J4707">
        <v>2</v>
      </c>
      <c r="K4707">
        <v>2</v>
      </c>
      <c r="L4707">
        <v>0</v>
      </c>
      <c r="M4707">
        <v>3</v>
      </c>
      <c r="N4707">
        <v>145</v>
      </c>
      <c r="O4707">
        <v>4</v>
      </c>
      <c r="P4707" t="s">
        <v>52</v>
      </c>
      <c r="Q4707" t="s">
        <v>370</v>
      </c>
      <c r="R4707" t="s">
        <v>1899</v>
      </c>
      <c r="S4707" t="s">
        <v>1900</v>
      </c>
      <c r="U4707" t="s">
        <v>1901</v>
      </c>
      <c r="V4707" t="s">
        <v>1611</v>
      </c>
      <c r="W4707" t="s">
        <v>41</v>
      </c>
      <c r="X4707" t="s">
        <v>117</v>
      </c>
      <c r="Y4707" t="s">
        <v>377</v>
      </c>
      <c r="Z4707" t="s">
        <v>377</v>
      </c>
      <c r="AA4707" t="s">
        <v>377</v>
      </c>
      <c r="AB4707" s="1"/>
      <c r="AD4707" t="s">
        <v>45</v>
      </c>
      <c r="AE4707" t="s">
        <v>377</v>
      </c>
      <c r="AF4707" t="s">
        <v>47</v>
      </c>
    </row>
    <row r="4708" spans="1:32" hidden="1" outlineLevel="2" x14ac:dyDescent="0.35">
      <c r="A4708" t="s">
        <v>32</v>
      </c>
      <c r="B4708">
        <v>1014567</v>
      </c>
      <c r="C4708">
        <v>1</v>
      </c>
      <c r="E4708" t="s">
        <v>182</v>
      </c>
      <c r="H4708" t="s">
        <v>371</v>
      </c>
      <c r="I4708">
        <v>1</v>
      </c>
      <c r="J4708">
        <v>2</v>
      </c>
      <c r="K4708">
        <v>2</v>
      </c>
      <c r="L4708">
        <v>0</v>
      </c>
      <c r="M4708">
        <v>2</v>
      </c>
      <c r="N4708">
        <v>145</v>
      </c>
      <c r="O4708">
        <v>2</v>
      </c>
      <c r="P4708" t="s">
        <v>52</v>
      </c>
      <c r="Q4708" t="s">
        <v>372</v>
      </c>
      <c r="R4708" t="s">
        <v>1899</v>
      </c>
      <c r="S4708" t="s">
        <v>1900</v>
      </c>
      <c r="U4708" t="s">
        <v>1901</v>
      </c>
      <c r="V4708" t="s">
        <v>1611</v>
      </c>
      <c r="W4708" t="s">
        <v>41</v>
      </c>
      <c r="X4708" t="s">
        <v>117</v>
      </c>
      <c r="Y4708" t="s">
        <v>377</v>
      </c>
      <c r="Z4708" t="s">
        <v>377</v>
      </c>
      <c r="AA4708" t="s">
        <v>377</v>
      </c>
      <c r="AB4708" s="1"/>
      <c r="AD4708" t="s">
        <v>45</v>
      </c>
      <c r="AE4708" t="s">
        <v>377</v>
      </c>
      <c r="AF4708" t="s">
        <v>47</v>
      </c>
    </row>
    <row r="4709" spans="1:32" hidden="1" outlineLevel="2" x14ac:dyDescent="0.35">
      <c r="A4709" t="s">
        <v>32</v>
      </c>
      <c r="B4709">
        <v>1014567</v>
      </c>
      <c r="C4709">
        <v>1</v>
      </c>
      <c r="E4709" t="s">
        <v>182</v>
      </c>
      <c r="H4709" t="s">
        <v>1801</v>
      </c>
      <c r="I4709">
        <v>1</v>
      </c>
      <c r="J4709">
        <v>8</v>
      </c>
      <c r="K4709">
        <v>8</v>
      </c>
      <c r="L4709">
        <v>7</v>
      </c>
      <c r="M4709">
        <v>2</v>
      </c>
      <c r="N4709">
        <v>145</v>
      </c>
      <c r="O4709">
        <v>53</v>
      </c>
      <c r="P4709" t="s">
        <v>136</v>
      </c>
      <c r="Q4709" t="s">
        <v>1802</v>
      </c>
      <c r="R4709" t="s">
        <v>1899</v>
      </c>
      <c r="S4709" t="s">
        <v>1900</v>
      </c>
      <c r="U4709" t="s">
        <v>1901</v>
      </c>
      <c r="V4709" t="s">
        <v>1611</v>
      </c>
      <c r="W4709" t="s">
        <v>41</v>
      </c>
      <c r="X4709" t="s">
        <v>117</v>
      </c>
      <c r="Y4709" t="s">
        <v>377</v>
      </c>
      <c r="Z4709" t="s">
        <v>377</v>
      </c>
      <c r="AA4709" t="s">
        <v>377</v>
      </c>
      <c r="AB4709" s="1"/>
      <c r="AD4709" t="s">
        <v>45</v>
      </c>
      <c r="AE4709" t="s">
        <v>377</v>
      </c>
      <c r="AF4709" t="s">
        <v>47</v>
      </c>
    </row>
    <row r="4710" spans="1:32" hidden="1" outlineLevel="2" x14ac:dyDescent="0.35">
      <c r="A4710" t="s">
        <v>32</v>
      </c>
      <c r="B4710">
        <v>1014567</v>
      </c>
      <c r="C4710">
        <v>1</v>
      </c>
      <c r="E4710" t="s">
        <v>182</v>
      </c>
      <c r="H4710" t="s">
        <v>367</v>
      </c>
      <c r="I4710">
        <v>1</v>
      </c>
      <c r="J4710">
        <v>8</v>
      </c>
      <c r="K4710">
        <v>8</v>
      </c>
      <c r="L4710">
        <v>1</v>
      </c>
      <c r="M4710">
        <v>3</v>
      </c>
      <c r="N4710">
        <v>145</v>
      </c>
      <c r="O4710">
        <v>9</v>
      </c>
      <c r="P4710" t="s">
        <v>52</v>
      </c>
      <c r="Q4710" t="s">
        <v>368</v>
      </c>
      <c r="R4710" t="s">
        <v>1899</v>
      </c>
      <c r="S4710" t="s">
        <v>1900</v>
      </c>
      <c r="U4710" t="s">
        <v>1901</v>
      </c>
      <c r="V4710" t="s">
        <v>1611</v>
      </c>
      <c r="W4710" t="s">
        <v>41</v>
      </c>
      <c r="X4710" t="s">
        <v>117</v>
      </c>
      <c r="Y4710" t="s">
        <v>377</v>
      </c>
      <c r="Z4710" t="s">
        <v>377</v>
      </c>
      <c r="AA4710" t="s">
        <v>377</v>
      </c>
      <c r="AB4710" s="1"/>
      <c r="AD4710" t="s">
        <v>45</v>
      </c>
      <c r="AE4710" t="s">
        <v>377</v>
      </c>
      <c r="AF4710" t="s">
        <v>47</v>
      </c>
    </row>
    <row r="4711" spans="1:32" hidden="1" outlineLevel="2" x14ac:dyDescent="0.35">
      <c r="A4711" t="s">
        <v>32</v>
      </c>
      <c r="B4711">
        <v>1014567</v>
      </c>
      <c r="C4711">
        <v>1</v>
      </c>
      <c r="E4711" t="s">
        <v>182</v>
      </c>
      <c r="H4711" t="s">
        <v>1902</v>
      </c>
      <c r="I4711">
        <v>1</v>
      </c>
      <c r="J4711">
        <v>8</v>
      </c>
      <c r="K4711">
        <v>8</v>
      </c>
      <c r="L4711">
        <v>2</v>
      </c>
      <c r="M4711">
        <v>1</v>
      </c>
      <c r="N4711">
        <v>145</v>
      </c>
      <c r="O4711">
        <v>12</v>
      </c>
      <c r="P4711" t="s">
        <v>52</v>
      </c>
      <c r="Q4711" t="s">
        <v>1903</v>
      </c>
      <c r="R4711" t="s">
        <v>1899</v>
      </c>
      <c r="S4711" t="s">
        <v>1900</v>
      </c>
      <c r="U4711" t="s">
        <v>1901</v>
      </c>
      <c r="V4711" t="s">
        <v>1611</v>
      </c>
      <c r="W4711" t="s">
        <v>41</v>
      </c>
      <c r="X4711" t="s">
        <v>117</v>
      </c>
      <c r="Y4711" t="s">
        <v>377</v>
      </c>
      <c r="Z4711" t="s">
        <v>377</v>
      </c>
      <c r="AA4711" t="s">
        <v>377</v>
      </c>
      <c r="AB4711" s="1"/>
      <c r="AD4711" t="s">
        <v>45</v>
      </c>
      <c r="AE4711" t="s">
        <v>377</v>
      </c>
      <c r="AF4711" t="s">
        <v>47</v>
      </c>
    </row>
    <row r="4712" spans="1:32" hidden="1" outlineLevel="3" x14ac:dyDescent="0.35">
      <c r="A4712" t="s">
        <v>32</v>
      </c>
      <c r="B4712">
        <v>1014567</v>
      </c>
      <c r="C4712">
        <v>1</v>
      </c>
      <c r="E4712" t="s">
        <v>182</v>
      </c>
      <c r="H4712" t="s">
        <v>100</v>
      </c>
      <c r="I4712">
        <v>1</v>
      </c>
      <c r="J4712">
        <v>4</v>
      </c>
      <c r="K4712">
        <v>4</v>
      </c>
      <c r="L4712">
        <v>3</v>
      </c>
      <c r="M4712">
        <v>0</v>
      </c>
      <c r="N4712">
        <v>144</v>
      </c>
      <c r="O4712">
        <v>12</v>
      </c>
      <c r="Q4712" t="s">
        <v>101</v>
      </c>
      <c r="R4712" t="s">
        <v>1899</v>
      </c>
      <c r="S4712" t="s">
        <v>1900</v>
      </c>
      <c r="U4712" t="s">
        <v>1901</v>
      </c>
      <c r="V4712" t="s">
        <v>1611</v>
      </c>
      <c r="W4712" t="s">
        <v>41</v>
      </c>
      <c r="X4712" t="s">
        <v>117</v>
      </c>
      <c r="Y4712" t="s">
        <v>377</v>
      </c>
      <c r="Z4712" t="s">
        <v>377</v>
      </c>
      <c r="AA4712" t="s">
        <v>377</v>
      </c>
      <c r="AB4712" s="1"/>
      <c r="AD4712" t="s">
        <v>45</v>
      </c>
      <c r="AE4712" t="s">
        <v>377</v>
      </c>
      <c r="AF4712" t="s">
        <v>47</v>
      </c>
    </row>
    <row r="4713" spans="1:32" hidden="1" outlineLevel="3" x14ac:dyDescent="0.35">
      <c r="A4713" t="s">
        <v>32</v>
      </c>
      <c r="B4713">
        <v>1014567</v>
      </c>
      <c r="C4713">
        <v>1</v>
      </c>
      <c r="E4713" t="s">
        <v>182</v>
      </c>
      <c r="H4713" t="s">
        <v>102</v>
      </c>
      <c r="I4713">
        <v>1</v>
      </c>
      <c r="J4713">
        <v>2</v>
      </c>
      <c r="K4713">
        <v>2</v>
      </c>
      <c r="L4713">
        <v>4</v>
      </c>
      <c r="M4713">
        <v>1</v>
      </c>
      <c r="N4713">
        <v>19</v>
      </c>
      <c r="O4713">
        <v>2</v>
      </c>
      <c r="Q4713" t="s">
        <v>103</v>
      </c>
      <c r="R4713" t="s">
        <v>1899</v>
      </c>
      <c r="S4713" t="s">
        <v>1900</v>
      </c>
      <c r="U4713" t="s">
        <v>1901</v>
      </c>
      <c r="V4713" t="s">
        <v>1611</v>
      </c>
      <c r="W4713" t="s">
        <v>41</v>
      </c>
      <c r="X4713" t="s">
        <v>117</v>
      </c>
      <c r="Y4713" t="s">
        <v>377</v>
      </c>
      <c r="Z4713" t="s">
        <v>377</v>
      </c>
      <c r="AA4713" t="s">
        <v>377</v>
      </c>
      <c r="AB4713" s="1"/>
      <c r="AD4713" t="s">
        <v>45</v>
      </c>
      <c r="AE4713" t="s">
        <v>377</v>
      </c>
      <c r="AF4713" t="s">
        <v>47</v>
      </c>
    </row>
    <row r="4714" spans="1:32" hidden="1" outlineLevel="3" x14ac:dyDescent="0.35">
      <c r="A4714" t="s">
        <v>32</v>
      </c>
      <c r="B4714">
        <v>1014567</v>
      </c>
      <c r="C4714">
        <v>1</v>
      </c>
      <c r="E4714" t="s">
        <v>182</v>
      </c>
      <c r="H4714" t="s">
        <v>104</v>
      </c>
      <c r="I4714">
        <v>1</v>
      </c>
      <c r="J4714">
        <v>2</v>
      </c>
      <c r="K4714">
        <v>2</v>
      </c>
      <c r="L4714">
        <v>3</v>
      </c>
      <c r="M4714">
        <v>1</v>
      </c>
      <c r="N4714">
        <v>19</v>
      </c>
      <c r="O4714">
        <v>4</v>
      </c>
      <c r="Q4714" t="s">
        <v>105</v>
      </c>
      <c r="R4714" t="s">
        <v>1899</v>
      </c>
      <c r="S4714" t="s">
        <v>1900</v>
      </c>
      <c r="U4714" t="s">
        <v>1901</v>
      </c>
      <c r="V4714" t="s">
        <v>1611</v>
      </c>
      <c r="W4714" t="s">
        <v>41</v>
      </c>
      <c r="X4714" t="s">
        <v>117</v>
      </c>
      <c r="Y4714" t="s">
        <v>377</v>
      </c>
      <c r="Z4714" t="s">
        <v>377</v>
      </c>
      <c r="AA4714" t="s">
        <v>377</v>
      </c>
      <c r="AB4714" s="1"/>
      <c r="AD4714" t="s">
        <v>45</v>
      </c>
      <c r="AE4714" t="s">
        <v>377</v>
      </c>
      <c r="AF4714" t="s">
        <v>47</v>
      </c>
    </row>
    <row r="4715" spans="1:32" hidden="1" outlineLevel="3" x14ac:dyDescent="0.35">
      <c r="A4715" t="s">
        <v>32</v>
      </c>
      <c r="B4715">
        <v>1014567</v>
      </c>
      <c r="C4715">
        <v>1</v>
      </c>
      <c r="E4715" t="s">
        <v>182</v>
      </c>
      <c r="H4715" t="s">
        <v>106</v>
      </c>
      <c r="I4715">
        <v>1</v>
      </c>
      <c r="J4715">
        <v>2</v>
      </c>
      <c r="K4715">
        <v>2</v>
      </c>
      <c r="L4715">
        <v>19</v>
      </c>
      <c r="M4715">
        <v>0</v>
      </c>
      <c r="N4715">
        <v>144</v>
      </c>
      <c r="O4715">
        <v>5</v>
      </c>
      <c r="Q4715" t="s">
        <v>107</v>
      </c>
      <c r="R4715" t="s">
        <v>1899</v>
      </c>
      <c r="S4715" t="s">
        <v>1900</v>
      </c>
      <c r="U4715" t="s">
        <v>1901</v>
      </c>
      <c r="V4715" t="s">
        <v>1611</v>
      </c>
      <c r="W4715" t="s">
        <v>41</v>
      </c>
      <c r="X4715" t="s">
        <v>117</v>
      </c>
      <c r="Y4715" t="s">
        <v>377</v>
      </c>
      <c r="Z4715" t="s">
        <v>377</v>
      </c>
      <c r="AA4715" t="s">
        <v>377</v>
      </c>
      <c r="AB4715" s="1"/>
      <c r="AD4715" t="s">
        <v>45</v>
      </c>
      <c r="AE4715" t="s">
        <v>377</v>
      </c>
      <c r="AF4715" t="s">
        <v>47</v>
      </c>
    </row>
    <row r="4716" spans="1:32" hidden="1" outlineLevel="3" x14ac:dyDescent="0.35">
      <c r="A4716" t="s">
        <v>32</v>
      </c>
      <c r="B4716">
        <v>1014567</v>
      </c>
      <c r="C4716">
        <v>1</v>
      </c>
      <c r="E4716" t="s">
        <v>182</v>
      </c>
      <c r="H4716" t="s">
        <v>108</v>
      </c>
      <c r="I4716">
        <v>1</v>
      </c>
      <c r="J4716">
        <v>2</v>
      </c>
      <c r="K4716">
        <v>2</v>
      </c>
      <c r="L4716">
        <v>19</v>
      </c>
      <c r="M4716">
        <v>0</v>
      </c>
      <c r="N4716">
        <v>144</v>
      </c>
      <c r="O4716">
        <v>1</v>
      </c>
      <c r="Q4716" t="s">
        <v>109</v>
      </c>
      <c r="R4716" t="s">
        <v>1899</v>
      </c>
      <c r="S4716" t="s">
        <v>1900</v>
      </c>
      <c r="U4716" t="s">
        <v>1901</v>
      </c>
      <c r="V4716" t="s">
        <v>1611</v>
      </c>
      <c r="W4716" t="s">
        <v>41</v>
      </c>
      <c r="X4716" t="s">
        <v>117</v>
      </c>
      <c r="Y4716" t="s">
        <v>377</v>
      </c>
      <c r="Z4716" t="s">
        <v>377</v>
      </c>
      <c r="AA4716" t="s">
        <v>377</v>
      </c>
      <c r="AB4716" s="1"/>
      <c r="AD4716" t="s">
        <v>45</v>
      </c>
      <c r="AE4716" t="s">
        <v>377</v>
      </c>
      <c r="AF4716" t="s">
        <v>47</v>
      </c>
    </row>
    <row r="4717" spans="1:32" hidden="1" outlineLevel="3" x14ac:dyDescent="0.35">
      <c r="A4717" t="s">
        <v>32</v>
      </c>
      <c r="B4717">
        <v>1014567</v>
      </c>
      <c r="C4717">
        <v>1</v>
      </c>
      <c r="E4717" t="s">
        <v>182</v>
      </c>
      <c r="H4717" t="s">
        <v>248</v>
      </c>
      <c r="I4717">
        <v>1</v>
      </c>
      <c r="J4717">
        <v>2</v>
      </c>
      <c r="K4717">
        <v>2</v>
      </c>
      <c r="L4717">
        <v>19</v>
      </c>
      <c r="M4717">
        <v>0</v>
      </c>
      <c r="N4717">
        <v>144</v>
      </c>
      <c r="O4717">
        <v>6</v>
      </c>
      <c r="Q4717" t="s">
        <v>144</v>
      </c>
      <c r="R4717" t="s">
        <v>1899</v>
      </c>
      <c r="S4717" t="s">
        <v>1900</v>
      </c>
      <c r="U4717" t="s">
        <v>1901</v>
      </c>
      <c r="V4717" t="s">
        <v>1611</v>
      </c>
      <c r="W4717" t="s">
        <v>41</v>
      </c>
      <c r="X4717" t="s">
        <v>117</v>
      </c>
      <c r="Y4717" t="s">
        <v>377</v>
      </c>
      <c r="Z4717" t="s">
        <v>377</v>
      </c>
      <c r="AA4717" t="s">
        <v>377</v>
      </c>
      <c r="AB4717" s="1"/>
      <c r="AD4717" t="s">
        <v>45</v>
      </c>
      <c r="AE4717" t="s">
        <v>377</v>
      </c>
      <c r="AF4717" t="s">
        <v>47</v>
      </c>
    </row>
    <row r="4718" spans="1:32" hidden="1" outlineLevel="2" x14ac:dyDescent="0.35">
      <c r="A4718" t="s">
        <v>32</v>
      </c>
      <c r="B4718">
        <v>1014567</v>
      </c>
      <c r="C4718">
        <v>1</v>
      </c>
      <c r="E4718" t="s">
        <v>182</v>
      </c>
      <c r="H4718" t="s">
        <v>321</v>
      </c>
      <c r="I4718">
        <v>1</v>
      </c>
      <c r="J4718">
        <v>2</v>
      </c>
      <c r="K4718">
        <v>2</v>
      </c>
      <c r="L4718">
        <v>10</v>
      </c>
      <c r="M4718">
        <v>0</v>
      </c>
      <c r="N4718">
        <v>144</v>
      </c>
      <c r="O4718">
        <v>4</v>
      </c>
      <c r="Q4718" t="s">
        <v>322</v>
      </c>
      <c r="R4718" t="s">
        <v>1899</v>
      </c>
      <c r="S4718" t="s">
        <v>1900</v>
      </c>
      <c r="U4718" t="s">
        <v>1901</v>
      </c>
      <c r="V4718" t="s">
        <v>1611</v>
      </c>
      <c r="W4718" t="s">
        <v>41</v>
      </c>
      <c r="X4718" t="s">
        <v>117</v>
      </c>
      <c r="Y4718" t="s">
        <v>377</v>
      </c>
      <c r="Z4718" t="s">
        <v>377</v>
      </c>
      <c r="AA4718" t="s">
        <v>377</v>
      </c>
      <c r="AB4718" s="1"/>
      <c r="AD4718" t="s">
        <v>45</v>
      </c>
      <c r="AE4718" t="s">
        <v>377</v>
      </c>
      <c r="AF4718" t="s">
        <v>47</v>
      </c>
    </row>
    <row r="4719" spans="1:32" hidden="1" collapsed="1" x14ac:dyDescent="0.35"/>
    <row r="4720" spans="1:32" hidden="1" x14ac:dyDescent="0.35">
      <c r="A4720" t="s">
        <v>112</v>
      </c>
      <c r="B4720">
        <v>1000081</v>
      </c>
      <c r="C4720" t="s">
        <v>48</v>
      </c>
      <c r="H4720" t="s">
        <v>49</v>
      </c>
      <c r="I4720">
        <v>12</v>
      </c>
      <c r="J4720" t="s">
        <v>35</v>
      </c>
      <c r="K4720" t="s">
        <v>35</v>
      </c>
      <c r="L4720" t="s">
        <v>35</v>
      </c>
      <c r="M4720" t="s">
        <v>35</v>
      </c>
      <c r="N4720" t="s">
        <v>35</v>
      </c>
      <c r="O4720" t="s">
        <v>35</v>
      </c>
      <c r="Q4720" t="s">
        <v>50</v>
      </c>
      <c r="R4720" t="s">
        <v>1904</v>
      </c>
      <c r="S4720" t="s">
        <v>1905</v>
      </c>
      <c r="U4720" t="s">
        <v>1906</v>
      </c>
      <c r="V4720" t="s">
        <v>1771</v>
      </c>
      <c r="W4720" t="s">
        <v>125</v>
      </c>
      <c r="X4720" t="s">
        <v>117</v>
      </c>
      <c r="Y4720" t="s">
        <v>1791</v>
      </c>
      <c r="Z4720" t="s">
        <v>1791</v>
      </c>
      <c r="AA4720" t="s">
        <v>1791</v>
      </c>
      <c r="AB4720" s="1"/>
      <c r="AD4720" t="s">
        <v>45</v>
      </c>
      <c r="AE4720" t="s">
        <v>297</v>
      </c>
      <c r="AF4720" t="s">
        <v>47</v>
      </c>
    </row>
    <row r="4721" spans="1:32" hidden="1" outlineLevel="2" x14ac:dyDescent="0.35">
      <c r="A4721" t="s">
        <v>112</v>
      </c>
      <c r="B4721">
        <v>1000081</v>
      </c>
      <c r="C4721">
        <v>0</v>
      </c>
      <c r="H4721" t="s">
        <v>843</v>
      </c>
      <c r="I4721">
        <v>16</v>
      </c>
      <c r="J4721" t="s">
        <v>35</v>
      </c>
      <c r="K4721" t="s">
        <v>35</v>
      </c>
      <c r="L4721" t="s">
        <v>35</v>
      </c>
      <c r="M4721" t="s">
        <v>35</v>
      </c>
      <c r="N4721" t="s">
        <v>35</v>
      </c>
      <c r="O4721" t="s">
        <v>35</v>
      </c>
      <c r="P4721" t="s">
        <v>52</v>
      </c>
      <c r="Q4721" t="s">
        <v>844</v>
      </c>
      <c r="R4721" t="s">
        <v>1904</v>
      </c>
      <c r="S4721" t="s">
        <v>1905</v>
      </c>
      <c r="U4721" t="s">
        <v>1906</v>
      </c>
      <c r="V4721" t="s">
        <v>1771</v>
      </c>
      <c r="W4721" t="s">
        <v>125</v>
      </c>
      <c r="X4721" t="s">
        <v>117</v>
      </c>
      <c r="Y4721" t="s">
        <v>1791</v>
      </c>
      <c r="Z4721" t="s">
        <v>1791</v>
      </c>
      <c r="AA4721" t="s">
        <v>1791</v>
      </c>
      <c r="AB4721" s="1"/>
      <c r="AD4721" t="s">
        <v>45</v>
      </c>
      <c r="AE4721" t="s">
        <v>297</v>
      </c>
      <c r="AF4721" t="s">
        <v>47</v>
      </c>
    </row>
    <row r="4722" spans="1:32" hidden="1" collapsed="1" x14ac:dyDescent="0.35"/>
    <row r="4723" spans="1:32" hidden="1" x14ac:dyDescent="0.35">
      <c r="A4723" t="s">
        <v>32</v>
      </c>
      <c r="B4723">
        <v>1014407</v>
      </c>
      <c r="C4723" t="s">
        <v>33</v>
      </c>
      <c r="H4723" t="s">
        <v>34</v>
      </c>
      <c r="I4723">
        <v>25</v>
      </c>
      <c r="J4723" t="s">
        <v>35</v>
      </c>
      <c r="K4723">
        <v>187</v>
      </c>
      <c r="L4723" t="s">
        <v>35</v>
      </c>
      <c r="M4723" t="s">
        <v>35</v>
      </c>
      <c r="N4723" t="s">
        <v>35</v>
      </c>
      <c r="O4723">
        <v>501</v>
      </c>
      <c r="Q4723" t="s">
        <v>36</v>
      </c>
      <c r="R4723" t="s">
        <v>1907</v>
      </c>
      <c r="S4723" t="s">
        <v>1908</v>
      </c>
      <c r="U4723" t="s">
        <v>1909</v>
      </c>
      <c r="V4723" t="s">
        <v>889</v>
      </c>
      <c r="W4723" t="s">
        <v>41</v>
      </c>
      <c r="X4723" t="s">
        <v>42</v>
      </c>
      <c r="Y4723" t="s">
        <v>43</v>
      </c>
      <c r="Z4723" t="s">
        <v>43</v>
      </c>
      <c r="AA4723" t="s">
        <v>43</v>
      </c>
      <c r="AB4723" s="1"/>
      <c r="AD4723" t="s">
        <v>45</v>
      </c>
      <c r="AE4723" t="s">
        <v>46</v>
      </c>
      <c r="AF4723" t="s">
        <v>47</v>
      </c>
    </row>
    <row r="4724" spans="1:32" hidden="1" outlineLevel="1" x14ac:dyDescent="0.35">
      <c r="A4724" t="s">
        <v>32</v>
      </c>
      <c r="B4724">
        <v>1014407</v>
      </c>
      <c r="C4724" t="s">
        <v>56</v>
      </c>
      <c r="E4724" t="s">
        <v>134</v>
      </c>
      <c r="H4724" t="s">
        <v>58</v>
      </c>
      <c r="I4724">
        <v>13</v>
      </c>
      <c r="J4724" t="s">
        <v>35</v>
      </c>
      <c r="K4724">
        <v>54</v>
      </c>
      <c r="L4724">
        <v>20</v>
      </c>
      <c r="M4724">
        <v>9</v>
      </c>
      <c r="N4724">
        <v>289</v>
      </c>
      <c r="O4724">
        <v>460</v>
      </c>
      <c r="Q4724" t="s">
        <v>59</v>
      </c>
      <c r="R4724" t="s">
        <v>1907</v>
      </c>
      <c r="S4724" t="s">
        <v>1908</v>
      </c>
      <c r="U4724" t="s">
        <v>1909</v>
      </c>
      <c r="V4724" t="s">
        <v>889</v>
      </c>
      <c r="W4724" t="s">
        <v>41</v>
      </c>
      <c r="X4724" t="s">
        <v>42</v>
      </c>
      <c r="Y4724" t="s">
        <v>43</v>
      </c>
      <c r="Z4724" t="s">
        <v>43</v>
      </c>
      <c r="AA4724" t="s">
        <v>43</v>
      </c>
      <c r="AB4724" s="1"/>
      <c r="AD4724" t="s">
        <v>45</v>
      </c>
      <c r="AE4724" t="s">
        <v>46</v>
      </c>
      <c r="AF4724" t="s">
        <v>47</v>
      </c>
    </row>
    <row r="4725" spans="1:32" hidden="1" outlineLevel="2" x14ac:dyDescent="0.35">
      <c r="A4725" t="s">
        <v>32</v>
      </c>
      <c r="B4725">
        <v>1014407</v>
      </c>
      <c r="C4725">
        <v>1</v>
      </c>
      <c r="E4725" t="s">
        <v>134</v>
      </c>
      <c r="H4725" t="s">
        <v>1910</v>
      </c>
      <c r="I4725">
        <v>5</v>
      </c>
      <c r="J4725">
        <v>4</v>
      </c>
      <c r="K4725">
        <v>20</v>
      </c>
      <c r="L4725">
        <v>4</v>
      </c>
      <c r="M4725">
        <v>6</v>
      </c>
      <c r="N4725">
        <v>289</v>
      </c>
      <c r="O4725">
        <v>72</v>
      </c>
      <c r="P4725" t="s">
        <v>160</v>
      </c>
      <c r="Q4725" t="s">
        <v>1911</v>
      </c>
      <c r="R4725" t="s">
        <v>1907</v>
      </c>
      <c r="S4725" t="s">
        <v>1908</v>
      </c>
      <c r="U4725" t="s">
        <v>1909</v>
      </c>
      <c r="V4725" t="s">
        <v>889</v>
      </c>
      <c r="W4725" t="s">
        <v>41</v>
      </c>
      <c r="X4725" t="s">
        <v>42</v>
      </c>
      <c r="Y4725" t="s">
        <v>43</v>
      </c>
      <c r="Z4725" t="s">
        <v>43</v>
      </c>
      <c r="AA4725" t="s">
        <v>43</v>
      </c>
      <c r="AB4725" s="1"/>
      <c r="AD4725" t="s">
        <v>45</v>
      </c>
      <c r="AE4725" t="s">
        <v>46</v>
      </c>
      <c r="AF4725" t="s">
        <v>47</v>
      </c>
    </row>
    <row r="4726" spans="1:32" hidden="1" outlineLevel="2" x14ac:dyDescent="0.35">
      <c r="A4726" t="s">
        <v>32</v>
      </c>
      <c r="B4726">
        <v>1014407</v>
      </c>
      <c r="C4726">
        <v>1</v>
      </c>
      <c r="E4726" t="s">
        <v>134</v>
      </c>
      <c r="H4726" t="s">
        <v>1912</v>
      </c>
      <c r="I4726">
        <v>1</v>
      </c>
      <c r="J4726">
        <v>2</v>
      </c>
      <c r="K4726">
        <v>2</v>
      </c>
      <c r="L4726">
        <v>2</v>
      </c>
      <c r="M4726">
        <v>6</v>
      </c>
      <c r="N4726">
        <v>289</v>
      </c>
      <c r="O4726">
        <v>36</v>
      </c>
      <c r="P4726" t="s">
        <v>160</v>
      </c>
      <c r="Q4726" t="s">
        <v>1911</v>
      </c>
      <c r="R4726" t="s">
        <v>1907</v>
      </c>
      <c r="S4726" t="s">
        <v>1908</v>
      </c>
      <c r="U4726" t="s">
        <v>1909</v>
      </c>
      <c r="V4726" t="s">
        <v>889</v>
      </c>
      <c r="W4726" t="s">
        <v>41</v>
      </c>
      <c r="X4726" t="s">
        <v>42</v>
      </c>
      <c r="Y4726" t="s">
        <v>43</v>
      </c>
      <c r="Z4726" t="s">
        <v>43</v>
      </c>
      <c r="AA4726" t="s">
        <v>43</v>
      </c>
      <c r="AB4726" s="1"/>
      <c r="AD4726" t="s">
        <v>45</v>
      </c>
      <c r="AE4726" t="s">
        <v>46</v>
      </c>
      <c r="AF4726" t="s">
        <v>47</v>
      </c>
    </row>
    <row r="4727" spans="1:32" hidden="1" outlineLevel="3" x14ac:dyDescent="0.35">
      <c r="A4727" t="s">
        <v>32</v>
      </c>
      <c r="B4727">
        <v>1014407</v>
      </c>
      <c r="C4727">
        <v>1</v>
      </c>
      <c r="E4727" t="s">
        <v>134</v>
      </c>
      <c r="H4727" t="s">
        <v>138</v>
      </c>
      <c r="I4727">
        <v>1</v>
      </c>
      <c r="J4727">
        <v>8</v>
      </c>
      <c r="K4727">
        <v>8</v>
      </c>
      <c r="L4727">
        <v>3</v>
      </c>
      <c r="M4727">
        <v>0</v>
      </c>
      <c r="N4727">
        <v>288</v>
      </c>
      <c r="O4727">
        <v>24</v>
      </c>
      <c r="Q4727" t="s">
        <v>101</v>
      </c>
      <c r="R4727" t="s">
        <v>1907</v>
      </c>
      <c r="S4727" t="s">
        <v>1908</v>
      </c>
      <c r="U4727" t="s">
        <v>1909</v>
      </c>
      <c r="V4727" t="s">
        <v>889</v>
      </c>
      <c r="W4727" t="s">
        <v>41</v>
      </c>
      <c r="X4727" t="s">
        <v>42</v>
      </c>
      <c r="Y4727" t="s">
        <v>43</v>
      </c>
      <c r="Z4727" t="s">
        <v>43</v>
      </c>
      <c r="AA4727" t="s">
        <v>43</v>
      </c>
      <c r="AB4727" s="1"/>
      <c r="AD4727" t="s">
        <v>45</v>
      </c>
      <c r="AE4727" t="s">
        <v>46</v>
      </c>
      <c r="AF4727" t="s">
        <v>47</v>
      </c>
    </row>
    <row r="4728" spans="1:32" hidden="1" outlineLevel="3" x14ac:dyDescent="0.35">
      <c r="A4728" t="s">
        <v>32</v>
      </c>
      <c r="B4728">
        <v>1014407</v>
      </c>
      <c r="C4728">
        <v>1</v>
      </c>
      <c r="E4728" t="s">
        <v>134</v>
      </c>
      <c r="H4728" t="s">
        <v>139</v>
      </c>
      <c r="I4728">
        <v>1</v>
      </c>
      <c r="J4728">
        <v>4</v>
      </c>
      <c r="K4728">
        <v>4</v>
      </c>
      <c r="L4728">
        <v>4</v>
      </c>
      <c r="M4728">
        <v>1</v>
      </c>
      <c r="N4728">
        <v>38</v>
      </c>
      <c r="O4728">
        <v>4</v>
      </c>
      <c r="Q4728" t="s">
        <v>103</v>
      </c>
      <c r="R4728" t="s">
        <v>1907</v>
      </c>
      <c r="S4728" t="s">
        <v>1908</v>
      </c>
      <c r="U4728" t="s">
        <v>1909</v>
      </c>
      <c r="V4728" t="s">
        <v>889</v>
      </c>
      <c r="W4728" t="s">
        <v>41</v>
      </c>
      <c r="X4728" t="s">
        <v>42</v>
      </c>
      <c r="Y4728" t="s">
        <v>43</v>
      </c>
      <c r="Z4728" t="s">
        <v>43</v>
      </c>
      <c r="AA4728" t="s">
        <v>43</v>
      </c>
      <c r="AB4728" s="1"/>
      <c r="AD4728" t="s">
        <v>45</v>
      </c>
      <c r="AE4728" t="s">
        <v>46</v>
      </c>
      <c r="AF4728" t="s">
        <v>47</v>
      </c>
    </row>
    <row r="4729" spans="1:32" hidden="1" outlineLevel="3" x14ac:dyDescent="0.35">
      <c r="A4729" t="s">
        <v>32</v>
      </c>
      <c r="B4729">
        <v>1014407</v>
      </c>
      <c r="C4729">
        <v>1</v>
      </c>
      <c r="E4729" t="s">
        <v>134</v>
      </c>
      <c r="H4729" t="s">
        <v>140</v>
      </c>
      <c r="I4729">
        <v>1</v>
      </c>
      <c r="J4729">
        <v>4</v>
      </c>
      <c r="K4729">
        <v>4</v>
      </c>
      <c r="L4729">
        <v>3</v>
      </c>
      <c r="M4729">
        <v>1</v>
      </c>
      <c r="N4729">
        <v>38</v>
      </c>
      <c r="O4729">
        <v>8</v>
      </c>
      <c r="Q4729" t="s">
        <v>105</v>
      </c>
      <c r="R4729" t="s">
        <v>1907</v>
      </c>
      <c r="S4729" t="s">
        <v>1908</v>
      </c>
      <c r="U4729" t="s">
        <v>1909</v>
      </c>
      <c r="V4729" t="s">
        <v>889</v>
      </c>
      <c r="W4729" t="s">
        <v>41</v>
      </c>
      <c r="X4729" t="s">
        <v>42</v>
      </c>
      <c r="Y4729" t="s">
        <v>43</v>
      </c>
      <c r="Z4729" t="s">
        <v>43</v>
      </c>
      <c r="AA4729" t="s">
        <v>43</v>
      </c>
      <c r="AB4729" s="1"/>
      <c r="AD4729" t="s">
        <v>45</v>
      </c>
      <c r="AE4729" t="s">
        <v>46</v>
      </c>
      <c r="AF4729" t="s">
        <v>47</v>
      </c>
    </row>
    <row r="4730" spans="1:32" hidden="1" outlineLevel="3" x14ac:dyDescent="0.35">
      <c r="A4730" t="s">
        <v>32</v>
      </c>
      <c r="B4730">
        <v>1014407</v>
      </c>
      <c r="C4730">
        <v>1</v>
      </c>
      <c r="E4730" t="s">
        <v>134</v>
      </c>
      <c r="H4730" t="s">
        <v>141</v>
      </c>
      <c r="I4730">
        <v>1</v>
      </c>
      <c r="J4730">
        <v>4</v>
      </c>
      <c r="K4730">
        <v>4</v>
      </c>
      <c r="L4730">
        <v>19</v>
      </c>
      <c r="M4730">
        <v>0</v>
      </c>
      <c r="N4730">
        <v>288</v>
      </c>
      <c r="O4730">
        <v>10</v>
      </c>
      <c r="Q4730" t="s">
        <v>107</v>
      </c>
      <c r="R4730" t="s">
        <v>1907</v>
      </c>
      <c r="S4730" t="s">
        <v>1908</v>
      </c>
      <c r="U4730" t="s">
        <v>1909</v>
      </c>
      <c r="V4730" t="s">
        <v>889</v>
      </c>
      <c r="W4730" t="s">
        <v>41</v>
      </c>
      <c r="X4730" t="s">
        <v>42</v>
      </c>
      <c r="Y4730" t="s">
        <v>43</v>
      </c>
      <c r="Z4730" t="s">
        <v>43</v>
      </c>
      <c r="AA4730" t="s">
        <v>43</v>
      </c>
      <c r="AB4730" s="1"/>
      <c r="AD4730" t="s">
        <v>45</v>
      </c>
      <c r="AE4730" t="s">
        <v>46</v>
      </c>
      <c r="AF4730" t="s">
        <v>47</v>
      </c>
    </row>
    <row r="4731" spans="1:32" hidden="1" outlineLevel="3" x14ac:dyDescent="0.35">
      <c r="A4731" t="s">
        <v>32</v>
      </c>
      <c r="B4731">
        <v>1014407</v>
      </c>
      <c r="C4731">
        <v>1</v>
      </c>
      <c r="E4731" t="s">
        <v>134</v>
      </c>
      <c r="H4731" t="s">
        <v>142</v>
      </c>
      <c r="I4731">
        <v>1</v>
      </c>
      <c r="J4731">
        <v>4</v>
      </c>
      <c r="K4731">
        <v>4</v>
      </c>
      <c r="L4731">
        <v>19</v>
      </c>
      <c r="M4731">
        <v>0</v>
      </c>
      <c r="N4731">
        <v>288</v>
      </c>
      <c r="O4731">
        <v>2</v>
      </c>
      <c r="Q4731" t="s">
        <v>109</v>
      </c>
      <c r="R4731" t="s">
        <v>1907</v>
      </c>
      <c r="S4731" t="s">
        <v>1908</v>
      </c>
      <c r="U4731" t="s">
        <v>1909</v>
      </c>
      <c r="V4731" t="s">
        <v>889</v>
      </c>
      <c r="W4731" t="s">
        <v>41</v>
      </c>
      <c r="X4731" t="s">
        <v>42</v>
      </c>
      <c r="Y4731" t="s">
        <v>43</v>
      </c>
      <c r="Z4731" t="s">
        <v>43</v>
      </c>
      <c r="AA4731" t="s">
        <v>43</v>
      </c>
      <c r="AB4731" s="1"/>
      <c r="AD4731" t="s">
        <v>45</v>
      </c>
      <c r="AE4731" t="s">
        <v>46</v>
      </c>
      <c r="AF4731" t="s">
        <v>47</v>
      </c>
    </row>
    <row r="4732" spans="1:32" hidden="1" outlineLevel="3" x14ac:dyDescent="0.35">
      <c r="A4732" t="s">
        <v>32</v>
      </c>
      <c r="B4732">
        <v>1014407</v>
      </c>
      <c r="C4732">
        <v>1</v>
      </c>
      <c r="E4732" t="s">
        <v>134</v>
      </c>
      <c r="H4732" t="s">
        <v>143</v>
      </c>
      <c r="I4732">
        <v>1</v>
      </c>
      <c r="J4732">
        <v>4</v>
      </c>
      <c r="K4732">
        <v>4</v>
      </c>
      <c r="L4732">
        <v>19</v>
      </c>
      <c r="M4732">
        <v>0</v>
      </c>
      <c r="N4732">
        <v>288</v>
      </c>
      <c r="O4732">
        <v>12</v>
      </c>
      <c r="Q4732" t="s">
        <v>144</v>
      </c>
      <c r="R4732" t="s">
        <v>1907</v>
      </c>
      <c r="S4732" t="s">
        <v>1908</v>
      </c>
      <c r="U4732" t="s">
        <v>1909</v>
      </c>
      <c r="V4732" t="s">
        <v>889</v>
      </c>
      <c r="W4732" t="s">
        <v>41</v>
      </c>
      <c r="X4732" t="s">
        <v>42</v>
      </c>
      <c r="Y4732" t="s">
        <v>43</v>
      </c>
      <c r="Z4732" t="s">
        <v>43</v>
      </c>
      <c r="AA4732" t="s">
        <v>43</v>
      </c>
      <c r="AB4732" s="1"/>
      <c r="AD4732" t="s">
        <v>45</v>
      </c>
      <c r="AE4732" t="s">
        <v>46</v>
      </c>
      <c r="AF4732" t="s">
        <v>47</v>
      </c>
    </row>
    <row r="4733" spans="1:32" hidden="1" outlineLevel="2" x14ac:dyDescent="0.35">
      <c r="A4733" t="s">
        <v>32</v>
      </c>
      <c r="B4733">
        <v>1014407</v>
      </c>
      <c r="C4733">
        <v>1</v>
      </c>
      <c r="E4733" t="s">
        <v>134</v>
      </c>
      <c r="H4733" t="s">
        <v>237</v>
      </c>
      <c r="I4733">
        <v>1</v>
      </c>
      <c r="J4733">
        <v>4</v>
      </c>
      <c r="K4733">
        <v>4</v>
      </c>
      <c r="L4733">
        <v>8</v>
      </c>
      <c r="M4733">
        <v>0</v>
      </c>
      <c r="N4733">
        <v>288</v>
      </c>
      <c r="O4733">
        <v>4</v>
      </c>
      <c r="Q4733" t="s">
        <v>111</v>
      </c>
      <c r="R4733" t="s">
        <v>1907</v>
      </c>
      <c r="S4733" t="s">
        <v>1908</v>
      </c>
      <c r="U4733" t="s">
        <v>1909</v>
      </c>
      <c r="V4733" t="s">
        <v>889</v>
      </c>
      <c r="W4733" t="s">
        <v>41</v>
      </c>
      <c r="X4733" t="s">
        <v>42</v>
      </c>
      <c r="Y4733" t="s">
        <v>43</v>
      </c>
      <c r="Z4733" t="s">
        <v>43</v>
      </c>
      <c r="AA4733" t="s">
        <v>43</v>
      </c>
      <c r="AB4733" s="1"/>
      <c r="AD4733" t="s">
        <v>45</v>
      </c>
      <c r="AE4733" t="s">
        <v>46</v>
      </c>
      <c r="AF4733" t="s">
        <v>47</v>
      </c>
    </row>
    <row r="4734" spans="1:32" hidden="1" outlineLevel="1" x14ac:dyDescent="0.35">
      <c r="A4734" t="s">
        <v>32</v>
      </c>
      <c r="B4734">
        <v>1014407</v>
      </c>
      <c r="C4734" t="s">
        <v>147</v>
      </c>
      <c r="E4734" t="s">
        <v>134</v>
      </c>
      <c r="H4734" t="s">
        <v>148</v>
      </c>
      <c r="I4734">
        <v>12</v>
      </c>
      <c r="J4734" t="s">
        <v>35</v>
      </c>
      <c r="K4734">
        <v>133</v>
      </c>
      <c r="L4734">
        <v>6</v>
      </c>
      <c r="M4734">
        <v>6</v>
      </c>
      <c r="N4734">
        <v>145</v>
      </c>
      <c r="O4734">
        <v>41</v>
      </c>
      <c r="Q4734" t="s">
        <v>149</v>
      </c>
      <c r="R4734" t="s">
        <v>1907</v>
      </c>
      <c r="S4734" t="s">
        <v>1908</v>
      </c>
      <c r="U4734" t="s">
        <v>1909</v>
      </c>
      <c r="V4734" t="s">
        <v>889</v>
      </c>
      <c r="W4734" t="s">
        <v>41</v>
      </c>
      <c r="X4734" t="s">
        <v>42</v>
      </c>
      <c r="Y4734" t="s">
        <v>43</v>
      </c>
      <c r="Z4734" t="s">
        <v>43</v>
      </c>
      <c r="AA4734" t="s">
        <v>43</v>
      </c>
      <c r="AB4734" s="1"/>
      <c r="AD4734" t="s">
        <v>45</v>
      </c>
      <c r="AE4734" t="s">
        <v>46</v>
      </c>
      <c r="AF4734" t="s">
        <v>47</v>
      </c>
    </row>
    <row r="4735" spans="1:32" hidden="1" outlineLevel="2" x14ac:dyDescent="0.35">
      <c r="A4735" t="s">
        <v>32</v>
      </c>
      <c r="B4735">
        <v>1014407</v>
      </c>
      <c r="C4735">
        <v>2</v>
      </c>
      <c r="E4735" t="s">
        <v>134</v>
      </c>
      <c r="H4735" t="s">
        <v>1913</v>
      </c>
      <c r="I4735">
        <v>6</v>
      </c>
      <c r="J4735">
        <v>20</v>
      </c>
      <c r="K4735">
        <v>120</v>
      </c>
      <c r="L4735">
        <v>5</v>
      </c>
      <c r="M4735">
        <v>2</v>
      </c>
      <c r="N4735">
        <v>7</v>
      </c>
      <c r="O4735">
        <v>2</v>
      </c>
      <c r="P4735" t="s">
        <v>167</v>
      </c>
      <c r="Q4735" t="s">
        <v>1914</v>
      </c>
      <c r="R4735" t="s">
        <v>1907</v>
      </c>
      <c r="S4735" t="s">
        <v>1908</v>
      </c>
      <c r="U4735" t="s">
        <v>1909</v>
      </c>
      <c r="V4735" t="s">
        <v>889</v>
      </c>
      <c r="W4735" t="s">
        <v>41</v>
      </c>
      <c r="X4735" t="s">
        <v>42</v>
      </c>
      <c r="Y4735" t="s">
        <v>43</v>
      </c>
      <c r="Z4735" t="s">
        <v>43</v>
      </c>
      <c r="AA4735" t="s">
        <v>43</v>
      </c>
      <c r="AB4735" s="1"/>
      <c r="AD4735" t="s">
        <v>45</v>
      </c>
      <c r="AE4735" t="s">
        <v>46</v>
      </c>
      <c r="AF4735" t="s">
        <v>47</v>
      </c>
    </row>
    <row r="4736" spans="1:32" hidden="1" outlineLevel="3" x14ac:dyDescent="0.35">
      <c r="A4736" t="s">
        <v>32</v>
      </c>
      <c r="B4736">
        <v>1014407</v>
      </c>
      <c r="C4736">
        <v>2</v>
      </c>
      <c r="E4736" t="s">
        <v>134</v>
      </c>
      <c r="H4736" t="s">
        <v>100</v>
      </c>
      <c r="I4736">
        <v>1</v>
      </c>
      <c r="J4736">
        <v>4</v>
      </c>
      <c r="K4736">
        <v>4</v>
      </c>
      <c r="L4736">
        <v>3</v>
      </c>
      <c r="M4736">
        <v>0</v>
      </c>
      <c r="N4736">
        <v>144</v>
      </c>
      <c r="O4736">
        <v>12</v>
      </c>
      <c r="Q4736" t="s">
        <v>101</v>
      </c>
      <c r="R4736" t="s">
        <v>1907</v>
      </c>
      <c r="S4736" t="s">
        <v>1908</v>
      </c>
      <c r="U4736" t="s">
        <v>1909</v>
      </c>
      <c r="V4736" t="s">
        <v>889</v>
      </c>
      <c r="W4736" t="s">
        <v>41</v>
      </c>
      <c r="X4736" t="s">
        <v>42</v>
      </c>
      <c r="Y4736" t="s">
        <v>43</v>
      </c>
      <c r="Z4736" t="s">
        <v>43</v>
      </c>
      <c r="AA4736" t="s">
        <v>43</v>
      </c>
      <c r="AB4736" s="1"/>
      <c r="AD4736" t="s">
        <v>45</v>
      </c>
      <c r="AE4736" t="s">
        <v>46</v>
      </c>
      <c r="AF4736" t="s">
        <v>47</v>
      </c>
    </row>
    <row r="4737" spans="1:32" hidden="1" outlineLevel="3" x14ac:dyDescent="0.35">
      <c r="A4737" t="s">
        <v>32</v>
      </c>
      <c r="B4737">
        <v>1014407</v>
      </c>
      <c r="C4737">
        <v>2</v>
      </c>
      <c r="E4737" t="s">
        <v>134</v>
      </c>
      <c r="H4737" t="s">
        <v>102</v>
      </c>
      <c r="I4737">
        <v>1</v>
      </c>
      <c r="J4737">
        <v>2</v>
      </c>
      <c r="K4737">
        <v>2</v>
      </c>
      <c r="L4737">
        <v>4</v>
      </c>
      <c r="M4737">
        <v>1</v>
      </c>
      <c r="N4737">
        <v>19</v>
      </c>
      <c r="O4737">
        <v>2</v>
      </c>
      <c r="Q4737" t="s">
        <v>103</v>
      </c>
      <c r="R4737" t="s">
        <v>1907</v>
      </c>
      <c r="S4737" t="s">
        <v>1908</v>
      </c>
      <c r="U4737" t="s">
        <v>1909</v>
      </c>
      <c r="V4737" t="s">
        <v>889</v>
      </c>
      <c r="W4737" t="s">
        <v>41</v>
      </c>
      <c r="X4737" t="s">
        <v>42</v>
      </c>
      <c r="Y4737" t="s">
        <v>43</v>
      </c>
      <c r="Z4737" t="s">
        <v>43</v>
      </c>
      <c r="AA4737" t="s">
        <v>43</v>
      </c>
      <c r="AB4737" s="1"/>
      <c r="AD4737" t="s">
        <v>45</v>
      </c>
      <c r="AE4737" t="s">
        <v>46</v>
      </c>
      <c r="AF4737" t="s">
        <v>47</v>
      </c>
    </row>
    <row r="4738" spans="1:32" hidden="1" outlineLevel="3" x14ac:dyDescent="0.35">
      <c r="A4738" t="s">
        <v>32</v>
      </c>
      <c r="B4738">
        <v>1014407</v>
      </c>
      <c r="C4738">
        <v>2</v>
      </c>
      <c r="E4738" t="s">
        <v>134</v>
      </c>
      <c r="H4738" t="s">
        <v>104</v>
      </c>
      <c r="I4738">
        <v>1</v>
      </c>
      <c r="J4738">
        <v>2</v>
      </c>
      <c r="K4738">
        <v>2</v>
      </c>
      <c r="L4738">
        <v>3</v>
      </c>
      <c r="M4738">
        <v>1</v>
      </c>
      <c r="N4738">
        <v>19</v>
      </c>
      <c r="O4738">
        <v>4</v>
      </c>
      <c r="Q4738" t="s">
        <v>105</v>
      </c>
      <c r="R4738" t="s">
        <v>1907</v>
      </c>
      <c r="S4738" t="s">
        <v>1908</v>
      </c>
      <c r="U4738" t="s">
        <v>1909</v>
      </c>
      <c r="V4738" t="s">
        <v>889</v>
      </c>
      <c r="W4738" t="s">
        <v>41</v>
      </c>
      <c r="X4738" t="s">
        <v>42</v>
      </c>
      <c r="Y4738" t="s">
        <v>43</v>
      </c>
      <c r="Z4738" t="s">
        <v>43</v>
      </c>
      <c r="AA4738" t="s">
        <v>43</v>
      </c>
      <c r="AB4738" s="1"/>
      <c r="AD4738" t="s">
        <v>45</v>
      </c>
      <c r="AE4738" t="s">
        <v>46</v>
      </c>
      <c r="AF4738" t="s">
        <v>47</v>
      </c>
    </row>
    <row r="4739" spans="1:32" hidden="1" outlineLevel="3" x14ac:dyDescent="0.35">
      <c r="A4739" t="s">
        <v>32</v>
      </c>
      <c r="B4739">
        <v>1014407</v>
      </c>
      <c r="C4739">
        <v>2</v>
      </c>
      <c r="E4739" t="s">
        <v>134</v>
      </c>
      <c r="H4739" t="s">
        <v>106</v>
      </c>
      <c r="I4739">
        <v>1</v>
      </c>
      <c r="J4739">
        <v>2</v>
      </c>
      <c r="K4739">
        <v>2</v>
      </c>
      <c r="L4739">
        <v>19</v>
      </c>
      <c r="M4739">
        <v>0</v>
      </c>
      <c r="N4739">
        <v>144</v>
      </c>
      <c r="O4739">
        <v>5</v>
      </c>
      <c r="Q4739" t="s">
        <v>107</v>
      </c>
      <c r="R4739" t="s">
        <v>1907</v>
      </c>
      <c r="S4739" t="s">
        <v>1908</v>
      </c>
      <c r="U4739" t="s">
        <v>1909</v>
      </c>
      <c r="V4739" t="s">
        <v>889</v>
      </c>
      <c r="W4739" t="s">
        <v>41</v>
      </c>
      <c r="X4739" t="s">
        <v>42</v>
      </c>
      <c r="Y4739" t="s">
        <v>43</v>
      </c>
      <c r="Z4739" t="s">
        <v>43</v>
      </c>
      <c r="AA4739" t="s">
        <v>43</v>
      </c>
      <c r="AB4739" s="1"/>
      <c r="AD4739" t="s">
        <v>45</v>
      </c>
      <c r="AE4739" t="s">
        <v>46</v>
      </c>
      <c r="AF4739" t="s">
        <v>47</v>
      </c>
    </row>
    <row r="4740" spans="1:32" hidden="1" outlineLevel="3" x14ac:dyDescent="0.35">
      <c r="A4740" t="s">
        <v>32</v>
      </c>
      <c r="B4740">
        <v>1014407</v>
      </c>
      <c r="C4740">
        <v>2</v>
      </c>
      <c r="E4740" t="s">
        <v>134</v>
      </c>
      <c r="H4740" t="s">
        <v>108</v>
      </c>
      <c r="I4740">
        <v>1</v>
      </c>
      <c r="J4740">
        <v>2</v>
      </c>
      <c r="K4740">
        <v>2</v>
      </c>
      <c r="L4740">
        <v>19</v>
      </c>
      <c r="M4740">
        <v>0</v>
      </c>
      <c r="N4740">
        <v>144</v>
      </c>
      <c r="O4740">
        <v>1</v>
      </c>
      <c r="Q4740" t="s">
        <v>109</v>
      </c>
      <c r="R4740" t="s">
        <v>1907</v>
      </c>
      <c r="S4740" t="s">
        <v>1908</v>
      </c>
      <c r="U4740" t="s">
        <v>1909</v>
      </c>
      <c r="V4740" t="s">
        <v>889</v>
      </c>
      <c r="W4740" t="s">
        <v>41</v>
      </c>
      <c r="X4740" t="s">
        <v>42</v>
      </c>
      <c r="Y4740" t="s">
        <v>43</v>
      </c>
      <c r="Z4740" t="s">
        <v>43</v>
      </c>
      <c r="AA4740" t="s">
        <v>43</v>
      </c>
      <c r="AB4740" s="1"/>
      <c r="AD4740" t="s">
        <v>45</v>
      </c>
      <c r="AE4740" t="s">
        <v>46</v>
      </c>
      <c r="AF4740" t="s">
        <v>47</v>
      </c>
    </row>
    <row r="4741" spans="1:32" hidden="1" outlineLevel="2" x14ac:dyDescent="0.35">
      <c r="A4741" t="s">
        <v>32</v>
      </c>
      <c r="B4741">
        <v>1014407</v>
      </c>
      <c r="C4741">
        <v>2</v>
      </c>
      <c r="E4741" t="s">
        <v>134</v>
      </c>
      <c r="H4741" t="s">
        <v>261</v>
      </c>
      <c r="I4741">
        <v>1</v>
      </c>
      <c r="J4741">
        <v>1</v>
      </c>
      <c r="K4741">
        <v>1</v>
      </c>
      <c r="L4741">
        <v>4</v>
      </c>
      <c r="M4741">
        <v>1</v>
      </c>
      <c r="N4741">
        <v>144</v>
      </c>
      <c r="O4741">
        <v>6</v>
      </c>
      <c r="Q4741" t="s">
        <v>262</v>
      </c>
      <c r="R4741" t="s">
        <v>1907</v>
      </c>
      <c r="S4741" t="s">
        <v>1908</v>
      </c>
      <c r="U4741" t="s">
        <v>1909</v>
      </c>
      <c r="V4741" t="s">
        <v>889</v>
      </c>
      <c r="W4741" t="s">
        <v>41</v>
      </c>
      <c r="X4741" t="s">
        <v>42</v>
      </c>
      <c r="Y4741" t="s">
        <v>43</v>
      </c>
      <c r="Z4741" t="s">
        <v>43</v>
      </c>
      <c r="AA4741" t="s">
        <v>43</v>
      </c>
      <c r="AB4741" s="1"/>
      <c r="AD4741" t="s">
        <v>45</v>
      </c>
      <c r="AE4741" t="s">
        <v>46</v>
      </c>
      <c r="AF4741" t="s">
        <v>47</v>
      </c>
    </row>
    <row r="4742" spans="1:32" hidden="1" collapsed="1" x14ac:dyDescent="0.35"/>
    <row r="4743" spans="1:32" hidden="1" x14ac:dyDescent="0.35">
      <c r="A4743" t="s">
        <v>32</v>
      </c>
      <c r="B4743">
        <v>1014523</v>
      </c>
      <c r="C4743" t="s">
        <v>33</v>
      </c>
      <c r="H4743" t="s">
        <v>34</v>
      </c>
      <c r="I4743">
        <v>180</v>
      </c>
      <c r="J4743" t="s">
        <v>35</v>
      </c>
      <c r="K4743">
        <v>2393</v>
      </c>
      <c r="L4743" t="s">
        <v>35</v>
      </c>
      <c r="M4743" t="s">
        <v>35</v>
      </c>
      <c r="N4743" t="s">
        <v>35</v>
      </c>
      <c r="O4743">
        <v>6200</v>
      </c>
      <c r="Q4743" t="s">
        <v>36</v>
      </c>
      <c r="R4743" t="s">
        <v>1915</v>
      </c>
      <c r="S4743" t="s">
        <v>1916</v>
      </c>
      <c r="U4743" t="s">
        <v>1817</v>
      </c>
      <c r="V4743" t="s">
        <v>868</v>
      </c>
      <c r="W4743" t="s">
        <v>41</v>
      </c>
      <c r="X4743" t="s">
        <v>117</v>
      </c>
      <c r="Y4743" t="s">
        <v>362</v>
      </c>
      <c r="Z4743" t="s">
        <v>362</v>
      </c>
      <c r="AA4743" t="s">
        <v>362</v>
      </c>
      <c r="AB4743" s="1"/>
      <c r="AD4743" t="s">
        <v>45</v>
      </c>
      <c r="AE4743" t="s">
        <v>377</v>
      </c>
      <c r="AF4743" t="s">
        <v>47</v>
      </c>
    </row>
    <row r="4744" spans="1:32" hidden="1" outlineLevel="1" x14ac:dyDescent="0.35">
      <c r="A4744" t="s">
        <v>32</v>
      </c>
      <c r="B4744">
        <v>1014523</v>
      </c>
      <c r="C4744" t="s">
        <v>48</v>
      </c>
      <c r="H4744" t="s">
        <v>49</v>
      </c>
      <c r="I4744">
        <v>100</v>
      </c>
      <c r="J4744" t="s">
        <v>35</v>
      </c>
      <c r="K4744" t="s">
        <v>35</v>
      </c>
      <c r="L4744" t="s">
        <v>35</v>
      </c>
      <c r="M4744" t="s">
        <v>35</v>
      </c>
      <c r="N4744" t="s">
        <v>35</v>
      </c>
      <c r="O4744" t="s">
        <v>35</v>
      </c>
      <c r="Q4744" t="s">
        <v>50</v>
      </c>
      <c r="R4744" t="s">
        <v>1915</v>
      </c>
      <c r="S4744" t="s">
        <v>1916</v>
      </c>
      <c r="U4744" t="s">
        <v>1817</v>
      </c>
      <c r="V4744" t="s">
        <v>868</v>
      </c>
      <c r="W4744" t="s">
        <v>41</v>
      </c>
      <c r="X4744" t="s">
        <v>117</v>
      </c>
      <c r="Y4744" t="s">
        <v>362</v>
      </c>
      <c r="Z4744" t="s">
        <v>362</v>
      </c>
      <c r="AA4744" t="s">
        <v>362</v>
      </c>
      <c r="AB4744" s="1"/>
      <c r="AD4744" t="s">
        <v>45</v>
      </c>
      <c r="AE4744" t="s">
        <v>377</v>
      </c>
      <c r="AF4744" t="s">
        <v>47</v>
      </c>
    </row>
    <row r="4745" spans="1:32" hidden="1" outlineLevel="2" x14ac:dyDescent="0.35">
      <c r="A4745" t="s">
        <v>32</v>
      </c>
      <c r="B4745">
        <v>1014523</v>
      </c>
      <c r="C4745">
        <v>0</v>
      </c>
      <c r="H4745" t="s">
        <v>1917</v>
      </c>
      <c r="I4745">
        <v>100</v>
      </c>
      <c r="J4745" t="s">
        <v>35</v>
      </c>
      <c r="K4745" t="s">
        <v>35</v>
      </c>
      <c r="L4745" t="s">
        <v>35</v>
      </c>
      <c r="M4745" t="s">
        <v>35</v>
      </c>
      <c r="N4745" t="s">
        <v>35</v>
      </c>
      <c r="O4745" t="s">
        <v>35</v>
      </c>
      <c r="P4745" t="s">
        <v>167</v>
      </c>
      <c r="Q4745" t="s">
        <v>1918</v>
      </c>
      <c r="R4745" t="s">
        <v>1915</v>
      </c>
      <c r="S4745" t="s">
        <v>1916</v>
      </c>
      <c r="U4745" t="s">
        <v>1817</v>
      </c>
      <c r="V4745" t="s">
        <v>868</v>
      </c>
      <c r="W4745" t="s">
        <v>41</v>
      </c>
      <c r="X4745" t="s">
        <v>117</v>
      </c>
      <c r="Y4745" t="s">
        <v>362</v>
      </c>
      <c r="Z4745" t="s">
        <v>362</v>
      </c>
      <c r="AA4745" t="s">
        <v>362</v>
      </c>
      <c r="AB4745" s="1"/>
      <c r="AD4745" t="s">
        <v>45</v>
      </c>
      <c r="AE4745" t="s">
        <v>377</v>
      </c>
      <c r="AF4745" t="s">
        <v>47</v>
      </c>
    </row>
    <row r="4746" spans="1:32" hidden="1" outlineLevel="1" x14ac:dyDescent="0.35">
      <c r="A4746" t="s">
        <v>32</v>
      </c>
      <c r="B4746">
        <v>1014523</v>
      </c>
      <c r="C4746" t="s">
        <v>56</v>
      </c>
      <c r="E4746" t="s">
        <v>134</v>
      </c>
      <c r="H4746" t="s">
        <v>58</v>
      </c>
      <c r="I4746">
        <v>44</v>
      </c>
      <c r="J4746" t="s">
        <v>35</v>
      </c>
      <c r="K4746">
        <v>194</v>
      </c>
      <c r="L4746">
        <v>20</v>
      </c>
      <c r="M4746">
        <v>22</v>
      </c>
      <c r="N4746">
        <v>289</v>
      </c>
      <c r="O4746">
        <v>1651</v>
      </c>
      <c r="Q4746" t="s">
        <v>59</v>
      </c>
      <c r="R4746" t="s">
        <v>1915</v>
      </c>
      <c r="S4746" t="s">
        <v>1916</v>
      </c>
      <c r="U4746" t="s">
        <v>1817</v>
      </c>
      <c r="V4746" t="s">
        <v>868</v>
      </c>
      <c r="W4746" t="s">
        <v>41</v>
      </c>
      <c r="X4746" t="s">
        <v>117</v>
      </c>
      <c r="Y4746" t="s">
        <v>362</v>
      </c>
      <c r="Z4746" t="s">
        <v>362</v>
      </c>
      <c r="AA4746" t="s">
        <v>362</v>
      </c>
      <c r="AB4746" s="1"/>
      <c r="AD4746" t="s">
        <v>45</v>
      </c>
      <c r="AE4746" t="s">
        <v>377</v>
      </c>
      <c r="AF4746" t="s">
        <v>47</v>
      </c>
    </row>
    <row r="4747" spans="1:32" hidden="1" outlineLevel="2" x14ac:dyDescent="0.35">
      <c r="A4747" t="s">
        <v>32</v>
      </c>
      <c r="B4747">
        <v>1014523</v>
      </c>
      <c r="C4747">
        <v>1</v>
      </c>
      <c r="E4747" t="s">
        <v>134</v>
      </c>
      <c r="H4747" t="s">
        <v>1919</v>
      </c>
      <c r="I4747">
        <v>4</v>
      </c>
      <c r="J4747">
        <v>8</v>
      </c>
      <c r="K4747">
        <v>32</v>
      </c>
      <c r="L4747">
        <v>4</v>
      </c>
      <c r="M4747">
        <v>4</v>
      </c>
      <c r="N4747">
        <v>289</v>
      </c>
      <c r="O4747">
        <v>86</v>
      </c>
      <c r="P4747" t="s">
        <v>160</v>
      </c>
      <c r="Q4747" t="s">
        <v>1920</v>
      </c>
      <c r="R4747" t="s">
        <v>1915</v>
      </c>
      <c r="S4747" t="s">
        <v>1916</v>
      </c>
      <c r="U4747" t="s">
        <v>1817</v>
      </c>
      <c r="V4747" t="s">
        <v>868</v>
      </c>
      <c r="W4747" t="s">
        <v>41</v>
      </c>
      <c r="X4747" t="s">
        <v>117</v>
      </c>
      <c r="Y4747" t="s">
        <v>362</v>
      </c>
      <c r="Z4747" t="s">
        <v>362</v>
      </c>
      <c r="AA4747" t="s">
        <v>362</v>
      </c>
      <c r="AB4747" s="1"/>
      <c r="AD4747" t="s">
        <v>45</v>
      </c>
      <c r="AE4747" t="s">
        <v>377</v>
      </c>
      <c r="AF4747" t="s">
        <v>47</v>
      </c>
    </row>
    <row r="4748" spans="1:32" hidden="1" outlineLevel="2" x14ac:dyDescent="0.35">
      <c r="A4748" t="s">
        <v>32</v>
      </c>
      <c r="B4748">
        <v>1014523</v>
      </c>
      <c r="C4748">
        <v>1</v>
      </c>
      <c r="E4748" t="s">
        <v>134</v>
      </c>
      <c r="H4748" t="s">
        <v>1921</v>
      </c>
      <c r="I4748">
        <v>8</v>
      </c>
      <c r="J4748">
        <v>4</v>
      </c>
      <c r="K4748">
        <v>32</v>
      </c>
      <c r="L4748">
        <v>3</v>
      </c>
      <c r="M4748">
        <v>4</v>
      </c>
      <c r="N4748">
        <v>289</v>
      </c>
      <c r="O4748">
        <v>64</v>
      </c>
      <c r="P4748" t="s">
        <v>52</v>
      </c>
      <c r="Q4748" t="s">
        <v>1922</v>
      </c>
      <c r="R4748" t="s">
        <v>1915</v>
      </c>
      <c r="S4748" t="s">
        <v>1916</v>
      </c>
      <c r="U4748" t="s">
        <v>1817</v>
      </c>
      <c r="V4748" t="s">
        <v>868</v>
      </c>
      <c r="W4748" t="s">
        <v>41</v>
      </c>
      <c r="X4748" t="s">
        <v>117</v>
      </c>
      <c r="Y4748" t="s">
        <v>362</v>
      </c>
      <c r="Z4748" t="s">
        <v>362</v>
      </c>
      <c r="AA4748" t="s">
        <v>362</v>
      </c>
      <c r="AB4748" s="1"/>
      <c r="AD4748" t="s">
        <v>45</v>
      </c>
      <c r="AE4748" t="s">
        <v>377</v>
      </c>
      <c r="AF4748" t="s">
        <v>47</v>
      </c>
    </row>
    <row r="4749" spans="1:32" hidden="1" outlineLevel="2" x14ac:dyDescent="0.35">
      <c r="A4749" t="s">
        <v>32</v>
      </c>
      <c r="B4749">
        <v>1014523</v>
      </c>
      <c r="C4749">
        <v>1</v>
      </c>
      <c r="E4749" t="s">
        <v>134</v>
      </c>
      <c r="H4749" t="s">
        <v>1923</v>
      </c>
      <c r="I4749">
        <v>24</v>
      </c>
      <c r="J4749">
        <v>4</v>
      </c>
      <c r="K4749">
        <v>96</v>
      </c>
      <c r="L4749">
        <v>4</v>
      </c>
      <c r="M4749">
        <v>4</v>
      </c>
      <c r="N4749">
        <v>145</v>
      </c>
      <c r="O4749">
        <v>29</v>
      </c>
      <c r="P4749" t="s">
        <v>160</v>
      </c>
      <c r="Q4749" t="s">
        <v>1924</v>
      </c>
      <c r="R4749" t="s">
        <v>1915</v>
      </c>
      <c r="S4749" t="s">
        <v>1916</v>
      </c>
      <c r="U4749" t="s">
        <v>1817</v>
      </c>
      <c r="V4749" t="s">
        <v>868</v>
      </c>
      <c r="W4749" t="s">
        <v>41</v>
      </c>
      <c r="X4749" t="s">
        <v>117</v>
      </c>
      <c r="Y4749" t="s">
        <v>362</v>
      </c>
      <c r="Z4749" t="s">
        <v>362</v>
      </c>
      <c r="AA4749" t="s">
        <v>362</v>
      </c>
      <c r="AB4749" s="1"/>
      <c r="AD4749" t="s">
        <v>45</v>
      </c>
      <c r="AE4749" t="s">
        <v>377</v>
      </c>
      <c r="AF4749" t="s">
        <v>47</v>
      </c>
    </row>
    <row r="4750" spans="1:32" hidden="1" outlineLevel="2" x14ac:dyDescent="0.35">
      <c r="A4750" t="s">
        <v>32</v>
      </c>
      <c r="B4750">
        <v>1014523</v>
      </c>
      <c r="C4750">
        <v>1</v>
      </c>
      <c r="E4750" t="s">
        <v>134</v>
      </c>
      <c r="H4750" t="s">
        <v>1925</v>
      </c>
      <c r="I4750">
        <v>1</v>
      </c>
      <c r="J4750">
        <v>2</v>
      </c>
      <c r="K4750">
        <v>2</v>
      </c>
      <c r="L4750">
        <v>3</v>
      </c>
      <c r="M4750">
        <v>2</v>
      </c>
      <c r="N4750">
        <v>289</v>
      </c>
      <c r="O4750">
        <v>32</v>
      </c>
      <c r="P4750" t="s">
        <v>52</v>
      </c>
      <c r="Q4750" t="s">
        <v>1922</v>
      </c>
      <c r="R4750" t="s">
        <v>1915</v>
      </c>
      <c r="S4750" t="s">
        <v>1916</v>
      </c>
      <c r="U4750" t="s">
        <v>1817</v>
      </c>
      <c r="V4750" t="s">
        <v>868</v>
      </c>
      <c r="W4750" t="s">
        <v>41</v>
      </c>
      <c r="X4750" t="s">
        <v>117</v>
      </c>
      <c r="Y4750" t="s">
        <v>362</v>
      </c>
      <c r="Z4750" t="s">
        <v>362</v>
      </c>
      <c r="AA4750" t="s">
        <v>362</v>
      </c>
      <c r="AB4750" s="1"/>
      <c r="AD4750" t="s">
        <v>45</v>
      </c>
      <c r="AE4750" t="s">
        <v>377</v>
      </c>
      <c r="AF4750" t="s">
        <v>47</v>
      </c>
    </row>
    <row r="4751" spans="1:32" hidden="1" outlineLevel="3" x14ac:dyDescent="0.35">
      <c r="A4751" t="s">
        <v>32</v>
      </c>
      <c r="B4751">
        <v>1014523</v>
      </c>
      <c r="C4751">
        <v>1</v>
      </c>
      <c r="E4751" t="s">
        <v>134</v>
      </c>
      <c r="H4751" t="s">
        <v>138</v>
      </c>
      <c r="I4751">
        <v>1</v>
      </c>
      <c r="J4751">
        <v>8</v>
      </c>
      <c r="K4751">
        <v>8</v>
      </c>
      <c r="L4751">
        <v>3</v>
      </c>
      <c r="M4751">
        <v>0</v>
      </c>
      <c r="N4751">
        <v>288</v>
      </c>
      <c r="O4751">
        <v>24</v>
      </c>
      <c r="Q4751" t="s">
        <v>101</v>
      </c>
      <c r="R4751" t="s">
        <v>1915</v>
      </c>
      <c r="S4751" t="s">
        <v>1916</v>
      </c>
      <c r="U4751" t="s">
        <v>1817</v>
      </c>
      <c r="V4751" t="s">
        <v>868</v>
      </c>
      <c r="W4751" t="s">
        <v>41</v>
      </c>
      <c r="X4751" t="s">
        <v>117</v>
      </c>
      <c r="Y4751" t="s">
        <v>362</v>
      </c>
      <c r="Z4751" t="s">
        <v>362</v>
      </c>
      <c r="AA4751" t="s">
        <v>362</v>
      </c>
      <c r="AB4751" s="1"/>
      <c r="AD4751" t="s">
        <v>45</v>
      </c>
      <c r="AE4751" t="s">
        <v>377</v>
      </c>
      <c r="AF4751" t="s">
        <v>47</v>
      </c>
    </row>
    <row r="4752" spans="1:32" hidden="1" outlineLevel="3" x14ac:dyDescent="0.35">
      <c r="A4752" t="s">
        <v>32</v>
      </c>
      <c r="B4752">
        <v>1014523</v>
      </c>
      <c r="C4752">
        <v>1</v>
      </c>
      <c r="E4752" t="s">
        <v>134</v>
      </c>
      <c r="H4752" t="s">
        <v>139</v>
      </c>
      <c r="I4752">
        <v>1</v>
      </c>
      <c r="J4752">
        <v>4</v>
      </c>
      <c r="K4752">
        <v>4</v>
      </c>
      <c r="L4752">
        <v>4</v>
      </c>
      <c r="M4752">
        <v>1</v>
      </c>
      <c r="N4752">
        <v>38</v>
      </c>
      <c r="O4752">
        <v>4</v>
      </c>
      <c r="Q4752" t="s">
        <v>103</v>
      </c>
      <c r="R4752" t="s">
        <v>1915</v>
      </c>
      <c r="S4752" t="s">
        <v>1916</v>
      </c>
      <c r="U4752" t="s">
        <v>1817</v>
      </c>
      <c r="V4752" t="s">
        <v>868</v>
      </c>
      <c r="W4752" t="s">
        <v>41</v>
      </c>
      <c r="X4752" t="s">
        <v>117</v>
      </c>
      <c r="Y4752" t="s">
        <v>362</v>
      </c>
      <c r="Z4752" t="s">
        <v>362</v>
      </c>
      <c r="AA4752" t="s">
        <v>362</v>
      </c>
      <c r="AB4752" s="1"/>
      <c r="AD4752" t="s">
        <v>45</v>
      </c>
      <c r="AE4752" t="s">
        <v>377</v>
      </c>
      <c r="AF4752" t="s">
        <v>47</v>
      </c>
    </row>
    <row r="4753" spans="1:32" hidden="1" outlineLevel="3" x14ac:dyDescent="0.35">
      <c r="A4753" t="s">
        <v>32</v>
      </c>
      <c r="B4753">
        <v>1014523</v>
      </c>
      <c r="C4753">
        <v>1</v>
      </c>
      <c r="E4753" t="s">
        <v>134</v>
      </c>
      <c r="H4753" t="s">
        <v>140</v>
      </c>
      <c r="I4753">
        <v>1</v>
      </c>
      <c r="J4753">
        <v>4</v>
      </c>
      <c r="K4753">
        <v>4</v>
      </c>
      <c r="L4753">
        <v>3</v>
      </c>
      <c r="M4753">
        <v>1</v>
      </c>
      <c r="N4753">
        <v>38</v>
      </c>
      <c r="O4753">
        <v>8</v>
      </c>
      <c r="Q4753" t="s">
        <v>105</v>
      </c>
      <c r="R4753" t="s">
        <v>1915</v>
      </c>
      <c r="S4753" t="s">
        <v>1916</v>
      </c>
      <c r="U4753" t="s">
        <v>1817</v>
      </c>
      <c r="V4753" t="s">
        <v>868</v>
      </c>
      <c r="W4753" t="s">
        <v>41</v>
      </c>
      <c r="X4753" t="s">
        <v>117</v>
      </c>
      <c r="Y4753" t="s">
        <v>362</v>
      </c>
      <c r="Z4753" t="s">
        <v>362</v>
      </c>
      <c r="AA4753" t="s">
        <v>362</v>
      </c>
      <c r="AB4753" s="1"/>
      <c r="AD4753" t="s">
        <v>45</v>
      </c>
      <c r="AE4753" t="s">
        <v>377</v>
      </c>
      <c r="AF4753" t="s">
        <v>47</v>
      </c>
    </row>
    <row r="4754" spans="1:32" hidden="1" outlineLevel="3" x14ac:dyDescent="0.35">
      <c r="A4754" t="s">
        <v>32</v>
      </c>
      <c r="B4754">
        <v>1014523</v>
      </c>
      <c r="C4754">
        <v>1</v>
      </c>
      <c r="E4754" t="s">
        <v>134</v>
      </c>
      <c r="H4754" t="s">
        <v>141</v>
      </c>
      <c r="I4754">
        <v>1</v>
      </c>
      <c r="J4754">
        <v>4</v>
      </c>
      <c r="K4754">
        <v>4</v>
      </c>
      <c r="L4754">
        <v>19</v>
      </c>
      <c r="M4754">
        <v>0</v>
      </c>
      <c r="N4754">
        <v>288</v>
      </c>
      <c r="O4754">
        <v>10</v>
      </c>
      <c r="Q4754" t="s">
        <v>107</v>
      </c>
      <c r="R4754" t="s">
        <v>1915</v>
      </c>
      <c r="S4754" t="s">
        <v>1916</v>
      </c>
      <c r="U4754" t="s">
        <v>1817</v>
      </c>
      <c r="V4754" t="s">
        <v>868</v>
      </c>
      <c r="W4754" t="s">
        <v>41</v>
      </c>
      <c r="X4754" t="s">
        <v>117</v>
      </c>
      <c r="Y4754" t="s">
        <v>362</v>
      </c>
      <c r="Z4754" t="s">
        <v>362</v>
      </c>
      <c r="AA4754" t="s">
        <v>362</v>
      </c>
      <c r="AB4754" s="1"/>
      <c r="AD4754" t="s">
        <v>45</v>
      </c>
      <c r="AE4754" t="s">
        <v>377</v>
      </c>
      <c r="AF4754" t="s">
        <v>47</v>
      </c>
    </row>
    <row r="4755" spans="1:32" hidden="1" outlineLevel="3" x14ac:dyDescent="0.35">
      <c r="A4755" t="s">
        <v>32</v>
      </c>
      <c r="B4755">
        <v>1014523</v>
      </c>
      <c r="C4755">
        <v>1</v>
      </c>
      <c r="E4755" t="s">
        <v>134</v>
      </c>
      <c r="H4755" t="s">
        <v>142</v>
      </c>
      <c r="I4755">
        <v>1</v>
      </c>
      <c r="J4755">
        <v>4</v>
      </c>
      <c r="K4755">
        <v>4</v>
      </c>
      <c r="L4755">
        <v>19</v>
      </c>
      <c r="M4755">
        <v>0</v>
      </c>
      <c r="N4755">
        <v>288</v>
      </c>
      <c r="O4755">
        <v>2</v>
      </c>
      <c r="Q4755" t="s">
        <v>109</v>
      </c>
      <c r="R4755" t="s">
        <v>1915</v>
      </c>
      <c r="S4755" t="s">
        <v>1916</v>
      </c>
      <c r="U4755" t="s">
        <v>1817</v>
      </c>
      <c r="V4755" t="s">
        <v>868</v>
      </c>
      <c r="W4755" t="s">
        <v>41</v>
      </c>
      <c r="X4755" t="s">
        <v>117</v>
      </c>
      <c r="Y4755" t="s">
        <v>362</v>
      </c>
      <c r="Z4755" t="s">
        <v>362</v>
      </c>
      <c r="AA4755" t="s">
        <v>362</v>
      </c>
      <c r="AB4755" s="1"/>
      <c r="AD4755" t="s">
        <v>45</v>
      </c>
      <c r="AE4755" t="s">
        <v>377</v>
      </c>
      <c r="AF4755" t="s">
        <v>47</v>
      </c>
    </row>
    <row r="4756" spans="1:32" hidden="1" outlineLevel="2" x14ac:dyDescent="0.35">
      <c r="A4756" t="s">
        <v>32</v>
      </c>
      <c r="B4756">
        <v>1014523</v>
      </c>
      <c r="C4756">
        <v>1</v>
      </c>
      <c r="E4756" t="s">
        <v>134</v>
      </c>
      <c r="H4756" t="s">
        <v>143</v>
      </c>
      <c r="I4756">
        <v>2</v>
      </c>
      <c r="J4756">
        <v>4</v>
      </c>
      <c r="K4756">
        <v>8</v>
      </c>
      <c r="L4756">
        <v>19</v>
      </c>
      <c r="M4756">
        <v>0</v>
      </c>
      <c r="N4756">
        <v>288</v>
      </c>
      <c r="O4756">
        <v>12</v>
      </c>
      <c r="Q4756" t="s">
        <v>144</v>
      </c>
      <c r="R4756" t="s">
        <v>1915</v>
      </c>
      <c r="S4756" t="s">
        <v>1916</v>
      </c>
      <c r="U4756" t="s">
        <v>1817</v>
      </c>
      <c r="V4756" t="s">
        <v>868</v>
      </c>
      <c r="W4756" t="s">
        <v>41</v>
      </c>
      <c r="X4756" t="s">
        <v>117</v>
      </c>
      <c r="Y4756" t="s">
        <v>362</v>
      </c>
      <c r="Z4756" t="s">
        <v>362</v>
      </c>
      <c r="AA4756" t="s">
        <v>362</v>
      </c>
      <c r="AB4756" s="1"/>
      <c r="AD4756" t="s">
        <v>45</v>
      </c>
      <c r="AE4756" t="s">
        <v>377</v>
      </c>
      <c r="AF4756" t="s">
        <v>47</v>
      </c>
    </row>
    <row r="4757" spans="1:32" hidden="1" outlineLevel="1" x14ac:dyDescent="0.35">
      <c r="A4757" t="s">
        <v>32</v>
      </c>
      <c r="B4757">
        <v>1014523</v>
      </c>
      <c r="C4757" t="s">
        <v>147</v>
      </c>
      <c r="E4757" t="s">
        <v>134</v>
      </c>
      <c r="H4757" t="s">
        <v>148</v>
      </c>
      <c r="I4757">
        <v>33</v>
      </c>
      <c r="J4757" t="s">
        <v>35</v>
      </c>
      <c r="K4757">
        <v>147</v>
      </c>
      <c r="L4757">
        <v>21</v>
      </c>
      <c r="M4757">
        <v>22</v>
      </c>
      <c r="N4757">
        <v>289</v>
      </c>
      <c r="O4757">
        <v>1740</v>
      </c>
      <c r="Q4757" t="s">
        <v>149</v>
      </c>
      <c r="R4757" t="s">
        <v>1915</v>
      </c>
      <c r="S4757" t="s">
        <v>1916</v>
      </c>
      <c r="U4757" t="s">
        <v>1817</v>
      </c>
      <c r="V4757" t="s">
        <v>868</v>
      </c>
      <c r="W4757" t="s">
        <v>41</v>
      </c>
      <c r="X4757" t="s">
        <v>117</v>
      </c>
      <c r="Y4757" t="s">
        <v>362</v>
      </c>
      <c r="Z4757" t="s">
        <v>362</v>
      </c>
      <c r="AA4757" t="s">
        <v>362</v>
      </c>
      <c r="AB4757" s="1"/>
      <c r="AD4757" t="s">
        <v>45</v>
      </c>
      <c r="AE4757" t="s">
        <v>377</v>
      </c>
      <c r="AF4757" t="s">
        <v>47</v>
      </c>
    </row>
    <row r="4758" spans="1:32" hidden="1" outlineLevel="2" x14ac:dyDescent="0.35">
      <c r="A4758" t="s">
        <v>32</v>
      </c>
      <c r="B4758">
        <v>1014523</v>
      </c>
      <c r="C4758">
        <v>2</v>
      </c>
      <c r="E4758" t="s">
        <v>134</v>
      </c>
      <c r="H4758" t="s">
        <v>1926</v>
      </c>
      <c r="I4758">
        <v>17</v>
      </c>
      <c r="J4758">
        <v>4</v>
      </c>
      <c r="K4758">
        <v>68</v>
      </c>
      <c r="L4758">
        <v>4</v>
      </c>
      <c r="M4758">
        <v>4</v>
      </c>
      <c r="N4758">
        <v>289</v>
      </c>
      <c r="O4758">
        <v>58</v>
      </c>
      <c r="P4758" t="s">
        <v>160</v>
      </c>
      <c r="Q4758" t="s">
        <v>1927</v>
      </c>
      <c r="R4758" t="s">
        <v>1915</v>
      </c>
      <c r="S4758" t="s">
        <v>1916</v>
      </c>
      <c r="U4758" t="s">
        <v>1817</v>
      </c>
      <c r="V4758" t="s">
        <v>868</v>
      </c>
      <c r="W4758" t="s">
        <v>41</v>
      </c>
      <c r="X4758" t="s">
        <v>117</v>
      </c>
      <c r="Y4758" t="s">
        <v>362</v>
      </c>
      <c r="Z4758" t="s">
        <v>362</v>
      </c>
      <c r="AA4758" t="s">
        <v>362</v>
      </c>
      <c r="AB4758" s="1"/>
      <c r="AD4758" t="s">
        <v>45</v>
      </c>
      <c r="AE4758" t="s">
        <v>377</v>
      </c>
      <c r="AF4758" t="s">
        <v>47</v>
      </c>
    </row>
    <row r="4759" spans="1:32" hidden="1" outlineLevel="2" x14ac:dyDescent="0.35">
      <c r="A4759" t="s">
        <v>32</v>
      </c>
      <c r="B4759">
        <v>1014523</v>
      </c>
      <c r="C4759">
        <v>2</v>
      </c>
      <c r="E4759" t="s">
        <v>134</v>
      </c>
      <c r="H4759" t="s">
        <v>1928</v>
      </c>
      <c r="I4759">
        <v>1</v>
      </c>
      <c r="J4759">
        <v>4</v>
      </c>
      <c r="K4759">
        <v>4</v>
      </c>
      <c r="L4759">
        <v>4</v>
      </c>
      <c r="M4759">
        <v>2</v>
      </c>
      <c r="N4759">
        <v>289</v>
      </c>
      <c r="O4759">
        <v>43</v>
      </c>
      <c r="P4759" t="s">
        <v>160</v>
      </c>
      <c r="Q4759" t="s">
        <v>1920</v>
      </c>
      <c r="R4759" t="s">
        <v>1915</v>
      </c>
      <c r="S4759" t="s">
        <v>1916</v>
      </c>
      <c r="U4759" t="s">
        <v>1817</v>
      </c>
      <c r="V4759" t="s">
        <v>868</v>
      </c>
      <c r="W4759" t="s">
        <v>41</v>
      </c>
      <c r="X4759" t="s">
        <v>117</v>
      </c>
      <c r="Y4759" t="s">
        <v>362</v>
      </c>
      <c r="Z4759" t="s">
        <v>362</v>
      </c>
      <c r="AA4759" t="s">
        <v>362</v>
      </c>
      <c r="AB4759" s="1"/>
      <c r="AD4759" t="s">
        <v>45</v>
      </c>
      <c r="AE4759" t="s">
        <v>377</v>
      </c>
      <c r="AF4759" t="s">
        <v>47</v>
      </c>
    </row>
    <row r="4760" spans="1:32" hidden="1" outlineLevel="2" x14ac:dyDescent="0.35">
      <c r="A4760" t="s">
        <v>32</v>
      </c>
      <c r="B4760">
        <v>1014523</v>
      </c>
      <c r="C4760">
        <v>2</v>
      </c>
      <c r="E4760" t="s">
        <v>134</v>
      </c>
      <c r="H4760" t="s">
        <v>1919</v>
      </c>
      <c r="I4760">
        <v>3</v>
      </c>
      <c r="J4760">
        <v>8</v>
      </c>
      <c r="K4760">
        <v>24</v>
      </c>
      <c r="L4760">
        <v>4</v>
      </c>
      <c r="M4760">
        <v>4</v>
      </c>
      <c r="N4760">
        <v>289</v>
      </c>
      <c r="O4760">
        <v>86</v>
      </c>
      <c r="P4760" t="s">
        <v>160</v>
      </c>
      <c r="Q4760" t="s">
        <v>1920</v>
      </c>
      <c r="R4760" t="s">
        <v>1915</v>
      </c>
      <c r="S4760" t="s">
        <v>1916</v>
      </c>
      <c r="U4760" t="s">
        <v>1817</v>
      </c>
      <c r="V4760" t="s">
        <v>868</v>
      </c>
      <c r="W4760" t="s">
        <v>41</v>
      </c>
      <c r="X4760" t="s">
        <v>117</v>
      </c>
      <c r="Y4760" t="s">
        <v>362</v>
      </c>
      <c r="Z4760" t="s">
        <v>362</v>
      </c>
      <c r="AA4760" t="s">
        <v>362</v>
      </c>
      <c r="AB4760" s="1"/>
      <c r="AD4760" t="s">
        <v>45</v>
      </c>
      <c r="AE4760" t="s">
        <v>377</v>
      </c>
      <c r="AF4760" t="s">
        <v>47</v>
      </c>
    </row>
    <row r="4761" spans="1:32" hidden="1" outlineLevel="2" x14ac:dyDescent="0.35">
      <c r="A4761" t="s">
        <v>32</v>
      </c>
      <c r="B4761">
        <v>1014523</v>
      </c>
      <c r="C4761">
        <v>2</v>
      </c>
      <c r="E4761" t="s">
        <v>134</v>
      </c>
      <c r="H4761" t="s">
        <v>1929</v>
      </c>
      <c r="I4761">
        <v>3</v>
      </c>
      <c r="J4761">
        <v>4</v>
      </c>
      <c r="K4761">
        <v>12</v>
      </c>
      <c r="L4761">
        <v>6</v>
      </c>
      <c r="M4761">
        <v>1</v>
      </c>
      <c r="N4761">
        <v>289</v>
      </c>
      <c r="O4761">
        <v>86</v>
      </c>
      <c r="P4761" t="s">
        <v>52</v>
      </c>
      <c r="Q4761" t="s">
        <v>1930</v>
      </c>
      <c r="R4761" t="s">
        <v>1915</v>
      </c>
      <c r="S4761" t="s">
        <v>1916</v>
      </c>
      <c r="U4761" t="s">
        <v>1817</v>
      </c>
      <c r="V4761" t="s">
        <v>868</v>
      </c>
      <c r="W4761" t="s">
        <v>41</v>
      </c>
      <c r="X4761" t="s">
        <v>117</v>
      </c>
      <c r="Y4761" t="s">
        <v>362</v>
      </c>
      <c r="Z4761" t="s">
        <v>362</v>
      </c>
      <c r="AA4761" t="s">
        <v>362</v>
      </c>
      <c r="AB4761" s="1"/>
      <c r="AD4761" t="s">
        <v>45</v>
      </c>
      <c r="AE4761" t="s">
        <v>377</v>
      </c>
      <c r="AF4761" t="s">
        <v>47</v>
      </c>
    </row>
    <row r="4762" spans="1:32" hidden="1" outlineLevel="2" x14ac:dyDescent="0.35">
      <c r="A4762" t="s">
        <v>32</v>
      </c>
      <c r="B4762">
        <v>1014523</v>
      </c>
      <c r="C4762">
        <v>2</v>
      </c>
      <c r="E4762" t="s">
        <v>134</v>
      </c>
      <c r="H4762" t="s">
        <v>1921</v>
      </c>
      <c r="I4762">
        <v>1</v>
      </c>
      <c r="J4762">
        <v>4</v>
      </c>
      <c r="K4762">
        <v>4</v>
      </c>
      <c r="L4762">
        <v>4</v>
      </c>
      <c r="M4762">
        <v>3</v>
      </c>
      <c r="N4762">
        <v>289</v>
      </c>
      <c r="O4762">
        <v>64</v>
      </c>
      <c r="P4762" t="s">
        <v>52</v>
      </c>
      <c r="Q4762" t="s">
        <v>1922</v>
      </c>
      <c r="R4762" t="s">
        <v>1915</v>
      </c>
      <c r="S4762" t="s">
        <v>1916</v>
      </c>
      <c r="U4762" t="s">
        <v>1817</v>
      </c>
      <c r="V4762" t="s">
        <v>868</v>
      </c>
      <c r="W4762" t="s">
        <v>41</v>
      </c>
      <c r="X4762" t="s">
        <v>117</v>
      </c>
      <c r="Y4762" t="s">
        <v>362</v>
      </c>
      <c r="Z4762" t="s">
        <v>362</v>
      </c>
      <c r="AA4762" t="s">
        <v>362</v>
      </c>
      <c r="AB4762" s="1"/>
      <c r="AD4762" t="s">
        <v>45</v>
      </c>
      <c r="AE4762" t="s">
        <v>377</v>
      </c>
      <c r="AF4762" t="s">
        <v>47</v>
      </c>
    </row>
    <row r="4763" spans="1:32" hidden="1" outlineLevel="2" x14ac:dyDescent="0.35">
      <c r="A4763" t="s">
        <v>32</v>
      </c>
      <c r="B4763">
        <v>1014523</v>
      </c>
      <c r="C4763">
        <v>2</v>
      </c>
      <c r="E4763" t="s">
        <v>134</v>
      </c>
      <c r="H4763" t="s">
        <v>1931</v>
      </c>
      <c r="I4763">
        <v>1</v>
      </c>
      <c r="J4763">
        <v>3</v>
      </c>
      <c r="K4763">
        <v>3</v>
      </c>
      <c r="L4763">
        <v>6</v>
      </c>
      <c r="M4763">
        <v>1</v>
      </c>
      <c r="N4763">
        <v>289</v>
      </c>
      <c r="O4763">
        <v>65</v>
      </c>
      <c r="P4763" t="s">
        <v>52</v>
      </c>
      <c r="Q4763" t="s">
        <v>1930</v>
      </c>
      <c r="R4763" t="s">
        <v>1915</v>
      </c>
      <c r="S4763" t="s">
        <v>1916</v>
      </c>
      <c r="U4763" t="s">
        <v>1817</v>
      </c>
      <c r="V4763" t="s">
        <v>868</v>
      </c>
      <c r="W4763" t="s">
        <v>41</v>
      </c>
      <c r="X4763" t="s">
        <v>117</v>
      </c>
      <c r="Y4763" t="s">
        <v>362</v>
      </c>
      <c r="Z4763" t="s">
        <v>362</v>
      </c>
      <c r="AA4763" t="s">
        <v>362</v>
      </c>
      <c r="AB4763" s="1"/>
      <c r="AD4763" t="s">
        <v>45</v>
      </c>
      <c r="AE4763" t="s">
        <v>377</v>
      </c>
      <c r="AF4763" t="s">
        <v>47</v>
      </c>
    </row>
    <row r="4764" spans="1:32" hidden="1" outlineLevel="3" x14ac:dyDescent="0.35">
      <c r="A4764" t="s">
        <v>32</v>
      </c>
      <c r="B4764">
        <v>1014523</v>
      </c>
      <c r="C4764">
        <v>2</v>
      </c>
      <c r="E4764" t="s">
        <v>134</v>
      </c>
      <c r="H4764" t="s">
        <v>138</v>
      </c>
      <c r="I4764">
        <v>1</v>
      </c>
      <c r="J4764">
        <v>8</v>
      </c>
      <c r="K4764">
        <v>8</v>
      </c>
      <c r="L4764">
        <v>3</v>
      </c>
      <c r="M4764">
        <v>0</v>
      </c>
      <c r="N4764">
        <v>288</v>
      </c>
      <c r="O4764">
        <v>24</v>
      </c>
      <c r="Q4764" t="s">
        <v>101</v>
      </c>
      <c r="R4764" t="s">
        <v>1915</v>
      </c>
      <c r="S4764" t="s">
        <v>1916</v>
      </c>
      <c r="U4764" t="s">
        <v>1817</v>
      </c>
      <c r="V4764" t="s">
        <v>868</v>
      </c>
      <c r="W4764" t="s">
        <v>41</v>
      </c>
      <c r="X4764" t="s">
        <v>117</v>
      </c>
      <c r="Y4764" t="s">
        <v>362</v>
      </c>
      <c r="Z4764" t="s">
        <v>362</v>
      </c>
      <c r="AA4764" t="s">
        <v>362</v>
      </c>
      <c r="AB4764" s="1"/>
      <c r="AD4764" t="s">
        <v>45</v>
      </c>
      <c r="AE4764" t="s">
        <v>377</v>
      </c>
      <c r="AF4764" t="s">
        <v>47</v>
      </c>
    </row>
    <row r="4765" spans="1:32" hidden="1" outlineLevel="3" x14ac:dyDescent="0.35">
      <c r="A4765" t="s">
        <v>32</v>
      </c>
      <c r="B4765">
        <v>1014523</v>
      </c>
      <c r="C4765">
        <v>2</v>
      </c>
      <c r="E4765" t="s">
        <v>134</v>
      </c>
      <c r="H4765" t="s">
        <v>139</v>
      </c>
      <c r="I4765">
        <v>1</v>
      </c>
      <c r="J4765">
        <v>4</v>
      </c>
      <c r="K4765">
        <v>4</v>
      </c>
      <c r="L4765">
        <v>4</v>
      </c>
      <c r="M4765">
        <v>1</v>
      </c>
      <c r="N4765">
        <v>38</v>
      </c>
      <c r="O4765">
        <v>4</v>
      </c>
      <c r="Q4765" t="s">
        <v>103</v>
      </c>
      <c r="R4765" t="s">
        <v>1915</v>
      </c>
      <c r="S4765" t="s">
        <v>1916</v>
      </c>
      <c r="U4765" t="s">
        <v>1817</v>
      </c>
      <c r="V4765" t="s">
        <v>868</v>
      </c>
      <c r="W4765" t="s">
        <v>41</v>
      </c>
      <c r="X4765" t="s">
        <v>117</v>
      </c>
      <c r="Y4765" t="s">
        <v>362</v>
      </c>
      <c r="Z4765" t="s">
        <v>362</v>
      </c>
      <c r="AA4765" t="s">
        <v>362</v>
      </c>
      <c r="AB4765" s="1"/>
      <c r="AD4765" t="s">
        <v>45</v>
      </c>
      <c r="AE4765" t="s">
        <v>377</v>
      </c>
      <c r="AF4765" t="s">
        <v>47</v>
      </c>
    </row>
    <row r="4766" spans="1:32" hidden="1" outlineLevel="3" x14ac:dyDescent="0.35">
      <c r="A4766" t="s">
        <v>32</v>
      </c>
      <c r="B4766">
        <v>1014523</v>
      </c>
      <c r="C4766">
        <v>2</v>
      </c>
      <c r="E4766" t="s">
        <v>134</v>
      </c>
      <c r="H4766" t="s">
        <v>140</v>
      </c>
      <c r="I4766">
        <v>1</v>
      </c>
      <c r="J4766">
        <v>4</v>
      </c>
      <c r="K4766">
        <v>4</v>
      </c>
      <c r="L4766">
        <v>3</v>
      </c>
      <c r="M4766">
        <v>1</v>
      </c>
      <c r="N4766">
        <v>38</v>
      </c>
      <c r="O4766">
        <v>8</v>
      </c>
      <c r="Q4766" t="s">
        <v>105</v>
      </c>
      <c r="R4766" t="s">
        <v>1915</v>
      </c>
      <c r="S4766" t="s">
        <v>1916</v>
      </c>
      <c r="U4766" t="s">
        <v>1817</v>
      </c>
      <c r="V4766" t="s">
        <v>868</v>
      </c>
      <c r="W4766" t="s">
        <v>41</v>
      </c>
      <c r="X4766" t="s">
        <v>117</v>
      </c>
      <c r="Y4766" t="s">
        <v>362</v>
      </c>
      <c r="Z4766" t="s">
        <v>362</v>
      </c>
      <c r="AA4766" t="s">
        <v>362</v>
      </c>
      <c r="AB4766" s="1"/>
      <c r="AD4766" t="s">
        <v>45</v>
      </c>
      <c r="AE4766" t="s">
        <v>377</v>
      </c>
      <c r="AF4766" t="s">
        <v>47</v>
      </c>
    </row>
    <row r="4767" spans="1:32" hidden="1" outlineLevel="3" x14ac:dyDescent="0.35">
      <c r="A4767" t="s">
        <v>32</v>
      </c>
      <c r="B4767">
        <v>1014523</v>
      </c>
      <c r="C4767">
        <v>2</v>
      </c>
      <c r="E4767" t="s">
        <v>134</v>
      </c>
      <c r="H4767" t="s">
        <v>141</v>
      </c>
      <c r="I4767">
        <v>1</v>
      </c>
      <c r="J4767">
        <v>4</v>
      </c>
      <c r="K4767">
        <v>4</v>
      </c>
      <c r="L4767">
        <v>19</v>
      </c>
      <c r="M4767">
        <v>0</v>
      </c>
      <c r="N4767">
        <v>288</v>
      </c>
      <c r="O4767">
        <v>10</v>
      </c>
      <c r="Q4767" t="s">
        <v>107</v>
      </c>
      <c r="R4767" t="s">
        <v>1915</v>
      </c>
      <c r="S4767" t="s">
        <v>1916</v>
      </c>
      <c r="U4767" t="s">
        <v>1817</v>
      </c>
      <c r="V4767" t="s">
        <v>868</v>
      </c>
      <c r="W4767" t="s">
        <v>41</v>
      </c>
      <c r="X4767" t="s">
        <v>117</v>
      </c>
      <c r="Y4767" t="s">
        <v>362</v>
      </c>
      <c r="Z4767" t="s">
        <v>362</v>
      </c>
      <c r="AA4767" t="s">
        <v>362</v>
      </c>
      <c r="AB4767" s="1"/>
      <c r="AD4767" t="s">
        <v>45</v>
      </c>
      <c r="AE4767" t="s">
        <v>377</v>
      </c>
      <c r="AF4767" t="s">
        <v>47</v>
      </c>
    </row>
    <row r="4768" spans="1:32" hidden="1" outlineLevel="3" x14ac:dyDescent="0.35">
      <c r="A4768" t="s">
        <v>32</v>
      </c>
      <c r="B4768">
        <v>1014523</v>
      </c>
      <c r="C4768">
        <v>2</v>
      </c>
      <c r="E4768" t="s">
        <v>134</v>
      </c>
      <c r="H4768" t="s">
        <v>142</v>
      </c>
      <c r="I4768">
        <v>1</v>
      </c>
      <c r="J4768">
        <v>4</v>
      </c>
      <c r="K4768">
        <v>4</v>
      </c>
      <c r="L4768">
        <v>19</v>
      </c>
      <c r="M4768">
        <v>0</v>
      </c>
      <c r="N4768">
        <v>288</v>
      </c>
      <c r="O4768">
        <v>2</v>
      </c>
      <c r="Q4768" t="s">
        <v>109</v>
      </c>
      <c r="R4768" t="s">
        <v>1915</v>
      </c>
      <c r="S4768" t="s">
        <v>1916</v>
      </c>
      <c r="U4768" t="s">
        <v>1817</v>
      </c>
      <c r="V4768" t="s">
        <v>868</v>
      </c>
      <c r="W4768" t="s">
        <v>41</v>
      </c>
      <c r="X4768" t="s">
        <v>117</v>
      </c>
      <c r="Y4768" t="s">
        <v>362</v>
      </c>
      <c r="Z4768" t="s">
        <v>362</v>
      </c>
      <c r="AA4768" t="s">
        <v>362</v>
      </c>
      <c r="AB4768" s="1"/>
      <c r="AD4768" t="s">
        <v>45</v>
      </c>
      <c r="AE4768" t="s">
        <v>377</v>
      </c>
      <c r="AF4768" t="s">
        <v>47</v>
      </c>
    </row>
    <row r="4769" spans="1:32" hidden="1" outlineLevel="2" x14ac:dyDescent="0.35">
      <c r="A4769" t="s">
        <v>32</v>
      </c>
      <c r="B4769">
        <v>1014523</v>
      </c>
      <c r="C4769">
        <v>2</v>
      </c>
      <c r="E4769" t="s">
        <v>134</v>
      </c>
      <c r="H4769" t="s">
        <v>143</v>
      </c>
      <c r="I4769">
        <v>2</v>
      </c>
      <c r="J4769">
        <v>4</v>
      </c>
      <c r="K4769">
        <v>8</v>
      </c>
      <c r="L4769">
        <v>19</v>
      </c>
      <c r="M4769">
        <v>0</v>
      </c>
      <c r="N4769">
        <v>288</v>
      </c>
      <c r="O4769">
        <v>12</v>
      </c>
      <c r="Q4769" t="s">
        <v>144</v>
      </c>
      <c r="R4769" t="s">
        <v>1915</v>
      </c>
      <c r="S4769" t="s">
        <v>1916</v>
      </c>
      <c r="U4769" t="s">
        <v>1817</v>
      </c>
      <c r="V4769" t="s">
        <v>868</v>
      </c>
      <c r="W4769" t="s">
        <v>41</v>
      </c>
      <c r="X4769" t="s">
        <v>117</v>
      </c>
      <c r="Y4769" t="s">
        <v>362</v>
      </c>
      <c r="Z4769" t="s">
        <v>362</v>
      </c>
      <c r="AA4769" t="s">
        <v>362</v>
      </c>
      <c r="AB4769" s="1"/>
      <c r="AD4769" t="s">
        <v>45</v>
      </c>
      <c r="AE4769" t="s">
        <v>377</v>
      </c>
      <c r="AF4769" t="s">
        <v>47</v>
      </c>
    </row>
    <row r="4770" spans="1:32" hidden="1" outlineLevel="1" x14ac:dyDescent="0.35">
      <c r="A4770" t="s">
        <v>32</v>
      </c>
      <c r="B4770">
        <v>1014523</v>
      </c>
      <c r="C4770" t="s">
        <v>150</v>
      </c>
      <c r="E4770" t="s">
        <v>57</v>
      </c>
      <c r="H4770" t="s">
        <v>151</v>
      </c>
      <c r="I4770">
        <v>47</v>
      </c>
      <c r="J4770" t="s">
        <v>35</v>
      </c>
      <c r="K4770">
        <v>662</v>
      </c>
      <c r="L4770">
        <v>22</v>
      </c>
      <c r="M4770">
        <v>23</v>
      </c>
      <c r="N4770">
        <v>289</v>
      </c>
      <c r="O4770">
        <v>1951</v>
      </c>
      <c r="Q4770" t="s">
        <v>152</v>
      </c>
      <c r="R4770" t="s">
        <v>1915</v>
      </c>
      <c r="S4770" t="s">
        <v>1916</v>
      </c>
      <c r="U4770" t="s">
        <v>1817</v>
      </c>
      <c r="V4770" t="s">
        <v>868</v>
      </c>
      <c r="W4770" t="s">
        <v>41</v>
      </c>
      <c r="X4770" t="s">
        <v>117</v>
      </c>
      <c r="Y4770" t="s">
        <v>362</v>
      </c>
      <c r="Z4770" t="s">
        <v>362</v>
      </c>
      <c r="AA4770" t="s">
        <v>362</v>
      </c>
      <c r="AB4770" s="1"/>
      <c r="AD4770" t="s">
        <v>45</v>
      </c>
      <c r="AE4770" t="s">
        <v>377</v>
      </c>
      <c r="AF4770" t="s">
        <v>47</v>
      </c>
    </row>
    <row r="4771" spans="1:32" hidden="1" outlineLevel="2" x14ac:dyDescent="0.35">
      <c r="A4771" t="s">
        <v>32</v>
      </c>
      <c r="B4771">
        <v>1014523</v>
      </c>
      <c r="C4771">
        <v>3</v>
      </c>
      <c r="E4771" t="s">
        <v>57</v>
      </c>
      <c r="H4771" t="s">
        <v>1919</v>
      </c>
      <c r="I4771">
        <v>13</v>
      </c>
      <c r="J4771">
        <v>8</v>
      </c>
      <c r="K4771">
        <v>104</v>
      </c>
      <c r="L4771">
        <v>4</v>
      </c>
      <c r="M4771">
        <v>4</v>
      </c>
      <c r="N4771">
        <v>289</v>
      </c>
      <c r="O4771">
        <v>86</v>
      </c>
      <c r="P4771" t="s">
        <v>160</v>
      </c>
      <c r="Q4771" t="s">
        <v>1920</v>
      </c>
      <c r="R4771" t="s">
        <v>1915</v>
      </c>
      <c r="S4771" t="s">
        <v>1916</v>
      </c>
      <c r="U4771" t="s">
        <v>1817</v>
      </c>
      <c r="V4771" t="s">
        <v>868</v>
      </c>
      <c r="W4771" t="s">
        <v>41</v>
      </c>
      <c r="X4771" t="s">
        <v>117</v>
      </c>
      <c r="Y4771" t="s">
        <v>362</v>
      </c>
      <c r="Z4771" t="s">
        <v>362</v>
      </c>
      <c r="AA4771" t="s">
        <v>362</v>
      </c>
      <c r="AB4771" s="1"/>
      <c r="AD4771" t="s">
        <v>45</v>
      </c>
      <c r="AE4771" t="s">
        <v>377</v>
      </c>
      <c r="AF4771" t="s">
        <v>47</v>
      </c>
    </row>
    <row r="4772" spans="1:32" hidden="1" outlineLevel="2" x14ac:dyDescent="0.35">
      <c r="A4772" t="s">
        <v>32</v>
      </c>
      <c r="B4772">
        <v>1014523</v>
      </c>
      <c r="C4772">
        <v>3</v>
      </c>
      <c r="E4772" t="s">
        <v>57</v>
      </c>
      <c r="H4772" t="s">
        <v>1932</v>
      </c>
      <c r="I4772">
        <v>11</v>
      </c>
      <c r="J4772">
        <v>2</v>
      </c>
      <c r="K4772">
        <v>22</v>
      </c>
      <c r="L4772">
        <v>4</v>
      </c>
      <c r="M4772">
        <v>4</v>
      </c>
      <c r="N4772">
        <v>145</v>
      </c>
      <c r="O4772">
        <v>20</v>
      </c>
      <c r="P4772" t="s">
        <v>160</v>
      </c>
      <c r="Q4772" t="s">
        <v>1933</v>
      </c>
      <c r="R4772" t="s">
        <v>1915</v>
      </c>
      <c r="S4772" t="s">
        <v>1916</v>
      </c>
      <c r="U4772" t="s">
        <v>1817</v>
      </c>
      <c r="V4772" t="s">
        <v>868</v>
      </c>
      <c r="W4772" t="s">
        <v>41</v>
      </c>
      <c r="X4772" t="s">
        <v>117</v>
      </c>
      <c r="Y4772" t="s">
        <v>362</v>
      </c>
      <c r="Z4772" t="s">
        <v>362</v>
      </c>
      <c r="AA4772" t="s">
        <v>362</v>
      </c>
      <c r="AB4772" s="1"/>
      <c r="AD4772" t="s">
        <v>45</v>
      </c>
      <c r="AE4772" t="s">
        <v>377</v>
      </c>
      <c r="AF4772" t="s">
        <v>47</v>
      </c>
    </row>
    <row r="4773" spans="1:32" hidden="1" outlineLevel="2" x14ac:dyDescent="0.35">
      <c r="A4773" t="s">
        <v>32</v>
      </c>
      <c r="B4773">
        <v>1014523</v>
      </c>
      <c r="C4773">
        <v>3</v>
      </c>
      <c r="E4773" t="s">
        <v>57</v>
      </c>
      <c r="H4773" t="s">
        <v>1923</v>
      </c>
      <c r="I4773">
        <v>1</v>
      </c>
      <c r="J4773">
        <v>4</v>
      </c>
      <c r="K4773">
        <v>4</v>
      </c>
      <c r="L4773">
        <v>4</v>
      </c>
      <c r="M4773">
        <v>4</v>
      </c>
      <c r="N4773">
        <v>145</v>
      </c>
      <c r="O4773">
        <v>29</v>
      </c>
      <c r="P4773" t="s">
        <v>160</v>
      </c>
      <c r="Q4773" t="s">
        <v>1924</v>
      </c>
      <c r="R4773" t="s">
        <v>1915</v>
      </c>
      <c r="S4773" t="s">
        <v>1916</v>
      </c>
      <c r="U4773" t="s">
        <v>1817</v>
      </c>
      <c r="V4773" t="s">
        <v>868</v>
      </c>
      <c r="W4773" t="s">
        <v>41</v>
      </c>
      <c r="X4773" t="s">
        <v>117</v>
      </c>
      <c r="Y4773" t="s">
        <v>362</v>
      </c>
      <c r="Z4773" t="s">
        <v>362</v>
      </c>
      <c r="AA4773" t="s">
        <v>362</v>
      </c>
      <c r="AB4773" s="1"/>
      <c r="AD4773" t="s">
        <v>45</v>
      </c>
      <c r="AE4773" t="s">
        <v>377</v>
      </c>
      <c r="AF4773" t="s">
        <v>47</v>
      </c>
    </row>
    <row r="4774" spans="1:32" hidden="1" outlineLevel="2" x14ac:dyDescent="0.35">
      <c r="A4774" t="s">
        <v>32</v>
      </c>
      <c r="B4774">
        <v>1014523</v>
      </c>
      <c r="C4774">
        <v>3</v>
      </c>
      <c r="E4774" t="s">
        <v>57</v>
      </c>
      <c r="H4774" t="s">
        <v>1934</v>
      </c>
      <c r="I4774">
        <v>5</v>
      </c>
      <c r="J4774">
        <v>4</v>
      </c>
      <c r="K4774">
        <v>20</v>
      </c>
      <c r="L4774">
        <v>5</v>
      </c>
      <c r="M4774">
        <v>4</v>
      </c>
      <c r="N4774">
        <v>289</v>
      </c>
      <c r="O4774">
        <v>102</v>
      </c>
      <c r="P4774" t="s">
        <v>52</v>
      </c>
      <c r="Q4774" t="s">
        <v>1935</v>
      </c>
      <c r="R4774" t="s">
        <v>1915</v>
      </c>
      <c r="S4774" t="s">
        <v>1916</v>
      </c>
      <c r="U4774" t="s">
        <v>1817</v>
      </c>
      <c r="V4774" t="s">
        <v>868</v>
      </c>
      <c r="W4774" t="s">
        <v>41</v>
      </c>
      <c r="X4774" t="s">
        <v>117</v>
      </c>
      <c r="Y4774" t="s">
        <v>362</v>
      </c>
      <c r="Z4774" t="s">
        <v>362</v>
      </c>
      <c r="AA4774" t="s">
        <v>362</v>
      </c>
      <c r="AB4774" s="1"/>
      <c r="AD4774" t="s">
        <v>45</v>
      </c>
      <c r="AE4774" t="s">
        <v>377</v>
      </c>
      <c r="AF4774" t="s">
        <v>47</v>
      </c>
    </row>
    <row r="4775" spans="1:32" hidden="1" outlineLevel="2" x14ac:dyDescent="0.35">
      <c r="A4775" t="s">
        <v>32</v>
      </c>
      <c r="B4775">
        <v>1014523</v>
      </c>
      <c r="C4775">
        <v>3</v>
      </c>
      <c r="E4775" t="s">
        <v>57</v>
      </c>
      <c r="H4775" t="s">
        <v>1078</v>
      </c>
      <c r="I4775">
        <v>10</v>
      </c>
      <c r="J4775">
        <v>48</v>
      </c>
      <c r="K4775">
        <v>480</v>
      </c>
      <c r="L4775">
        <v>1</v>
      </c>
      <c r="M4775">
        <v>3</v>
      </c>
      <c r="N4775">
        <v>4</v>
      </c>
      <c r="O4775">
        <v>0</v>
      </c>
      <c r="P4775" t="s">
        <v>1040</v>
      </c>
      <c r="Q4775" t="s">
        <v>1079</v>
      </c>
      <c r="R4775" t="s">
        <v>1915</v>
      </c>
      <c r="S4775" t="s">
        <v>1916</v>
      </c>
      <c r="U4775" t="s">
        <v>1817</v>
      </c>
      <c r="V4775" t="s">
        <v>868</v>
      </c>
      <c r="W4775" t="s">
        <v>41</v>
      </c>
      <c r="X4775" t="s">
        <v>117</v>
      </c>
      <c r="Y4775" t="s">
        <v>362</v>
      </c>
      <c r="Z4775" t="s">
        <v>362</v>
      </c>
      <c r="AA4775" t="s">
        <v>362</v>
      </c>
      <c r="AB4775" s="1"/>
      <c r="AD4775" t="s">
        <v>45</v>
      </c>
      <c r="AE4775" t="s">
        <v>377</v>
      </c>
      <c r="AF4775" t="s">
        <v>47</v>
      </c>
    </row>
    <row r="4776" spans="1:32" hidden="1" outlineLevel="3" x14ac:dyDescent="0.35">
      <c r="A4776" t="s">
        <v>32</v>
      </c>
      <c r="B4776">
        <v>1014523</v>
      </c>
      <c r="C4776">
        <v>3</v>
      </c>
      <c r="E4776" t="s">
        <v>57</v>
      </c>
      <c r="H4776" t="s">
        <v>138</v>
      </c>
      <c r="I4776">
        <v>1</v>
      </c>
      <c r="J4776">
        <v>8</v>
      </c>
      <c r="K4776">
        <v>8</v>
      </c>
      <c r="L4776">
        <v>3</v>
      </c>
      <c r="M4776">
        <v>0</v>
      </c>
      <c r="N4776">
        <v>288</v>
      </c>
      <c r="O4776">
        <v>24</v>
      </c>
      <c r="Q4776" t="s">
        <v>101</v>
      </c>
      <c r="R4776" t="s">
        <v>1915</v>
      </c>
      <c r="S4776" t="s">
        <v>1916</v>
      </c>
      <c r="U4776" t="s">
        <v>1817</v>
      </c>
      <c r="V4776" t="s">
        <v>868</v>
      </c>
      <c r="W4776" t="s">
        <v>41</v>
      </c>
      <c r="X4776" t="s">
        <v>117</v>
      </c>
      <c r="Y4776" t="s">
        <v>362</v>
      </c>
      <c r="Z4776" t="s">
        <v>362</v>
      </c>
      <c r="AA4776" t="s">
        <v>362</v>
      </c>
      <c r="AB4776" s="1"/>
      <c r="AD4776" t="s">
        <v>45</v>
      </c>
      <c r="AE4776" t="s">
        <v>377</v>
      </c>
      <c r="AF4776" t="s">
        <v>47</v>
      </c>
    </row>
    <row r="4777" spans="1:32" hidden="1" outlineLevel="3" x14ac:dyDescent="0.35">
      <c r="A4777" t="s">
        <v>32</v>
      </c>
      <c r="B4777">
        <v>1014523</v>
      </c>
      <c r="C4777">
        <v>3</v>
      </c>
      <c r="E4777" t="s">
        <v>57</v>
      </c>
      <c r="H4777" t="s">
        <v>139</v>
      </c>
      <c r="I4777">
        <v>1</v>
      </c>
      <c r="J4777">
        <v>4</v>
      </c>
      <c r="K4777">
        <v>4</v>
      </c>
      <c r="L4777">
        <v>4</v>
      </c>
      <c r="M4777">
        <v>1</v>
      </c>
      <c r="N4777">
        <v>38</v>
      </c>
      <c r="O4777">
        <v>4</v>
      </c>
      <c r="Q4777" t="s">
        <v>103</v>
      </c>
      <c r="R4777" t="s">
        <v>1915</v>
      </c>
      <c r="S4777" t="s">
        <v>1916</v>
      </c>
      <c r="U4777" t="s">
        <v>1817</v>
      </c>
      <c r="V4777" t="s">
        <v>868</v>
      </c>
      <c r="W4777" t="s">
        <v>41</v>
      </c>
      <c r="X4777" t="s">
        <v>117</v>
      </c>
      <c r="Y4777" t="s">
        <v>362</v>
      </c>
      <c r="Z4777" t="s">
        <v>362</v>
      </c>
      <c r="AA4777" t="s">
        <v>362</v>
      </c>
      <c r="AB4777" s="1"/>
      <c r="AD4777" t="s">
        <v>45</v>
      </c>
      <c r="AE4777" t="s">
        <v>377</v>
      </c>
      <c r="AF4777" t="s">
        <v>47</v>
      </c>
    </row>
    <row r="4778" spans="1:32" hidden="1" outlineLevel="3" x14ac:dyDescent="0.35">
      <c r="A4778" t="s">
        <v>32</v>
      </c>
      <c r="B4778">
        <v>1014523</v>
      </c>
      <c r="C4778">
        <v>3</v>
      </c>
      <c r="E4778" t="s">
        <v>57</v>
      </c>
      <c r="H4778" t="s">
        <v>140</v>
      </c>
      <c r="I4778">
        <v>1</v>
      </c>
      <c r="J4778">
        <v>4</v>
      </c>
      <c r="K4778">
        <v>4</v>
      </c>
      <c r="L4778">
        <v>3</v>
      </c>
      <c r="M4778">
        <v>1</v>
      </c>
      <c r="N4778">
        <v>38</v>
      </c>
      <c r="O4778">
        <v>8</v>
      </c>
      <c r="Q4778" t="s">
        <v>105</v>
      </c>
      <c r="R4778" t="s">
        <v>1915</v>
      </c>
      <c r="S4778" t="s">
        <v>1916</v>
      </c>
      <c r="U4778" t="s">
        <v>1817</v>
      </c>
      <c r="V4778" t="s">
        <v>868</v>
      </c>
      <c r="W4778" t="s">
        <v>41</v>
      </c>
      <c r="X4778" t="s">
        <v>117</v>
      </c>
      <c r="Y4778" t="s">
        <v>362</v>
      </c>
      <c r="Z4778" t="s">
        <v>362</v>
      </c>
      <c r="AA4778" t="s">
        <v>362</v>
      </c>
      <c r="AB4778" s="1"/>
      <c r="AD4778" t="s">
        <v>45</v>
      </c>
      <c r="AE4778" t="s">
        <v>377</v>
      </c>
      <c r="AF4778" t="s">
        <v>47</v>
      </c>
    </row>
    <row r="4779" spans="1:32" hidden="1" outlineLevel="3" x14ac:dyDescent="0.35">
      <c r="A4779" t="s">
        <v>32</v>
      </c>
      <c r="B4779">
        <v>1014523</v>
      </c>
      <c r="C4779">
        <v>3</v>
      </c>
      <c r="E4779" t="s">
        <v>57</v>
      </c>
      <c r="H4779" t="s">
        <v>141</v>
      </c>
      <c r="I4779">
        <v>1</v>
      </c>
      <c r="J4779">
        <v>4</v>
      </c>
      <c r="K4779">
        <v>4</v>
      </c>
      <c r="L4779">
        <v>19</v>
      </c>
      <c r="M4779">
        <v>0</v>
      </c>
      <c r="N4779">
        <v>288</v>
      </c>
      <c r="O4779">
        <v>10</v>
      </c>
      <c r="Q4779" t="s">
        <v>107</v>
      </c>
      <c r="R4779" t="s">
        <v>1915</v>
      </c>
      <c r="S4779" t="s">
        <v>1916</v>
      </c>
      <c r="U4779" t="s">
        <v>1817</v>
      </c>
      <c r="V4779" t="s">
        <v>868</v>
      </c>
      <c r="W4779" t="s">
        <v>41</v>
      </c>
      <c r="X4779" t="s">
        <v>117</v>
      </c>
      <c r="Y4779" t="s">
        <v>362</v>
      </c>
      <c r="Z4779" t="s">
        <v>362</v>
      </c>
      <c r="AA4779" t="s">
        <v>362</v>
      </c>
      <c r="AB4779" s="1"/>
      <c r="AD4779" t="s">
        <v>45</v>
      </c>
      <c r="AE4779" t="s">
        <v>377</v>
      </c>
      <c r="AF4779" t="s">
        <v>47</v>
      </c>
    </row>
    <row r="4780" spans="1:32" hidden="1" outlineLevel="3" x14ac:dyDescent="0.35">
      <c r="A4780" t="s">
        <v>32</v>
      </c>
      <c r="B4780">
        <v>1014523</v>
      </c>
      <c r="C4780">
        <v>3</v>
      </c>
      <c r="E4780" t="s">
        <v>57</v>
      </c>
      <c r="H4780" t="s">
        <v>142</v>
      </c>
      <c r="I4780">
        <v>1</v>
      </c>
      <c r="J4780">
        <v>4</v>
      </c>
      <c r="K4780">
        <v>4</v>
      </c>
      <c r="L4780">
        <v>19</v>
      </c>
      <c r="M4780">
        <v>0</v>
      </c>
      <c r="N4780">
        <v>288</v>
      </c>
      <c r="O4780">
        <v>2</v>
      </c>
      <c r="Q4780" t="s">
        <v>109</v>
      </c>
      <c r="R4780" t="s">
        <v>1915</v>
      </c>
      <c r="S4780" t="s">
        <v>1916</v>
      </c>
      <c r="U4780" t="s">
        <v>1817</v>
      </c>
      <c r="V4780" t="s">
        <v>868</v>
      </c>
      <c r="W4780" t="s">
        <v>41</v>
      </c>
      <c r="X4780" t="s">
        <v>117</v>
      </c>
      <c r="Y4780" t="s">
        <v>362</v>
      </c>
      <c r="Z4780" t="s">
        <v>362</v>
      </c>
      <c r="AA4780" t="s">
        <v>362</v>
      </c>
      <c r="AB4780" s="1"/>
      <c r="AD4780" t="s">
        <v>45</v>
      </c>
      <c r="AE4780" t="s">
        <v>377</v>
      </c>
      <c r="AF4780" t="s">
        <v>47</v>
      </c>
    </row>
    <row r="4781" spans="1:32" hidden="1" outlineLevel="2" x14ac:dyDescent="0.35">
      <c r="A4781" t="s">
        <v>32</v>
      </c>
      <c r="B4781">
        <v>1014523</v>
      </c>
      <c r="C4781">
        <v>3</v>
      </c>
      <c r="E4781" t="s">
        <v>57</v>
      </c>
      <c r="H4781" t="s">
        <v>143</v>
      </c>
      <c r="I4781">
        <v>2</v>
      </c>
      <c r="J4781">
        <v>4</v>
      </c>
      <c r="K4781">
        <v>8</v>
      </c>
      <c r="L4781">
        <v>19</v>
      </c>
      <c r="M4781">
        <v>0</v>
      </c>
      <c r="N4781">
        <v>288</v>
      </c>
      <c r="O4781">
        <v>12</v>
      </c>
      <c r="Q4781" t="s">
        <v>144</v>
      </c>
      <c r="R4781" t="s">
        <v>1915</v>
      </c>
      <c r="S4781" t="s">
        <v>1916</v>
      </c>
      <c r="U4781" t="s">
        <v>1817</v>
      </c>
      <c r="V4781" t="s">
        <v>868</v>
      </c>
      <c r="W4781" t="s">
        <v>41</v>
      </c>
      <c r="X4781" t="s">
        <v>117</v>
      </c>
      <c r="Y4781" t="s">
        <v>362</v>
      </c>
      <c r="Z4781" t="s">
        <v>362</v>
      </c>
      <c r="AA4781" t="s">
        <v>362</v>
      </c>
      <c r="AB4781" s="1"/>
      <c r="AD4781" t="s">
        <v>45</v>
      </c>
      <c r="AE4781" t="s">
        <v>377</v>
      </c>
      <c r="AF4781" t="s">
        <v>47</v>
      </c>
    </row>
    <row r="4782" spans="1:32" hidden="1" outlineLevel="1" x14ac:dyDescent="0.35">
      <c r="A4782" t="s">
        <v>32</v>
      </c>
      <c r="B4782">
        <v>1014523</v>
      </c>
      <c r="C4782" t="s">
        <v>153</v>
      </c>
      <c r="E4782" t="s">
        <v>57</v>
      </c>
      <c r="H4782" t="s">
        <v>154</v>
      </c>
      <c r="I4782">
        <v>35</v>
      </c>
      <c r="J4782" t="s">
        <v>35</v>
      </c>
      <c r="K4782">
        <v>652</v>
      </c>
      <c r="L4782">
        <v>20</v>
      </c>
      <c r="M4782">
        <v>12</v>
      </c>
      <c r="N4782">
        <v>289</v>
      </c>
      <c r="O4782">
        <v>759</v>
      </c>
      <c r="Q4782" t="s">
        <v>155</v>
      </c>
      <c r="R4782" t="s">
        <v>1915</v>
      </c>
      <c r="S4782" t="s">
        <v>1916</v>
      </c>
      <c r="U4782" t="s">
        <v>1817</v>
      </c>
      <c r="V4782" t="s">
        <v>868</v>
      </c>
      <c r="W4782" t="s">
        <v>41</v>
      </c>
      <c r="X4782" t="s">
        <v>117</v>
      </c>
      <c r="Y4782" t="s">
        <v>362</v>
      </c>
      <c r="Z4782" t="s">
        <v>362</v>
      </c>
      <c r="AA4782" t="s">
        <v>362</v>
      </c>
      <c r="AB4782" s="1"/>
      <c r="AD4782" t="s">
        <v>45</v>
      </c>
      <c r="AE4782" t="s">
        <v>377</v>
      </c>
      <c r="AF4782" t="s">
        <v>47</v>
      </c>
    </row>
    <row r="4783" spans="1:32" hidden="1" outlineLevel="2" x14ac:dyDescent="0.35">
      <c r="A4783" t="s">
        <v>32</v>
      </c>
      <c r="B4783">
        <v>1014523</v>
      </c>
      <c r="C4783">
        <v>4</v>
      </c>
      <c r="E4783" t="s">
        <v>57</v>
      </c>
      <c r="H4783" t="s">
        <v>1934</v>
      </c>
      <c r="I4783">
        <v>5</v>
      </c>
      <c r="J4783">
        <v>4</v>
      </c>
      <c r="K4783">
        <v>20</v>
      </c>
      <c r="L4783">
        <v>4</v>
      </c>
      <c r="M4783">
        <v>5</v>
      </c>
      <c r="N4783">
        <v>289</v>
      </c>
      <c r="O4783">
        <v>102</v>
      </c>
      <c r="P4783" t="s">
        <v>52</v>
      </c>
      <c r="Q4783" t="s">
        <v>1935</v>
      </c>
      <c r="R4783" t="s">
        <v>1915</v>
      </c>
      <c r="S4783" t="s">
        <v>1916</v>
      </c>
      <c r="U4783" t="s">
        <v>1817</v>
      </c>
      <c r="V4783" t="s">
        <v>868</v>
      </c>
      <c r="W4783" t="s">
        <v>41</v>
      </c>
      <c r="X4783" t="s">
        <v>117</v>
      </c>
      <c r="Y4783" t="s">
        <v>362</v>
      </c>
      <c r="Z4783" t="s">
        <v>362</v>
      </c>
      <c r="AA4783" t="s">
        <v>362</v>
      </c>
      <c r="AB4783" s="1"/>
      <c r="AD4783" t="s">
        <v>45</v>
      </c>
      <c r="AE4783" t="s">
        <v>377</v>
      </c>
      <c r="AF4783" t="s">
        <v>47</v>
      </c>
    </row>
    <row r="4784" spans="1:32" hidden="1" outlineLevel="2" x14ac:dyDescent="0.35">
      <c r="A4784" t="s">
        <v>32</v>
      </c>
      <c r="B4784">
        <v>1014523</v>
      </c>
      <c r="C4784">
        <v>4</v>
      </c>
      <c r="E4784" t="s">
        <v>57</v>
      </c>
      <c r="H4784" t="s">
        <v>1921</v>
      </c>
      <c r="I4784">
        <v>1</v>
      </c>
      <c r="J4784">
        <v>4</v>
      </c>
      <c r="K4784">
        <v>4</v>
      </c>
      <c r="L4784">
        <v>3</v>
      </c>
      <c r="M4784">
        <v>4</v>
      </c>
      <c r="N4784">
        <v>289</v>
      </c>
      <c r="O4784">
        <v>64</v>
      </c>
      <c r="P4784" t="s">
        <v>52</v>
      </c>
      <c r="Q4784" t="s">
        <v>1922</v>
      </c>
      <c r="R4784" t="s">
        <v>1915</v>
      </c>
      <c r="S4784" t="s">
        <v>1916</v>
      </c>
      <c r="U4784" t="s">
        <v>1817</v>
      </c>
      <c r="V4784" t="s">
        <v>868</v>
      </c>
      <c r="W4784" t="s">
        <v>41</v>
      </c>
      <c r="X4784" t="s">
        <v>117</v>
      </c>
      <c r="Y4784" t="s">
        <v>362</v>
      </c>
      <c r="Z4784" t="s">
        <v>362</v>
      </c>
      <c r="AA4784" t="s">
        <v>362</v>
      </c>
      <c r="AB4784" s="1"/>
      <c r="AD4784" t="s">
        <v>45</v>
      </c>
      <c r="AE4784" t="s">
        <v>377</v>
      </c>
      <c r="AF4784" t="s">
        <v>47</v>
      </c>
    </row>
    <row r="4785" spans="1:32" hidden="1" outlineLevel="2" x14ac:dyDescent="0.35">
      <c r="A4785" t="s">
        <v>32</v>
      </c>
      <c r="B4785">
        <v>1014523</v>
      </c>
      <c r="C4785">
        <v>4</v>
      </c>
      <c r="E4785" t="s">
        <v>57</v>
      </c>
      <c r="H4785" t="s">
        <v>1923</v>
      </c>
      <c r="I4785">
        <v>3</v>
      </c>
      <c r="J4785">
        <v>4</v>
      </c>
      <c r="K4785">
        <v>12</v>
      </c>
      <c r="L4785">
        <v>4</v>
      </c>
      <c r="M4785">
        <v>4</v>
      </c>
      <c r="N4785">
        <v>145</v>
      </c>
      <c r="O4785">
        <v>29</v>
      </c>
      <c r="P4785" t="s">
        <v>160</v>
      </c>
      <c r="Q4785" t="s">
        <v>1924</v>
      </c>
      <c r="R4785" t="s">
        <v>1915</v>
      </c>
      <c r="S4785" t="s">
        <v>1916</v>
      </c>
      <c r="U4785" t="s">
        <v>1817</v>
      </c>
      <c r="V4785" t="s">
        <v>868</v>
      </c>
      <c r="W4785" t="s">
        <v>41</v>
      </c>
      <c r="X4785" t="s">
        <v>117</v>
      </c>
      <c r="Y4785" t="s">
        <v>362</v>
      </c>
      <c r="Z4785" t="s">
        <v>362</v>
      </c>
      <c r="AA4785" t="s">
        <v>362</v>
      </c>
      <c r="AB4785" s="1"/>
      <c r="AD4785" t="s">
        <v>45</v>
      </c>
      <c r="AE4785" t="s">
        <v>377</v>
      </c>
      <c r="AF4785" t="s">
        <v>47</v>
      </c>
    </row>
    <row r="4786" spans="1:32" hidden="1" outlineLevel="2" x14ac:dyDescent="0.35">
      <c r="A4786" t="s">
        <v>32</v>
      </c>
      <c r="B4786">
        <v>1014523</v>
      </c>
      <c r="C4786">
        <v>4</v>
      </c>
      <c r="E4786" t="s">
        <v>57</v>
      </c>
      <c r="H4786" t="s">
        <v>98</v>
      </c>
      <c r="I4786">
        <v>4</v>
      </c>
      <c r="J4786">
        <v>1</v>
      </c>
      <c r="K4786">
        <v>4</v>
      </c>
      <c r="L4786">
        <v>6</v>
      </c>
      <c r="M4786">
        <v>2</v>
      </c>
      <c r="N4786">
        <v>144</v>
      </c>
      <c r="O4786">
        <v>5</v>
      </c>
      <c r="Q4786" t="s">
        <v>99</v>
      </c>
      <c r="R4786" t="s">
        <v>1915</v>
      </c>
      <c r="S4786" t="s">
        <v>1916</v>
      </c>
      <c r="U4786" t="s">
        <v>1817</v>
      </c>
      <c r="V4786" t="s">
        <v>868</v>
      </c>
      <c r="W4786" t="s">
        <v>41</v>
      </c>
      <c r="X4786" t="s">
        <v>117</v>
      </c>
      <c r="Y4786" t="s">
        <v>362</v>
      </c>
      <c r="Z4786" t="s">
        <v>362</v>
      </c>
      <c r="AA4786" t="s">
        <v>362</v>
      </c>
      <c r="AB4786" s="1"/>
      <c r="AD4786" t="s">
        <v>45</v>
      </c>
      <c r="AE4786" t="s">
        <v>377</v>
      </c>
      <c r="AF4786" t="s">
        <v>47</v>
      </c>
    </row>
    <row r="4787" spans="1:32" hidden="1" outlineLevel="2" x14ac:dyDescent="0.35">
      <c r="A4787" t="s">
        <v>32</v>
      </c>
      <c r="B4787">
        <v>1014523</v>
      </c>
      <c r="C4787">
        <v>4</v>
      </c>
      <c r="E4787" t="s">
        <v>57</v>
      </c>
      <c r="H4787" t="s">
        <v>1936</v>
      </c>
      <c r="I4787">
        <v>5</v>
      </c>
      <c r="J4787">
        <v>20</v>
      </c>
      <c r="K4787">
        <v>100</v>
      </c>
      <c r="L4787">
        <v>2</v>
      </c>
      <c r="M4787">
        <v>1</v>
      </c>
      <c r="N4787">
        <v>5</v>
      </c>
      <c r="O4787">
        <v>1</v>
      </c>
      <c r="P4787" t="s">
        <v>167</v>
      </c>
      <c r="Q4787" t="s">
        <v>1937</v>
      </c>
      <c r="R4787" t="s">
        <v>1915</v>
      </c>
      <c r="S4787" t="s">
        <v>1916</v>
      </c>
      <c r="U4787" t="s">
        <v>1817</v>
      </c>
      <c r="V4787" t="s">
        <v>868</v>
      </c>
      <c r="W4787" t="s">
        <v>41</v>
      </c>
      <c r="X4787" t="s">
        <v>117</v>
      </c>
      <c r="Y4787" t="s">
        <v>362</v>
      </c>
      <c r="Z4787" t="s">
        <v>362</v>
      </c>
      <c r="AA4787" t="s">
        <v>362</v>
      </c>
      <c r="AB4787" s="1"/>
      <c r="AD4787" t="s">
        <v>45</v>
      </c>
      <c r="AE4787" t="s">
        <v>377</v>
      </c>
      <c r="AF4787" t="s">
        <v>47</v>
      </c>
    </row>
    <row r="4788" spans="1:32" hidden="1" outlineLevel="2" x14ac:dyDescent="0.35">
      <c r="A4788" t="s">
        <v>32</v>
      </c>
      <c r="B4788">
        <v>1014523</v>
      </c>
      <c r="C4788">
        <v>4</v>
      </c>
      <c r="E4788" t="s">
        <v>57</v>
      </c>
      <c r="H4788" t="s">
        <v>1039</v>
      </c>
      <c r="I4788">
        <v>10</v>
      </c>
      <c r="J4788">
        <v>48</v>
      </c>
      <c r="K4788">
        <v>480</v>
      </c>
      <c r="L4788">
        <v>1</v>
      </c>
      <c r="M4788">
        <v>1</v>
      </c>
      <c r="N4788">
        <v>1</v>
      </c>
      <c r="O4788">
        <v>1</v>
      </c>
      <c r="P4788" t="s">
        <v>1040</v>
      </c>
      <c r="Q4788" t="s">
        <v>1041</v>
      </c>
      <c r="R4788" t="s">
        <v>1915</v>
      </c>
      <c r="S4788" t="s">
        <v>1916</v>
      </c>
      <c r="U4788" t="s">
        <v>1817</v>
      </c>
      <c r="V4788" t="s">
        <v>868</v>
      </c>
      <c r="W4788" t="s">
        <v>41</v>
      </c>
      <c r="X4788" t="s">
        <v>117</v>
      </c>
      <c r="Y4788" t="s">
        <v>362</v>
      </c>
      <c r="Z4788" t="s">
        <v>362</v>
      </c>
      <c r="AA4788" t="s">
        <v>362</v>
      </c>
      <c r="AB4788" s="1"/>
      <c r="AD4788" t="s">
        <v>45</v>
      </c>
      <c r="AE4788" t="s">
        <v>377</v>
      </c>
      <c r="AF4788" t="s">
        <v>47</v>
      </c>
    </row>
    <row r="4789" spans="1:32" hidden="1" outlineLevel="3" x14ac:dyDescent="0.35">
      <c r="A4789" t="s">
        <v>32</v>
      </c>
      <c r="B4789">
        <v>1014523</v>
      </c>
      <c r="C4789">
        <v>4</v>
      </c>
      <c r="E4789" t="s">
        <v>57</v>
      </c>
      <c r="H4789" t="s">
        <v>138</v>
      </c>
      <c r="I4789">
        <v>1</v>
      </c>
      <c r="J4789">
        <v>8</v>
      </c>
      <c r="K4789">
        <v>8</v>
      </c>
      <c r="L4789">
        <v>3</v>
      </c>
      <c r="M4789">
        <v>0</v>
      </c>
      <c r="N4789">
        <v>288</v>
      </c>
      <c r="O4789">
        <v>24</v>
      </c>
      <c r="Q4789" t="s">
        <v>101</v>
      </c>
      <c r="R4789" t="s">
        <v>1915</v>
      </c>
      <c r="S4789" t="s">
        <v>1916</v>
      </c>
      <c r="U4789" t="s">
        <v>1817</v>
      </c>
      <c r="V4789" t="s">
        <v>868</v>
      </c>
      <c r="W4789" t="s">
        <v>41</v>
      </c>
      <c r="X4789" t="s">
        <v>117</v>
      </c>
      <c r="Y4789" t="s">
        <v>362</v>
      </c>
      <c r="Z4789" t="s">
        <v>362</v>
      </c>
      <c r="AA4789" t="s">
        <v>362</v>
      </c>
      <c r="AB4789" s="1"/>
      <c r="AD4789" t="s">
        <v>45</v>
      </c>
      <c r="AE4789" t="s">
        <v>377</v>
      </c>
      <c r="AF4789" t="s">
        <v>47</v>
      </c>
    </row>
    <row r="4790" spans="1:32" hidden="1" outlineLevel="3" x14ac:dyDescent="0.35">
      <c r="A4790" t="s">
        <v>32</v>
      </c>
      <c r="B4790">
        <v>1014523</v>
      </c>
      <c r="C4790">
        <v>4</v>
      </c>
      <c r="E4790" t="s">
        <v>57</v>
      </c>
      <c r="H4790" t="s">
        <v>139</v>
      </c>
      <c r="I4790">
        <v>1</v>
      </c>
      <c r="J4790">
        <v>4</v>
      </c>
      <c r="K4790">
        <v>4</v>
      </c>
      <c r="L4790">
        <v>4</v>
      </c>
      <c r="M4790">
        <v>1</v>
      </c>
      <c r="N4790">
        <v>38</v>
      </c>
      <c r="O4790">
        <v>4</v>
      </c>
      <c r="Q4790" t="s">
        <v>103</v>
      </c>
      <c r="R4790" t="s">
        <v>1915</v>
      </c>
      <c r="S4790" t="s">
        <v>1916</v>
      </c>
      <c r="U4790" t="s">
        <v>1817</v>
      </c>
      <c r="V4790" t="s">
        <v>868</v>
      </c>
      <c r="W4790" t="s">
        <v>41</v>
      </c>
      <c r="X4790" t="s">
        <v>117</v>
      </c>
      <c r="Y4790" t="s">
        <v>362</v>
      </c>
      <c r="Z4790" t="s">
        <v>362</v>
      </c>
      <c r="AA4790" t="s">
        <v>362</v>
      </c>
      <c r="AB4790" s="1"/>
      <c r="AD4790" t="s">
        <v>45</v>
      </c>
      <c r="AE4790" t="s">
        <v>377</v>
      </c>
      <c r="AF4790" t="s">
        <v>47</v>
      </c>
    </row>
    <row r="4791" spans="1:32" hidden="1" outlineLevel="3" x14ac:dyDescent="0.35">
      <c r="A4791" t="s">
        <v>32</v>
      </c>
      <c r="B4791">
        <v>1014523</v>
      </c>
      <c r="C4791">
        <v>4</v>
      </c>
      <c r="E4791" t="s">
        <v>57</v>
      </c>
      <c r="H4791" t="s">
        <v>140</v>
      </c>
      <c r="I4791">
        <v>1</v>
      </c>
      <c r="J4791">
        <v>4</v>
      </c>
      <c r="K4791">
        <v>4</v>
      </c>
      <c r="L4791">
        <v>3</v>
      </c>
      <c r="M4791">
        <v>1</v>
      </c>
      <c r="N4791">
        <v>38</v>
      </c>
      <c r="O4791">
        <v>8</v>
      </c>
      <c r="Q4791" t="s">
        <v>105</v>
      </c>
      <c r="R4791" t="s">
        <v>1915</v>
      </c>
      <c r="S4791" t="s">
        <v>1916</v>
      </c>
      <c r="U4791" t="s">
        <v>1817</v>
      </c>
      <c r="V4791" t="s">
        <v>868</v>
      </c>
      <c r="W4791" t="s">
        <v>41</v>
      </c>
      <c r="X4791" t="s">
        <v>117</v>
      </c>
      <c r="Y4791" t="s">
        <v>362</v>
      </c>
      <c r="Z4791" t="s">
        <v>362</v>
      </c>
      <c r="AA4791" t="s">
        <v>362</v>
      </c>
      <c r="AB4791" s="1"/>
      <c r="AD4791" t="s">
        <v>45</v>
      </c>
      <c r="AE4791" t="s">
        <v>377</v>
      </c>
      <c r="AF4791" t="s">
        <v>47</v>
      </c>
    </row>
    <row r="4792" spans="1:32" hidden="1" outlineLevel="3" x14ac:dyDescent="0.35">
      <c r="A4792" t="s">
        <v>32</v>
      </c>
      <c r="B4792">
        <v>1014523</v>
      </c>
      <c r="C4792">
        <v>4</v>
      </c>
      <c r="E4792" t="s">
        <v>57</v>
      </c>
      <c r="H4792" t="s">
        <v>141</v>
      </c>
      <c r="I4792">
        <v>1</v>
      </c>
      <c r="J4792">
        <v>4</v>
      </c>
      <c r="K4792">
        <v>4</v>
      </c>
      <c r="L4792">
        <v>19</v>
      </c>
      <c r="M4792">
        <v>0</v>
      </c>
      <c r="N4792">
        <v>288</v>
      </c>
      <c r="O4792">
        <v>10</v>
      </c>
      <c r="Q4792" t="s">
        <v>107</v>
      </c>
      <c r="R4792" t="s">
        <v>1915</v>
      </c>
      <c r="S4792" t="s">
        <v>1916</v>
      </c>
      <c r="U4792" t="s">
        <v>1817</v>
      </c>
      <c r="V4792" t="s">
        <v>868</v>
      </c>
      <c r="W4792" t="s">
        <v>41</v>
      </c>
      <c r="X4792" t="s">
        <v>117</v>
      </c>
      <c r="Y4792" t="s">
        <v>362</v>
      </c>
      <c r="Z4792" t="s">
        <v>362</v>
      </c>
      <c r="AA4792" t="s">
        <v>362</v>
      </c>
      <c r="AB4792" s="1"/>
      <c r="AD4792" t="s">
        <v>45</v>
      </c>
      <c r="AE4792" t="s">
        <v>377</v>
      </c>
      <c r="AF4792" t="s">
        <v>47</v>
      </c>
    </row>
    <row r="4793" spans="1:32" hidden="1" outlineLevel="3" x14ac:dyDescent="0.35">
      <c r="A4793" t="s">
        <v>32</v>
      </c>
      <c r="B4793">
        <v>1014523</v>
      </c>
      <c r="C4793">
        <v>4</v>
      </c>
      <c r="E4793" t="s">
        <v>57</v>
      </c>
      <c r="H4793" t="s">
        <v>142</v>
      </c>
      <c r="I4793">
        <v>1</v>
      </c>
      <c r="J4793">
        <v>4</v>
      </c>
      <c r="K4793">
        <v>4</v>
      </c>
      <c r="L4793">
        <v>19</v>
      </c>
      <c r="M4793">
        <v>0</v>
      </c>
      <c r="N4793">
        <v>288</v>
      </c>
      <c r="O4793">
        <v>2</v>
      </c>
      <c r="Q4793" t="s">
        <v>109</v>
      </c>
      <c r="R4793" t="s">
        <v>1915</v>
      </c>
      <c r="S4793" t="s">
        <v>1916</v>
      </c>
      <c r="U4793" t="s">
        <v>1817</v>
      </c>
      <c r="V4793" t="s">
        <v>868</v>
      </c>
      <c r="W4793" t="s">
        <v>41</v>
      </c>
      <c r="X4793" t="s">
        <v>117</v>
      </c>
      <c r="Y4793" t="s">
        <v>362</v>
      </c>
      <c r="Z4793" t="s">
        <v>362</v>
      </c>
      <c r="AA4793" t="s">
        <v>362</v>
      </c>
      <c r="AB4793" s="1"/>
      <c r="AD4793" t="s">
        <v>45</v>
      </c>
      <c r="AE4793" t="s">
        <v>377</v>
      </c>
      <c r="AF4793" t="s">
        <v>47</v>
      </c>
    </row>
    <row r="4794" spans="1:32" hidden="1" outlineLevel="3" x14ac:dyDescent="0.35">
      <c r="A4794" t="s">
        <v>32</v>
      </c>
      <c r="B4794">
        <v>1014523</v>
      </c>
      <c r="C4794">
        <v>4</v>
      </c>
      <c r="E4794" t="s">
        <v>57</v>
      </c>
      <c r="H4794" t="s">
        <v>143</v>
      </c>
      <c r="I4794">
        <v>1</v>
      </c>
      <c r="J4794">
        <v>4</v>
      </c>
      <c r="K4794">
        <v>4</v>
      </c>
      <c r="L4794">
        <v>19</v>
      </c>
      <c r="M4794">
        <v>0</v>
      </c>
      <c r="N4794">
        <v>288</v>
      </c>
      <c r="O4794">
        <v>12</v>
      </c>
      <c r="Q4794" t="s">
        <v>144</v>
      </c>
      <c r="R4794" t="s">
        <v>1915</v>
      </c>
      <c r="S4794" t="s">
        <v>1916</v>
      </c>
      <c r="U4794" t="s">
        <v>1817</v>
      </c>
      <c r="V4794" t="s">
        <v>868</v>
      </c>
      <c r="W4794" t="s">
        <v>41</v>
      </c>
      <c r="X4794" t="s">
        <v>117</v>
      </c>
      <c r="Y4794" t="s">
        <v>362</v>
      </c>
      <c r="Z4794" t="s">
        <v>362</v>
      </c>
      <c r="AA4794" t="s">
        <v>362</v>
      </c>
      <c r="AB4794" s="1"/>
      <c r="AD4794" t="s">
        <v>45</v>
      </c>
      <c r="AE4794" t="s">
        <v>377</v>
      </c>
      <c r="AF4794" t="s">
        <v>47</v>
      </c>
    </row>
    <row r="4795" spans="1:32" hidden="1" outlineLevel="2" x14ac:dyDescent="0.35">
      <c r="A4795" t="s">
        <v>32</v>
      </c>
      <c r="B4795">
        <v>1014523</v>
      </c>
      <c r="C4795">
        <v>4</v>
      </c>
      <c r="E4795" t="s">
        <v>57</v>
      </c>
      <c r="H4795" t="s">
        <v>405</v>
      </c>
      <c r="I4795">
        <v>1</v>
      </c>
      <c r="J4795">
        <v>4</v>
      </c>
      <c r="K4795">
        <v>4</v>
      </c>
      <c r="L4795">
        <v>10</v>
      </c>
      <c r="M4795">
        <v>0</v>
      </c>
      <c r="N4795">
        <v>288</v>
      </c>
      <c r="O4795">
        <v>9</v>
      </c>
      <c r="Q4795" t="s">
        <v>322</v>
      </c>
      <c r="R4795" t="s">
        <v>1915</v>
      </c>
      <c r="S4795" t="s">
        <v>1916</v>
      </c>
      <c r="U4795" t="s">
        <v>1817</v>
      </c>
      <c r="V4795" t="s">
        <v>868</v>
      </c>
      <c r="W4795" t="s">
        <v>41</v>
      </c>
      <c r="X4795" t="s">
        <v>117</v>
      </c>
      <c r="Y4795" t="s">
        <v>362</v>
      </c>
      <c r="Z4795" t="s">
        <v>362</v>
      </c>
      <c r="AA4795" t="s">
        <v>362</v>
      </c>
      <c r="AB4795" s="1"/>
      <c r="AD4795" t="s">
        <v>45</v>
      </c>
      <c r="AE4795" t="s">
        <v>377</v>
      </c>
      <c r="AF4795" t="s">
        <v>47</v>
      </c>
    </row>
    <row r="4796" spans="1:32" hidden="1" outlineLevel="1" x14ac:dyDescent="0.35">
      <c r="A4796" t="s">
        <v>32</v>
      </c>
      <c r="B4796">
        <v>1014523</v>
      </c>
      <c r="C4796" t="s">
        <v>156</v>
      </c>
      <c r="E4796" t="s">
        <v>57</v>
      </c>
      <c r="H4796" t="s">
        <v>157</v>
      </c>
      <c r="I4796">
        <v>21</v>
      </c>
      <c r="J4796" t="s">
        <v>35</v>
      </c>
      <c r="K4796">
        <v>738</v>
      </c>
      <c r="L4796">
        <v>12</v>
      </c>
      <c r="M4796">
        <v>14</v>
      </c>
      <c r="N4796">
        <v>145</v>
      </c>
      <c r="O4796">
        <v>98</v>
      </c>
      <c r="Q4796" t="s">
        <v>158</v>
      </c>
      <c r="R4796" t="s">
        <v>1915</v>
      </c>
      <c r="S4796" t="s">
        <v>1916</v>
      </c>
      <c r="U4796" t="s">
        <v>1817</v>
      </c>
      <c r="V4796" t="s">
        <v>868</v>
      </c>
      <c r="W4796" t="s">
        <v>41</v>
      </c>
      <c r="X4796" t="s">
        <v>117</v>
      </c>
      <c r="Y4796" t="s">
        <v>362</v>
      </c>
      <c r="Z4796" t="s">
        <v>362</v>
      </c>
      <c r="AA4796" t="s">
        <v>362</v>
      </c>
      <c r="AB4796" s="1"/>
      <c r="AD4796" t="s">
        <v>45</v>
      </c>
      <c r="AE4796" t="s">
        <v>377</v>
      </c>
      <c r="AF4796" t="s">
        <v>47</v>
      </c>
    </row>
    <row r="4797" spans="1:32" hidden="1" outlineLevel="2" x14ac:dyDescent="0.35">
      <c r="A4797" t="s">
        <v>32</v>
      </c>
      <c r="B4797">
        <v>1014523</v>
      </c>
      <c r="C4797">
        <v>5</v>
      </c>
      <c r="E4797" t="s">
        <v>57</v>
      </c>
      <c r="H4797" t="s">
        <v>1938</v>
      </c>
      <c r="I4797">
        <v>6</v>
      </c>
      <c r="J4797">
        <v>100</v>
      </c>
      <c r="K4797">
        <v>600</v>
      </c>
      <c r="L4797">
        <v>7</v>
      </c>
      <c r="M4797">
        <v>8</v>
      </c>
      <c r="N4797">
        <v>15</v>
      </c>
      <c r="O4797">
        <v>4</v>
      </c>
      <c r="P4797" t="s">
        <v>401</v>
      </c>
      <c r="Q4797" t="s">
        <v>1939</v>
      </c>
      <c r="R4797" t="s">
        <v>1915</v>
      </c>
      <c r="S4797" t="s">
        <v>1916</v>
      </c>
      <c r="U4797" t="s">
        <v>1817</v>
      </c>
      <c r="V4797" t="s">
        <v>868</v>
      </c>
      <c r="W4797" t="s">
        <v>41</v>
      </c>
      <c r="X4797" t="s">
        <v>117</v>
      </c>
      <c r="Y4797" t="s">
        <v>362</v>
      </c>
      <c r="Z4797" t="s">
        <v>362</v>
      </c>
      <c r="AA4797" t="s">
        <v>362</v>
      </c>
      <c r="AB4797" s="1"/>
      <c r="AD4797" t="s">
        <v>45</v>
      </c>
      <c r="AE4797" t="s">
        <v>377</v>
      </c>
      <c r="AF4797" t="s">
        <v>47</v>
      </c>
    </row>
    <row r="4798" spans="1:32" hidden="1" outlineLevel="2" x14ac:dyDescent="0.35">
      <c r="A4798" t="s">
        <v>32</v>
      </c>
      <c r="B4798">
        <v>1014523</v>
      </c>
      <c r="C4798">
        <v>5</v>
      </c>
      <c r="E4798" t="s">
        <v>57</v>
      </c>
      <c r="H4798" t="s">
        <v>177</v>
      </c>
      <c r="I4798">
        <v>6</v>
      </c>
      <c r="J4798">
        <v>20</v>
      </c>
      <c r="K4798">
        <v>120</v>
      </c>
      <c r="L4798">
        <v>4</v>
      </c>
      <c r="M4798">
        <v>10</v>
      </c>
      <c r="N4798">
        <v>10</v>
      </c>
      <c r="O4798">
        <v>5</v>
      </c>
      <c r="P4798" t="s">
        <v>167</v>
      </c>
      <c r="Q4798" t="s">
        <v>178</v>
      </c>
      <c r="R4798" t="s">
        <v>1915</v>
      </c>
      <c r="S4798" t="s">
        <v>1916</v>
      </c>
      <c r="U4798" t="s">
        <v>1817</v>
      </c>
      <c r="V4798" t="s">
        <v>868</v>
      </c>
      <c r="W4798" t="s">
        <v>41</v>
      </c>
      <c r="X4798" t="s">
        <v>117</v>
      </c>
      <c r="Y4798" t="s">
        <v>362</v>
      </c>
      <c r="Z4798" t="s">
        <v>362</v>
      </c>
      <c r="AA4798" t="s">
        <v>362</v>
      </c>
      <c r="AB4798" s="1"/>
      <c r="AD4798" t="s">
        <v>45</v>
      </c>
      <c r="AE4798" t="s">
        <v>377</v>
      </c>
      <c r="AF4798" t="s">
        <v>47</v>
      </c>
    </row>
    <row r="4799" spans="1:32" hidden="1" outlineLevel="3" x14ac:dyDescent="0.35">
      <c r="A4799" t="s">
        <v>32</v>
      </c>
      <c r="B4799">
        <v>1014523</v>
      </c>
      <c r="C4799">
        <v>5</v>
      </c>
      <c r="E4799" t="s">
        <v>57</v>
      </c>
      <c r="H4799" t="s">
        <v>100</v>
      </c>
      <c r="I4799">
        <v>1</v>
      </c>
      <c r="J4799">
        <v>4</v>
      </c>
      <c r="K4799">
        <v>4</v>
      </c>
      <c r="L4799">
        <v>3</v>
      </c>
      <c r="M4799">
        <v>0</v>
      </c>
      <c r="N4799">
        <v>144</v>
      </c>
      <c r="O4799">
        <v>12</v>
      </c>
      <c r="Q4799" t="s">
        <v>101</v>
      </c>
      <c r="R4799" t="s">
        <v>1915</v>
      </c>
      <c r="S4799" t="s">
        <v>1916</v>
      </c>
      <c r="U4799" t="s">
        <v>1817</v>
      </c>
      <c r="V4799" t="s">
        <v>868</v>
      </c>
      <c r="W4799" t="s">
        <v>41</v>
      </c>
      <c r="X4799" t="s">
        <v>117</v>
      </c>
      <c r="Y4799" t="s">
        <v>362</v>
      </c>
      <c r="Z4799" t="s">
        <v>362</v>
      </c>
      <c r="AA4799" t="s">
        <v>362</v>
      </c>
      <c r="AB4799" s="1"/>
      <c r="AD4799" t="s">
        <v>45</v>
      </c>
      <c r="AE4799" t="s">
        <v>377</v>
      </c>
      <c r="AF4799" t="s">
        <v>47</v>
      </c>
    </row>
    <row r="4800" spans="1:32" hidden="1" outlineLevel="3" x14ac:dyDescent="0.35">
      <c r="A4800" t="s">
        <v>32</v>
      </c>
      <c r="B4800">
        <v>1014523</v>
      </c>
      <c r="C4800">
        <v>5</v>
      </c>
      <c r="E4800" t="s">
        <v>57</v>
      </c>
      <c r="H4800" t="s">
        <v>102</v>
      </c>
      <c r="I4800">
        <v>1</v>
      </c>
      <c r="J4800">
        <v>2</v>
      </c>
      <c r="K4800">
        <v>2</v>
      </c>
      <c r="L4800">
        <v>4</v>
      </c>
      <c r="M4800">
        <v>1</v>
      </c>
      <c r="N4800">
        <v>19</v>
      </c>
      <c r="O4800">
        <v>2</v>
      </c>
      <c r="Q4800" t="s">
        <v>103</v>
      </c>
      <c r="R4800" t="s">
        <v>1915</v>
      </c>
      <c r="S4800" t="s">
        <v>1916</v>
      </c>
      <c r="U4800" t="s">
        <v>1817</v>
      </c>
      <c r="V4800" t="s">
        <v>868</v>
      </c>
      <c r="W4800" t="s">
        <v>41</v>
      </c>
      <c r="X4800" t="s">
        <v>117</v>
      </c>
      <c r="Y4800" t="s">
        <v>362</v>
      </c>
      <c r="Z4800" t="s">
        <v>362</v>
      </c>
      <c r="AA4800" t="s">
        <v>362</v>
      </c>
      <c r="AB4800" s="1"/>
      <c r="AD4800" t="s">
        <v>45</v>
      </c>
      <c r="AE4800" t="s">
        <v>377</v>
      </c>
      <c r="AF4800" t="s">
        <v>47</v>
      </c>
    </row>
    <row r="4801" spans="1:32" hidden="1" outlineLevel="3" x14ac:dyDescent="0.35">
      <c r="A4801" t="s">
        <v>32</v>
      </c>
      <c r="B4801">
        <v>1014523</v>
      </c>
      <c r="C4801">
        <v>5</v>
      </c>
      <c r="E4801" t="s">
        <v>57</v>
      </c>
      <c r="H4801" t="s">
        <v>104</v>
      </c>
      <c r="I4801">
        <v>1</v>
      </c>
      <c r="J4801">
        <v>2</v>
      </c>
      <c r="K4801">
        <v>2</v>
      </c>
      <c r="L4801">
        <v>3</v>
      </c>
      <c r="M4801">
        <v>1</v>
      </c>
      <c r="N4801">
        <v>19</v>
      </c>
      <c r="O4801">
        <v>4</v>
      </c>
      <c r="Q4801" t="s">
        <v>105</v>
      </c>
      <c r="R4801" t="s">
        <v>1915</v>
      </c>
      <c r="S4801" t="s">
        <v>1916</v>
      </c>
      <c r="U4801" t="s">
        <v>1817</v>
      </c>
      <c r="V4801" t="s">
        <v>868</v>
      </c>
      <c r="W4801" t="s">
        <v>41</v>
      </c>
      <c r="X4801" t="s">
        <v>117</v>
      </c>
      <c r="Y4801" t="s">
        <v>362</v>
      </c>
      <c r="Z4801" t="s">
        <v>362</v>
      </c>
      <c r="AA4801" t="s">
        <v>362</v>
      </c>
      <c r="AB4801" s="1"/>
      <c r="AD4801" t="s">
        <v>45</v>
      </c>
      <c r="AE4801" t="s">
        <v>377</v>
      </c>
      <c r="AF4801" t="s">
        <v>47</v>
      </c>
    </row>
    <row r="4802" spans="1:32" hidden="1" outlineLevel="3" x14ac:dyDescent="0.35">
      <c r="A4802" t="s">
        <v>32</v>
      </c>
      <c r="B4802">
        <v>1014523</v>
      </c>
      <c r="C4802">
        <v>5</v>
      </c>
      <c r="E4802" t="s">
        <v>57</v>
      </c>
      <c r="H4802" t="s">
        <v>106</v>
      </c>
      <c r="I4802">
        <v>1</v>
      </c>
      <c r="J4802">
        <v>2</v>
      </c>
      <c r="K4802">
        <v>2</v>
      </c>
      <c r="L4802">
        <v>19</v>
      </c>
      <c r="M4802">
        <v>0</v>
      </c>
      <c r="N4802">
        <v>144</v>
      </c>
      <c r="O4802">
        <v>5</v>
      </c>
      <c r="Q4802" t="s">
        <v>107</v>
      </c>
      <c r="R4802" t="s">
        <v>1915</v>
      </c>
      <c r="S4802" t="s">
        <v>1916</v>
      </c>
      <c r="U4802" t="s">
        <v>1817</v>
      </c>
      <c r="V4802" t="s">
        <v>868</v>
      </c>
      <c r="W4802" t="s">
        <v>41</v>
      </c>
      <c r="X4802" t="s">
        <v>117</v>
      </c>
      <c r="Y4802" t="s">
        <v>362</v>
      </c>
      <c r="Z4802" t="s">
        <v>362</v>
      </c>
      <c r="AA4802" t="s">
        <v>362</v>
      </c>
      <c r="AB4802" s="1"/>
      <c r="AD4802" t="s">
        <v>45</v>
      </c>
      <c r="AE4802" t="s">
        <v>377</v>
      </c>
      <c r="AF4802" t="s">
        <v>47</v>
      </c>
    </row>
    <row r="4803" spans="1:32" hidden="1" outlineLevel="3" x14ac:dyDescent="0.35">
      <c r="A4803" t="s">
        <v>32</v>
      </c>
      <c r="B4803">
        <v>1014523</v>
      </c>
      <c r="C4803">
        <v>5</v>
      </c>
      <c r="E4803" t="s">
        <v>57</v>
      </c>
      <c r="H4803" t="s">
        <v>108</v>
      </c>
      <c r="I4803">
        <v>1</v>
      </c>
      <c r="J4803">
        <v>2</v>
      </c>
      <c r="K4803">
        <v>2</v>
      </c>
      <c r="L4803">
        <v>19</v>
      </c>
      <c r="M4803">
        <v>0</v>
      </c>
      <c r="N4803">
        <v>144</v>
      </c>
      <c r="O4803">
        <v>1</v>
      </c>
      <c r="Q4803" t="s">
        <v>109</v>
      </c>
      <c r="R4803" t="s">
        <v>1915</v>
      </c>
      <c r="S4803" t="s">
        <v>1916</v>
      </c>
      <c r="U4803" t="s">
        <v>1817</v>
      </c>
      <c r="V4803" t="s">
        <v>868</v>
      </c>
      <c r="W4803" t="s">
        <v>41</v>
      </c>
      <c r="X4803" t="s">
        <v>117</v>
      </c>
      <c r="Y4803" t="s">
        <v>362</v>
      </c>
      <c r="Z4803" t="s">
        <v>362</v>
      </c>
      <c r="AA4803" t="s">
        <v>362</v>
      </c>
      <c r="AB4803" s="1"/>
      <c r="AD4803" t="s">
        <v>45</v>
      </c>
      <c r="AE4803" t="s">
        <v>377</v>
      </c>
      <c r="AF4803" t="s">
        <v>47</v>
      </c>
    </row>
    <row r="4804" spans="1:32" hidden="1" outlineLevel="3" x14ac:dyDescent="0.35">
      <c r="A4804" t="s">
        <v>32</v>
      </c>
      <c r="B4804">
        <v>1014523</v>
      </c>
      <c r="C4804">
        <v>5</v>
      </c>
      <c r="E4804" t="s">
        <v>57</v>
      </c>
      <c r="H4804" t="s">
        <v>291</v>
      </c>
      <c r="I4804">
        <v>1</v>
      </c>
      <c r="J4804">
        <v>2</v>
      </c>
      <c r="K4804">
        <v>2</v>
      </c>
      <c r="L4804">
        <v>13</v>
      </c>
      <c r="M4804">
        <v>0</v>
      </c>
      <c r="N4804">
        <v>144</v>
      </c>
      <c r="O4804">
        <v>4</v>
      </c>
      <c r="Q4804" t="s">
        <v>146</v>
      </c>
      <c r="R4804" t="s">
        <v>1915</v>
      </c>
      <c r="S4804" t="s">
        <v>1916</v>
      </c>
      <c r="U4804" t="s">
        <v>1817</v>
      </c>
      <c r="V4804" t="s">
        <v>868</v>
      </c>
      <c r="W4804" t="s">
        <v>41</v>
      </c>
      <c r="X4804" t="s">
        <v>117</v>
      </c>
      <c r="Y4804" t="s">
        <v>362</v>
      </c>
      <c r="Z4804" t="s">
        <v>362</v>
      </c>
      <c r="AA4804" t="s">
        <v>362</v>
      </c>
      <c r="AB4804" s="1"/>
      <c r="AD4804" t="s">
        <v>45</v>
      </c>
      <c r="AE4804" t="s">
        <v>377</v>
      </c>
      <c r="AF4804" t="s">
        <v>47</v>
      </c>
    </row>
    <row r="4805" spans="1:32" hidden="1" outlineLevel="3" x14ac:dyDescent="0.35">
      <c r="A4805" t="s">
        <v>32</v>
      </c>
      <c r="B4805">
        <v>1014523</v>
      </c>
      <c r="C4805">
        <v>5</v>
      </c>
      <c r="E4805" t="s">
        <v>57</v>
      </c>
      <c r="H4805" t="s">
        <v>321</v>
      </c>
      <c r="I4805">
        <v>1</v>
      </c>
      <c r="J4805">
        <v>2</v>
      </c>
      <c r="K4805">
        <v>2</v>
      </c>
      <c r="L4805">
        <v>10</v>
      </c>
      <c r="M4805">
        <v>0</v>
      </c>
      <c r="N4805">
        <v>144</v>
      </c>
      <c r="O4805">
        <v>4</v>
      </c>
      <c r="Q4805" t="s">
        <v>322</v>
      </c>
      <c r="R4805" t="s">
        <v>1915</v>
      </c>
      <c r="S4805" t="s">
        <v>1916</v>
      </c>
      <c r="U4805" t="s">
        <v>1817</v>
      </c>
      <c r="V4805" t="s">
        <v>868</v>
      </c>
      <c r="W4805" t="s">
        <v>41</v>
      </c>
      <c r="X4805" t="s">
        <v>117</v>
      </c>
      <c r="Y4805" t="s">
        <v>362</v>
      </c>
      <c r="Z4805" t="s">
        <v>362</v>
      </c>
      <c r="AA4805" t="s">
        <v>362</v>
      </c>
      <c r="AB4805" s="1"/>
      <c r="AD4805" t="s">
        <v>45</v>
      </c>
      <c r="AE4805" t="s">
        <v>377</v>
      </c>
      <c r="AF4805" t="s">
        <v>47</v>
      </c>
    </row>
    <row r="4806" spans="1:32" hidden="1" outlineLevel="2" x14ac:dyDescent="0.35">
      <c r="A4806" t="s">
        <v>32</v>
      </c>
      <c r="B4806">
        <v>1014523</v>
      </c>
      <c r="C4806">
        <v>5</v>
      </c>
      <c r="E4806" t="s">
        <v>57</v>
      </c>
      <c r="H4806" t="s">
        <v>261</v>
      </c>
      <c r="I4806">
        <v>2</v>
      </c>
      <c r="J4806">
        <v>1</v>
      </c>
      <c r="K4806">
        <v>2</v>
      </c>
      <c r="L4806">
        <v>4</v>
      </c>
      <c r="M4806">
        <v>1</v>
      </c>
      <c r="N4806">
        <v>144</v>
      </c>
      <c r="O4806">
        <v>6</v>
      </c>
      <c r="Q4806" t="s">
        <v>262</v>
      </c>
      <c r="R4806" t="s">
        <v>1915</v>
      </c>
      <c r="S4806" t="s">
        <v>1916</v>
      </c>
      <c r="U4806" t="s">
        <v>1817</v>
      </c>
      <c r="V4806" t="s">
        <v>868</v>
      </c>
      <c r="W4806" t="s">
        <v>41</v>
      </c>
      <c r="X4806" t="s">
        <v>117</v>
      </c>
      <c r="Y4806" t="s">
        <v>362</v>
      </c>
      <c r="Z4806" t="s">
        <v>362</v>
      </c>
      <c r="AA4806" t="s">
        <v>362</v>
      </c>
      <c r="AB4806" s="1"/>
      <c r="AD4806" t="s">
        <v>45</v>
      </c>
      <c r="AE4806" t="s">
        <v>377</v>
      </c>
      <c r="AF4806" t="s">
        <v>47</v>
      </c>
    </row>
    <row r="4807" spans="1:32" hidden="1" collapsed="1" x14ac:dyDescent="0.35"/>
    <row r="4808" spans="1:32" hidden="1" x14ac:dyDescent="0.35">
      <c r="A4808" t="s">
        <v>32</v>
      </c>
      <c r="B4808">
        <v>1014500</v>
      </c>
      <c r="C4808" t="s">
        <v>33</v>
      </c>
      <c r="H4808" t="s">
        <v>34</v>
      </c>
      <c r="I4808">
        <v>19</v>
      </c>
      <c r="J4808" t="s">
        <v>35</v>
      </c>
      <c r="K4808">
        <v>142</v>
      </c>
      <c r="L4808" t="s">
        <v>35</v>
      </c>
      <c r="M4808" t="s">
        <v>35</v>
      </c>
      <c r="N4808" t="s">
        <v>35</v>
      </c>
      <c r="O4808">
        <v>1218</v>
      </c>
      <c r="Q4808" t="s">
        <v>36</v>
      </c>
      <c r="R4808" t="s">
        <v>1940</v>
      </c>
      <c r="S4808" t="s">
        <v>1941</v>
      </c>
      <c r="U4808" t="s">
        <v>1942</v>
      </c>
      <c r="V4808" t="s">
        <v>963</v>
      </c>
      <c r="W4808" t="s">
        <v>41</v>
      </c>
      <c r="X4808" t="s">
        <v>117</v>
      </c>
      <c r="Y4808" t="s">
        <v>328</v>
      </c>
      <c r="Z4808" t="s">
        <v>46</v>
      </c>
      <c r="AA4808" t="s">
        <v>46</v>
      </c>
      <c r="AB4808" s="1"/>
      <c r="AD4808" t="s">
        <v>45</v>
      </c>
      <c r="AE4808" t="s">
        <v>286</v>
      </c>
      <c r="AF4808" t="s">
        <v>47</v>
      </c>
    </row>
    <row r="4809" spans="1:32" hidden="1" outlineLevel="1" x14ac:dyDescent="0.35">
      <c r="A4809" t="s">
        <v>32</v>
      </c>
      <c r="B4809">
        <v>1014500</v>
      </c>
      <c r="C4809" t="s">
        <v>56</v>
      </c>
      <c r="E4809" t="s">
        <v>182</v>
      </c>
      <c r="H4809" t="s">
        <v>58</v>
      </c>
      <c r="I4809">
        <v>19</v>
      </c>
      <c r="J4809" t="s">
        <v>35</v>
      </c>
      <c r="K4809">
        <v>142</v>
      </c>
      <c r="L4809">
        <v>21</v>
      </c>
      <c r="M4809">
        <v>11</v>
      </c>
      <c r="N4809">
        <v>289</v>
      </c>
      <c r="O4809">
        <v>1218</v>
      </c>
      <c r="Q4809" t="s">
        <v>59</v>
      </c>
      <c r="R4809" t="s">
        <v>1940</v>
      </c>
      <c r="S4809" t="s">
        <v>1941</v>
      </c>
      <c r="U4809" t="s">
        <v>1942</v>
      </c>
      <c r="V4809" t="s">
        <v>963</v>
      </c>
      <c r="W4809" t="s">
        <v>41</v>
      </c>
      <c r="X4809" t="s">
        <v>117</v>
      </c>
      <c r="Y4809" t="s">
        <v>328</v>
      </c>
      <c r="Z4809" t="s">
        <v>46</v>
      </c>
      <c r="AA4809" t="s">
        <v>46</v>
      </c>
      <c r="AB4809" s="1"/>
      <c r="AD4809" t="s">
        <v>45</v>
      </c>
      <c r="AE4809" t="s">
        <v>286</v>
      </c>
      <c r="AF4809" t="s">
        <v>47</v>
      </c>
    </row>
    <row r="4810" spans="1:32" hidden="1" outlineLevel="2" x14ac:dyDescent="0.35">
      <c r="A4810" t="s">
        <v>32</v>
      </c>
      <c r="B4810">
        <v>1014500</v>
      </c>
      <c r="C4810">
        <v>1</v>
      </c>
      <c r="E4810" t="s">
        <v>182</v>
      </c>
      <c r="H4810" t="s">
        <v>1943</v>
      </c>
      <c r="I4810">
        <v>9</v>
      </c>
      <c r="J4810">
        <v>8</v>
      </c>
      <c r="K4810">
        <v>72</v>
      </c>
      <c r="L4810">
        <v>2</v>
      </c>
      <c r="M4810">
        <v>7</v>
      </c>
      <c r="N4810">
        <v>289</v>
      </c>
      <c r="O4810">
        <v>112</v>
      </c>
      <c r="P4810" t="s">
        <v>136</v>
      </c>
      <c r="Q4810" t="s">
        <v>1944</v>
      </c>
      <c r="R4810" t="s">
        <v>1940</v>
      </c>
      <c r="S4810" t="s">
        <v>1941</v>
      </c>
      <c r="U4810" t="s">
        <v>1942</v>
      </c>
      <c r="V4810" t="s">
        <v>963</v>
      </c>
      <c r="W4810" t="s">
        <v>41</v>
      </c>
      <c r="X4810" t="s">
        <v>117</v>
      </c>
      <c r="Y4810" t="s">
        <v>328</v>
      </c>
      <c r="Z4810" t="s">
        <v>46</v>
      </c>
      <c r="AA4810" t="s">
        <v>46</v>
      </c>
      <c r="AB4810" s="1"/>
      <c r="AD4810" t="s">
        <v>45</v>
      </c>
      <c r="AE4810" t="s">
        <v>286</v>
      </c>
      <c r="AF4810" t="s">
        <v>47</v>
      </c>
    </row>
    <row r="4811" spans="1:32" hidden="1" outlineLevel="2" x14ac:dyDescent="0.35">
      <c r="A4811" t="s">
        <v>32</v>
      </c>
      <c r="B4811">
        <v>1014500</v>
      </c>
      <c r="C4811">
        <v>1</v>
      </c>
      <c r="E4811" t="s">
        <v>182</v>
      </c>
      <c r="H4811" t="s">
        <v>1945</v>
      </c>
      <c r="I4811">
        <v>1</v>
      </c>
      <c r="J4811">
        <v>8</v>
      </c>
      <c r="K4811">
        <v>8</v>
      </c>
      <c r="L4811">
        <v>2</v>
      </c>
      <c r="M4811">
        <v>7</v>
      </c>
      <c r="N4811">
        <v>289</v>
      </c>
      <c r="O4811">
        <v>106</v>
      </c>
      <c r="P4811" t="s">
        <v>136</v>
      </c>
      <c r="Q4811" t="s">
        <v>1946</v>
      </c>
      <c r="R4811" t="s">
        <v>1940</v>
      </c>
      <c r="S4811" t="s">
        <v>1941</v>
      </c>
      <c r="U4811" t="s">
        <v>1942</v>
      </c>
      <c r="V4811" t="s">
        <v>963</v>
      </c>
      <c r="W4811" t="s">
        <v>41</v>
      </c>
      <c r="X4811" t="s">
        <v>117</v>
      </c>
      <c r="Y4811" t="s">
        <v>328</v>
      </c>
      <c r="Z4811" t="s">
        <v>46</v>
      </c>
      <c r="AA4811" t="s">
        <v>46</v>
      </c>
      <c r="AB4811" s="1"/>
      <c r="AD4811" t="s">
        <v>45</v>
      </c>
      <c r="AE4811" t="s">
        <v>286</v>
      </c>
      <c r="AF4811" t="s">
        <v>47</v>
      </c>
    </row>
    <row r="4812" spans="1:32" hidden="1" outlineLevel="2" x14ac:dyDescent="0.35">
      <c r="A4812" t="s">
        <v>32</v>
      </c>
      <c r="B4812">
        <v>1014500</v>
      </c>
      <c r="C4812">
        <v>1</v>
      </c>
      <c r="E4812" t="s">
        <v>182</v>
      </c>
      <c r="H4812" t="s">
        <v>1947</v>
      </c>
      <c r="I4812">
        <v>1</v>
      </c>
      <c r="J4812">
        <v>15</v>
      </c>
      <c r="K4812">
        <v>15</v>
      </c>
      <c r="L4812">
        <v>3</v>
      </c>
      <c r="M4812">
        <v>1</v>
      </c>
      <c r="N4812">
        <v>145</v>
      </c>
      <c r="O4812">
        <v>18</v>
      </c>
      <c r="P4812" t="s">
        <v>52</v>
      </c>
      <c r="Q4812" t="s">
        <v>1948</v>
      </c>
      <c r="R4812" t="s">
        <v>1940</v>
      </c>
      <c r="S4812" t="s">
        <v>1941</v>
      </c>
      <c r="U4812" t="s">
        <v>1942</v>
      </c>
      <c r="V4812" t="s">
        <v>963</v>
      </c>
      <c r="W4812" t="s">
        <v>41</v>
      </c>
      <c r="X4812" t="s">
        <v>117</v>
      </c>
      <c r="Y4812" t="s">
        <v>328</v>
      </c>
      <c r="Z4812" t="s">
        <v>46</v>
      </c>
      <c r="AA4812" t="s">
        <v>46</v>
      </c>
      <c r="AB4812" s="1"/>
      <c r="AD4812" t="s">
        <v>45</v>
      </c>
      <c r="AE4812" t="s">
        <v>286</v>
      </c>
      <c r="AF4812" t="s">
        <v>47</v>
      </c>
    </row>
    <row r="4813" spans="1:32" hidden="1" outlineLevel="2" x14ac:dyDescent="0.35">
      <c r="A4813" t="s">
        <v>32</v>
      </c>
      <c r="B4813">
        <v>1014500</v>
      </c>
      <c r="C4813">
        <v>1</v>
      </c>
      <c r="E4813" t="s">
        <v>182</v>
      </c>
      <c r="H4813" t="s">
        <v>1949</v>
      </c>
      <c r="I4813">
        <v>1</v>
      </c>
      <c r="J4813">
        <v>15</v>
      </c>
      <c r="K4813">
        <v>15</v>
      </c>
      <c r="L4813">
        <v>2</v>
      </c>
      <c r="M4813">
        <v>1</v>
      </c>
      <c r="N4813">
        <v>145</v>
      </c>
      <c r="O4813">
        <v>22</v>
      </c>
      <c r="P4813" t="s">
        <v>52</v>
      </c>
      <c r="Q4813" t="s">
        <v>1950</v>
      </c>
      <c r="R4813" t="s">
        <v>1940</v>
      </c>
      <c r="S4813" t="s">
        <v>1941</v>
      </c>
      <c r="U4813" t="s">
        <v>1942</v>
      </c>
      <c r="V4813" t="s">
        <v>963</v>
      </c>
      <c r="W4813" t="s">
        <v>41</v>
      </c>
      <c r="X4813" t="s">
        <v>117</v>
      </c>
      <c r="Y4813" t="s">
        <v>328</v>
      </c>
      <c r="Z4813" t="s">
        <v>46</v>
      </c>
      <c r="AA4813" t="s">
        <v>46</v>
      </c>
      <c r="AB4813" s="1"/>
      <c r="AD4813" t="s">
        <v>45</v>
      </c>
      <c r="AE4813" t="s">
        <v>286</v>
      </c>
      <c r="AF4813" t="s">
        <v>47</v>
      </c>
    </row>
    <row r="4814" spans="1:32" hidden="1" outlineLevel="3" x14ac:dyDescent="0.35">
      <c r="A4814" t="s">
        <v>32</v>
      </c>
      <c r="B4814">
        <v>1014500</v>
      </c>
      <c r="C4814">
        <v>1</v>
      </c>
      <c r="E4814" t="s">
        <v>182</v>
      </c>
      <c r="H4814" t="s">
        <v>138</v>
      </c>
      <c r="I4814">
        <v>1</v>
      </c>
      <c r="J4814">
        <v>8</v>
      </c>
      <c r="K4814">
        <v>8</v>
      </c>
      <c r="L4814">
        <v>3</v>
      </c>
      <c r="M4814">
        <v>0</v>
      </c>
      <c r="N4814">
        <v>288</v>
      </c>
      <c r="O4814">
        <v>24</v>
      </c>
      <c r="Q4814" t="s">
        <v>101</v>
      </c>
      <c r="R4814" t="s">
        <v>1940</v>
      </c>
      <c r="S4814" t="s">
        <v>1941</v>
      </c>
      <c r="U4814" t="s">
        <v>1942</v>
      </c>
      <c r="V4814" t="s">
        <v>963</v>
      </c>
      <c r="W4814" t="s">
        <v>41</v>
      </c>
      <c r="X4814" t="s">
        <v>117</v>
      </c>
      <c r="Y4814" t="s">
        <v>328</v>
      </c>
      <c r="Z4814" t="s">
        <v>46</v>
      </c>
      <c r="AA4814" t="s">
        <v>46</v>
      </c>
      <c r="AB4814" s="1"/>
      <c r="AD4814" t="s">
        <v>45</v>
      </c>
      <c r="AE4814" t="s">
        <v>286</v>
      </c>
      <c r="AF4814" t="s">
        <v>47</v>
      </c>
    </row>
    <row r="4815" spans="1:32" hidden="1" outlineLevel="3" x14ac:dyDescent="0.35">
      <c r="A4815" t="s">
        <v>32</v>
      </c>
      <c r="B4815">
        <v>1014500</v>
      </c>
      <c r="C4815">
        <v>1</v>
      </c>
      <c r="E4815" t="s">
        <v>182</v>
      </c>
      <c r="H4815" t="s">
        <v>139</v>
      </c>
      <c r="I4815">
        <v>1</v>
      </c>
      <c r="J4815">
        <v>4</v>
      </c>
      <c r="K4815">
        <v>4</v>
      </c>
      <c r="L4815">
        <v>4</v>
      </c>
      <c r="M4815">
        <v>1</v>
      </c>
      <c r="N4815">
        <v>38</v>
      </c>
      <c r="O4815">
        <v>4</v>
      </c>
      <c r="Q4815" t="s">
        <v>103</v>
      </c>
      <c r="R4815" t="s">
        <v>1940</v>
      </c>
      <c r="S4815" t="s">
        <v>1941</v>
      </c>
      <c r="U4815" t="s">
        <v>1942</v>
      </c>
      <c r="V4815" t="s">
        <v>963</v>
      </c>
      <c r="W4815" t="s">
        <v>41</v>
      </c>
      <c r="X4815" t="s">
        <v>117</v>
      </c>
      <c r="Y4815" t="s">
        <v>328</v>
      </c>
      <c r="Z4815" t="s">
        <v>46</v>
      </c>
      <c r="AA4815" t="s">
        <v>46</v>
      </c>
      <c r="AB4815" s="1"/>
      <c r="AD4815" t="s">
        <v>45</v>
      </c>
      <c r="AE4815" t="s">
        <v>286</v>
      </c>
      <c r="AF4815" t="s">
        <v>47</v>
      </c>
    </row>
    <row r="4816" spans="1:32" hidden="1" outlineLevel="3" x14ac:dyDescent="0.35">
      <c r="A4816" t="s">
        <v>32</v>
      </c>
      <c r="B4816">
        <v>1014500</v>
      </c>
      <c r="C4816">
        <v>1</v>
      </c>
      <c r="E4816" t="s">
        <v>182</v>
      </c>
      <c r="H4816" t="s">
        <v>140</v>
      </c>
      <c r="I4816">
        <v>1</v>
      </c>
      <c r="J4816">
        <v>4</v>
      </c>
      <c r="K4816">
        <v>4</v>
      </c>
      <c r="L4816">
        <v>3</v>
      </c>
      <c r="M4816">
        <v>1</v>
      </c>
      <c r="N4816">
        <v>38</v>
      </c>
      <c r="O4816">
        <v>8</v>
      </c>
      <c r="Q4816" t="s">
        <v>105</v>
      </c>
      <c r="R4816" t="s">
        <v>1940</v>
      </c>
      <c r="S4816" t="s">
        <v>1941</v>
      </c>
      <c r="U4816" t="s">
        <v>1942</v>
      </c>
      <c r="V4816" t="s">
        <v>963</v>
      </c>
      <c r="W4816" t="s">
        <v>41</v>
      </c>
      <c r="X4816" t="s">
        <v>117</v>
      </c>
      <c r="Y4816" t="s">
        <v>328</v>
      </c>
      <c r="Z4816" t="s">
        <v>46</v>
      </c>
      <c r="AA4816" t="s">
        <v>46</v>
      </c>
      <c r="AB4816" s="1"/>
      <c r="AD4816" t="s">
        <v>45</v>
      </c>
      <c r="AE4816" t="s">
        <v>286</v>
      </c>
      <c r="AF4816" t="s">
        <v>47</v>
      </c>
    </row>
    <row r="4817" spans="1:32" hidden="1" outlineLevel="3" x14ac:dyDescent="0.35">
      <c r="A4817" t="s">
        <v>32</v>
      </c>
      <c r="B4817">
        <v>1014500</v>
      </c>
      <c r="C4817">
        <v>1</v>
      </c>
      <c r="E4817" t="s">
        <v>182</v>
      </c>
      <c r="H4817" t="s">
        <v>141</v>
      </c>
      <c r="I4817">
        <v>1</v>
      </c>
      <c r="J4817">
        <v>4</v>
      </c>
      <c r="K4817">
        <v>4</v>
      </c>
      <c r="L4817">
        <v>19</v>
      </c>
      <c r="M4817">
        <v>0</v>
      </c>
      <c r="N4817">
        <v>288</v>
      </c>
      <c r="O4817">
        <v>10</v>
      </c>
      <c r="Q4817" t="s">
        <v>107</v>
      </c>
      <c r="R4817" t="s">
        <v>1940</v>
      </c>
      <c r="S4817" t="s">
        <v>1941</v>
      </c>
      <c r="U4817" t="s">
        <v>1942</v>
      </c>
      <c r="V4817" t="s">
        <v>963</v>
      </c>
      <c r="W4817" t="s">
        <v>41</v>
      </c>
      <c r="X4817" t="s">
        <v>117</v>
      </c>
      <c r="Y4817" t="s">
        <v>328</v>
      </c>
      <c r="Z4817" t="s">
        <v>46</v>
      </c>
      <c r="AA4817" t="s">
        <v>46</v>
      </c>
      <c r="AB4817" s="1"/>
      <c r="AD4817" t="s">
        <v>45</v>
      </c>
      <c r="AE4817" t="s">
        <v>286</v>
      </c>
      <c r="AF4817" t="s">
        <v>47</v>
      </c>
    </row>
    <row r="4818" spans="1:32" hidden="1" outlineLevel="3" x14ac:dyDescent="0.35">
      <c r="A4818" t="s">
        <v>32</v>
      </c>
      <c r="B4818">
        <v>1014500</v>
      </c>
      <c r="C4818">
        <v>1</v>
      </c>
      <c r="E4818" t="s">
        <v>182</v>
      </c>
      <c r="H4818" t="s">
        <v>142</v>
      </c>
      <c r="I4818">
        <v>1</v>
      </c>
      <c r="J4818">
        <v>4</v>
      </c>
      <c r="K4818">
        <v>4</v>
      </c>
      <c r="L4818">
        <v>19</v>
      </c>
      <c r="M4818">
        <v>0</v>
      </c>
      <c r="N4818">
        <v>288</v>
      </c>
      <c r="O4818">
        <v>2</v>
      </c>
      <c r="Q4818" t="s">
        <v>109</v>
      </c>
      <c r="R4818" t="s">
        <v>1940</v>
      </c>
      <c r="S4818" t="s">
        <v>1941</v>
      </c>
      <c r="U4818" t="s">
        <v>1942</v>
      </c>
      <c r="V4818" t="s">
        <v>963</v>
      </c>
      <c r="W4818" t="s">
        <v>41</v>
      </c>
      <c r="X4818" t="s">
        <v>117</v>
      </c>
      <c r="Y4818" t="s">
        <v>328</v>
      </c>
      <c r="Z4818" t="s">
        <v>46</v>
      </c>
      <c r="AA4818" t="s">
        <v>46</v>
      </c>
      <c r="AB4818" s="1"/>
      <c r="AD4818" t="s">
        <v>45</v>
      </c>
      <c r="AE4818" t="s">
        <v>286</v>
      </c>
      <c r="AF4818" t="s">
        <v>47</v>
      </c>
    </row>
    <row r="4819" spans="1:32" hidden="1" outlineLevel="3" x14ac:dyDescent="0.35">
      <c r="A4819" t="s">
        <v>32</v>
      </c>
      <c r="B4819">
        <v>1014500</v>
      </c>
      <c r="C4819">
        <v>1</v>
      </c>
      <c r="E4819" t="s">
        <v>182</v>
      </c>
      <c r="H4819" t="s">
        <v>143</v>
      </c>
      <c r="I4819">
        <v>1</v>
      </c>
      <c r="J4819">
        <v>4</v>
      </c>
      <c r="K4819">
        <v>4</v>
      </c>
      <c r="L4819">
        <v>19</v>
      </c>
      <c r="M4819">
        <v>0</v>
      </c>
      <c r="N4819">
        <v>288</v>
      </c>
      <c r="O4819">
        <v>12</v>
      </c>
      <c r="Q4819" t="s">
        <v>144</v>
      </c>
      <c r="R4819" t="s">
        <v>1940</v>
      </c>
      <c r="S4819" t="s">
        <v>1941</v>
      </c>
      <c r="U4819" t="s">
        <v>1942</v>
      </c>
      <c r="V4819" t="s">
        <v>963</v>
      </c>
      <c r="W4819" t="s">
        <v>41</v>
      </c>
      <c r="X4819" t="s">
        <v>117</v>
      </c>
      <c r="Y4819" t="s">
        <v>328</v>
      </c>
      <c r="Z4819" t="s">
        <v>46</v>
      </c>
      <c r="AA4819" t="s">
        <v>46</v>
      </c>
      <c r="AB4819" s="1"/>
      <c r="AD4819" t="s">
        <v>45</v>
      </c>
      <c r="AE4819" t="s">
        <v>286</v>
      </c>
      <c r="AF4819" t="s">
        <v>47</v>
      </c>
    </row>
    <row r="4820" spans="1:32" hidden="1" outlineLevel="2" x14ac:dyDescent="0.35">
      <c r="A4820" t="s">
        <v>32</v>
      </c>
      <c r="B4820">
        <v>1014500</v>
      </c>
      <c r="C4820">
        <v>1</v>
      </c>
      <c r="E4820" t="s">
        <v>182</v>
      </c>
      <c r="H4820" t="s">
        <v>237</v>
      </c>
      <c r="I4820">
        <v>1</v>
      </c>
      <c r="J4820">
        <v>4</v>
      </c>
      <c r="K4820">
        <v>4</v>
      </c>
      <c r="L4820">
        <v>8</v>
      </c>
      <c r="M4820">
        <v>0</v>
      </c>
      <c r="N4820">
        <v>288</v>
      </c>
      <c r="O4820">
        <v>4</v>
      </c>
      <c r="Q4820" t="s">
        <v>111</v>
      </c>
      <c r="R4820" t="s">
        <v>1940</v>
      </c>
      <c r="S4820" t="s">
        <v>1941</v>
      </c>
      <c r="U4820" t="s">
        <v>1942</v>
      </c>
      <c r="V4820" t="s">
        <v>963</v>
      </c>
      <c r="W4820" t="s">
        <v>41</v>
      </c>
      <c r="X4820" t="s">
        <v>117</v>
      </c>
      <c r="Y4820" t="s">
        <v>328</v>
      </c>
      <c r="Z4820" t="s">
        <v>46</v>
      </c>
      <c r="AA4820" t="s">
        <v>46</v>
      </c>
      <c r="AB4820" s="1"/>
      <c r="AD4820" t="s">
        <v>45</v>
      </c>
      <c r="AE4820" t="s">
        <v>286</v>
      </c>
      <c r="AF4820" t="s">
        <v>47</v>
      </c>
    </row>
    <row r="4821" spans="1:32" hidden="1" collapsed="1" x14ac:dyDescent="0.35"/>
    <row r="4822" spans="1:32" hidden="1" x14ac:dyDescent="0.35">
      <c r="A4822" t="s">
        <v>32</v>
      </c>
      <c r="B4822">
        <v>1014525</v>
      </c>
      <c r="C4822" t="s">
        <v>33</v>
      </c>
      <c r="H4822" t="s">
        <v>34</v>
      </c>
      <c r="I4822">
        <v>23</v>
      </c>
      <c r="J4822" t="s">
        <v>35</v>
      </c>
      <c r="K4822">
        <v>101</v>
      </c>
      <c r="L4822" t="s">
        <v>35</v>
      </c>
      <c r="M4822" t="s">
        <v>35</v>
      </c>
      <c r="N4822" t="s">
        <v>35</v>
      </c>
      <c r="O4822">
        <v>290</v>
      </c>
      <c r="Q4822" t="s">
        <v>36</v>
      </c>
      <c r="R4822" t="s">
        <v>1951</v>
      </c>
      <c r="S4822" t="s">
        <v>1952</v>
      </c>
      <c r="U4822" t="s">
        <v>1953</v>
      </c>
      <c r="V4822" t="s">
        <v>613</v>
      </c>
      <c r="W4822" t="s">
        <v>125</v>
      </c>
      <c r="X4822" t="s">
        <v>117</v>
      </c>
      <c r="Y4822" t="s">
        <v>362</v>
      </c>
      <c r="Z4822" t="s">
        <v>286</v>
      </c>
      <c r="AA4822" t="s">
        <v>286</v>
      </c>
      <c r="AB4822" s="1"/>
      <c r="AD4822" t="s">
        <v>45</v>
      </c>
      <c r="AE4822" t="s">
        <v>286</v>
      </c>
      <c r="AF4822" t="s">
        <v>47</v>
      </c>
    </row>
    <row r="4823" spans="1:32" hidden="1" outlineLevel="1" x14ac:dyDescent="0.35">
      <c r="A4823" t="s">
        <v>32</v>
      </c>
      <c r="B4823">
        <v>1014525</v>
      </c>
      <c r="C4823" t="s">
        <v>56</v>
      </c>
      <c r="E4823" t="s">
        <v>182</v>
      </c>
      <c r="H4823" t="s">
        <v>58</v>
      </c>
      <c r="I4823">
        <v>16</v>
      </c>
      <c r="J4823" t="s">
        <v>35</v>
      </c>
      <c r="K4823">
        <v>73</v>
      </c>
      <c r="L4823">
        <v>13</v>
      </c>
      <c r="M4823">
        <v>7</v>
      </c>
      <c r="N4823">
        <v>145</v>
      </c>
      <c r="O4823">
        <v>212</v>
      </c>
      <c r="Q4823" t="s">
        <v>59</v>
      </c>
      <c r="R4823" t="s">
        <v>1951</v>
      </c>
      <c r="S4823" t="s">
        <v>1952</v>
      </c>
      <c r="U4823" t="s">
        <v>1953</v>
      </c>
      <c r="V4823" t="s">
        <v>613</v>
      </c>
      <c r="W4823" t="s">
        <v>125</v>
      </c>
      <c r="X4823" t="s">
        <v>117</v>
      </c>
      <c r="Y4823" t="s">
        <v>362</v>
      </c>
      <c r="Z4823" t="s">
        <v>286</v>
      </c>
      <c r="AA4823" t="s">
        <v>286</v>
      </c>
      <c r="AB4823" s="1"/>
      <c r="AD4823" t="s">
        <v>45</v>
      </c>
      <c r="AE4823" t="s">
        <v>286</v>
      </c>
      <c r="AF4823" t="s">
        <v>47</v>
      </c>
    </row>
    <row r="4824" spans="1:32" hidden="1" outlineLevel="2" x14ac:dyDescent="0.35">
      <c r="A4824" t="s">
        <v>32</v>
      </c>
      <c r="B4824">
        <v>1014525</v>
      </c>
      <c r="C4824">
        <v>1</v>
      </c>
      <c r="E4824" t="s">
        <v>182</v>
      </c>
      <c r="H4824" t="s">
        <v>1954</v>
      </c>
      <c r="I4824">
        <v>6</v>
      </c>
      <c r="J4824">
        <v>8</v>
      </c>
      <c r="K4824">
        <v>48</v>
      </c>
      <c r="L4824">
        <v>2</v>
      </c>
      <c r="M4824">
        <v>3</v>
      </c>
      <c r="N4824">
        <v>145</v>
      </c>
      <c r="O4824">
        <v>27</v>
      </c>
      <c r="P4824" t="s">
        <v>136</v>
      </c>
      <c r="Q4824" t="s">
        <v>1955</v>
      </c>
      <c r="R4824" t="s">
        <v>1951</v>
      </c>
      <c r="S4824" t="s">
        <v>1952</v>
      </c>
      <c r="U4824" t="s">
        <v>1953</v>
      </c>
      <c r="V4824" t="s">
        <v>613</v>
      </c>
      <c r="W4824" t="s">
        <v>125</v>
      </c>
      <c r="X4824" t="s">
        <v>117</v>
      </c>
      <c r="Y4824" t="s">
        <v>362</v>
      </c>
      <c r="Z4824" t="s">
        <v>286</v>
      </c>
      <c r="AA4824" t="s">
        <v>286</v>
      </c>
      <c r="AB4824" s="1"/>
      <c r="AD4824" t="s">
        <v>45</v>
      </c>
      <c r="AE4824" t="s">
        <v>286</v>
      </c>
      <c r="AF4824" t="s">
        <v>47</v>
      </c>
    </row>
    <row r="4825" spans="1:32" hidden="1" outlineLevel="2" x14ac:dyDescent="0.35">
      <c r="A4825" t="s">
        <v>32</v>
      </c>
      <c r="B4825">
        <v>1014525</v>
      </c>
      <c r="C4825">
        <v>1</v>
      </c>
      <c r="E4825" t="s">
        <v>182</v>
      </c>
      <c r="H4825" t="s">
        <v>1956</v>
      </c>
      <c r="I4825">
        <v>1</v>
      </c>
      <c r="J4825">
        <v>2</v>
      </c>
      <c r="K4825">
        <v>2</v>
      </c>
      <c r="L4825">
        <v>0</v>
      </c>
      <c r="M4825">
        <v>3</v>
      </c>
      <c r="N4825">
        <v>145</v>
      </c>
      <c r="O4825">
        <v>4</v>
      </c>
      <c r="P4825" t="s">
        <v>52</v>
      </c>
      <c r="Q4825" t="s">
        <v>1337</v>
      </c>
      <c r="R4825" t="s">
        <v>1951</v>
      </c>
      <c r="S4825" t="s">
        <v>1952</v>
      </c>
      <c r="U4825" t="s">
        <v>1953</v>
      </c>
      <c r="V4825" t="s">
        <v>613</v>
      </c>
      <c r="W4825" t="s">
        <v>125</v>
      </c>
      <c r="X4825" t="s">
        <v>117</v>
      </c>
      <c r="Y4825" t="s">
        <v>362</v>
      </c>
      <c r="Z4825" t="s">
        <v>286</v>
      </c>
      <c r="AA4825" t="s">
        <v>286</v>
      </c>
      <c r="AB4825" s="1"/>
      <c r="AD4825" t="s">
        <v>45</v>
      </c>
      <c r="AE4825" t="s">
        <v>286</v>
      </c>
      <c r="AF4825" t="s">
        <v>47</v>
      </c>
    </row>
    <row r="4826" spans="1:32" hidden="1" outlineLevel="2" x14ac:dyDescent="0.35">
      <c r="A4826" t="s">
        <v>32</v>
      </c>
      <c r="B4826">
        <v>1014525</v>
      </c>
      <c r="C4826">
        <v>1</v>
      </c>
      <c r="E4826" t="s">
        <v>182</v>
      </c>
      <c r="H4826" t="s">
        <v>1339</v>
      </c>
      <c r="I4826">
        <v>1</v>
      </c>
      <c r="J4826">
        <v>2</v>
      </c>
      <c r="K4826">
        <v>2</v>
      </c>
      <c r="L4826">
        <v>4</v>
      </c>
      <c r="M4826">
        <v>0</v>
      </c>
      <c r="N4826">
        <v>145</v>
      </c>
      <c r="O4826">
        <v>4</v>
      </c>
      <c r="P4826" t="s">
        <v>52</v>
      </c>
      <c r="Q4826" t="s">
        <v>1340</v>
      </c>
      <c r="R4826" t="s">
        <v>1951</v>
      </c>
      <c r="S4826" t="s">
        <v>1952</v>
      </c>
      <c r="U4826" t="s">
        <v>1953</v>
      </c>
      <c r="V4826" t="s">
        <v>613</v>
      </c>
      <c r="W4826" t="s">
        <v>125</v>
      </c>
      <c r="X4826" t="s">
        <v>117</v>
      </c>
      <c r="Y4826" t="s">
        <v>362</v>
      </c>
      <c r="Z4826" t="s">
        <v>286</v>
      </c>
      <c r="AA4826" t="s">
        <v>286</v>
      </c>
      <c r="AB4826" s="1"/>
      <c r="AD4826" t="s">
        <v>45</v>
      </c>
      <c r="AE4826" t="s">
        <v>286</v>
      </c>
      <c r="AF4826" t="s">
        <v>47</v>
      </c>
    </row>
    <row r="4827" spans="1:32" hidden="1" outlineLevel="2" x14ac:dyDescent="0.35">
      <c r="A4827" t="s">
        <v>32</v>
      </c>
      <c r="B4827">
        <v>1014525</v>
      </c>
      <c r="C4827">
        <v>1</v>
      </c>
      <c r="E4827" t="s">
        <v>182</v>
      </c>
      <c r="H4827" t="s">
        <v>1957</v>
      </c>
      <c r="I4827">
        <v>1</v>
      </c>
      <c r="J4827">
        <v>5</v>
      </c>
      <c r="K4827">
        <v>5</v>
      </c>
      <c r="L4827">
        <v>3</v>
      </c>
      <c r="M4827">
        <v>1</v>
      </c>
      <c r="N4827">
        <v>145</v>
      </c>
      <c r="O4827">
        <v>12</v>
      </c>
      <c r="P4827" t="s">
        <v>52</v>
      </c>
      <c r="Q4827" t="s">
        <v>1958</v>
      </c>
      <c r="R4827" t="s">
        <v>1951</v>
      </c>
      <c r="S4827" t="s">
        <v>1952</v>
      </c>
      <c r="U4827" t="s">
        <v>1953</v>
      </c>
      <c r="V4827" t="s">
        <v>613</v>
      </c>
      <c r="W4827" t="s">
        <v>125</v>
      </c>
      <c r="X4827" t="s">
        <v>117</v>
      </c>
      <c r="Y4827" t="s">
        <v>362</v>
      </c>
      <c r="Z4827" t="s">
        <v>286</v>
      </c>
      <c r="AA4827" t="s">
        <v>286</v>
      </c>
      <c r="AB4827" s="1"/>
      <c r="AD4827" t="s">
        <v>45</v>
      </c>
      <c r="AE4827" t="s">
        <v>286</v>
      </c>
      <c r="AF4827" t="s">
        <v>47</v>
      </c>
    </row>
    <row r="4828" spans="1:32" hidden="1" outlineLevel="2" x14ac:dyDescent="0.35">
      <c r="A4828" t="s">
        <v>32</v>
      </c>
      <c r="B4828">
        <v>1014525</v>
      </c>
      <c r="C4828">
        <v>1</v>
      </c>
      <c r="E4828" t="s">
        <v>182</v>
      </c>
      <c r="H4828" t="s">
        <v>1959</v>
      </c>
      <c r="I4828">
        <v>1</v>
      </c>
      <c r="J4828">
        <v>2</v>
      </c>
      <c r="K4828">
        <v>2</v>
      </c>
      <c r="L4828">
        <v>2</v>
      </c>
      <c r="M4828">
        <v>0</v>
      </c>
      <c r="N4828">
        <v>145</v>
      </c>
      <c r="O4828">
        <v>2</v>
      </c>
      <c r="P4828" t="s">
        <v>52</v>
      </c>
      <c r="Q4828" t="s">
        <v>1960</v>
      </c>
      <c r="R4828" t="s">
        <v>1951</v>
      </c>
      <c r="S4828" t="s">
        <v>1952</v>
      </c>
      <c r="U4828" t="s">
        <v>1953</v>
      </c>
      <c r="V4828" t="s">
        <v>613</v>
      </c>
      <c r="W4828" t="s">
        <v>125</v>
      </c>
      <c r="X4828" t="s">
        <v>117</v>
      </c>
      <c r="Y4828" t="s">
        <v>362</v>
      </c>
      <c r="Z4828" t="s">
        <v>286</v>
      </c>
      <c r="AA4828" t="s">
        <v>286</v>
      </c>
      <c r="AB4828" s="1"/>
      <c r="AD4828" t="s">
        <v>45</v>
      </c>
      <c r="AE4828" t="s">
        <v>286</v>
      </c>
      <c r="AF4828" t="s">
        <v>47</v>
      </c>
    </row>
    <row r="4829" spans="1:32" hidden="1" outlineLevel="3" x14ac:dyDescent="0.35">
      <c r="A4829" t="s">
        <v>32</v>
      </c>
      <c r="B4829">
        <v>1014525</v>
      </c>
      <c r="C4829">
        <v>1</v>
      </c>
      <c r="E4829" t="s">
        <v>182</v>
      </c>
      <c r="H4829" t="s">
        <v>100</v>
      </c>
      <c r="I4829">
        <v>1</v>
      </c>
      <c r="J4829">
        <v>4</v>
      </c>
      <c r="K4829">
        <v>4</v>
      </c>
      <c r="L4829">
        <v>3</v>
      </c>
      <c r="M4829">
        <v>0</v>
      </c>
      <c r="N4829">
        <v>144</v>
      </c>
      <c r="O4829">
        <v>12</v>
      </c>
      <c r="Q4829" t="s">
        <v>101</v>
      </c>
      <c r="R4829" t="s">
        <v>1951</v>
      </c>
      <c r="S4829" t="s">
        <v>1952</v>
      </c>
      <c r="U4829" t="s">
        <v>1953</v>
      </c>
      <c r="V4829" t="s">
        <v>613</v>
      </c>
      <c r="W4829" t="s">
        <v>125</v>
      </c>
      <c r="X4829" t="s">
        <v>117</v>
      </c>
      <c r="Y4829" t="s">
        <v>362</v>
      </c>
      <c r="Z4829" t="s">
        <v>286</v>
      </c>
      <c r="AA4829" t="s">
        <v>286</v>
      </c>
      <c r="AB4829" s="1"/>
      <c r="AD4829" t="s">
        <v>45</v>
      </c>
      <c r="AE4829" t="s">
        <v>286</v>
      </c>
      <c r="AF4829" t="s">
        <v>47</v>
      </c>
    </row>
    <row r="4830" spans="1:32" hidden="1" outlineLevel="3" x14ac:dyDescent="0.35">
      <c r="A4830" t="s">
        <v>32</v>
      </c>
      <c r="B4830">
        <v>1014525</v>
      </c>
      <c r="C4830">
        <v>1</v>
      </c>
      <c r="E4830" t="s">
        <v>182</v>
      </c>
      <c r="H4830" t="s">
        <v>102</v>
      </c>
      <c r="I4830">
        <v>1</v>
      </c>
      <c r="J4830">
        <v>2</v>
      </c>
      <c r="K4830">
        <v>2</v>
      </c>
      <c r="L4830">
        <v>4</v>
      </c>
      <c r="M4830">
        <v>1</v>
      </c>
      <c r="N4830">
        <v>19</v>
      </c>
      <c r="O4830">
        <v>2</v>
      </c>
      <c r="Q4830" t="s">
        <v>103</v>
      </c>
      <c r="R4830" t="s">
        <v>1951</v>
      </c>
      <c r="S4830" t="s">
        <v>1952</v>
      </c>
      <c r="U4830" t="s">
        <v>1953</v>
      </c>
      <c r="V4830" t="s">
        <v>613</v>
      </c>
      <c r="W4830" t="s">
        <v>125</v>
      </c>
      <c r="X4830" t="s">
        <v>117</v>
      </c>
      <c r="Y4830" t="s">
        <v>362</v>
      </c>
      <c r="Z4830" t="s">
        <v>286</v>
      </c>
      <c r="AA4830" t="s">
        <v>286</v>
      </c>
      <c r="AB4830" s="1"/>
      <c r="AD4830" t="s">
        <v>45</v>
      </c>
      <c r="AE4830" t="s">
        <v>286</v>
      </c>
      <c r="AF4830" t="s">
        <v>47</v>
      </c>
    </row>
    <row r="4831" spans="1:32" hidden="1" outlineLevel="3" x14ac:dyDescent="0.35">
      <c r="A4831" t="s">
        <v>32</v>
      </c>
      <c r="B4831">
        <v>1014525</v>
      </c>
      <c r="C4831">
        <v>1</v>
      </c>
      <c r="E4831" t="s">
        <v>182</v>
      </c>
      <c r="H4831" t="s">
        <v>104</v>
      </c>
      <c r="I4831">
        <v>1</v>
      </c>
      <c r="J4831">
        <v>2</v>
      </c>
      <c r="K4831">
        <v>2</v>
      </c>
      <c r="L4831">
        <v>3</v>
      </c>
      <c r="M4831">
        <v>1</v>
      </c>
      <c r="N4831">
        <v>19</v>
      </c>
      <c r="O4831">
        <v>4</v>
      </c>
      <c r="Q4831" t="s">
        <v>105</v>
      </c>
      <c r="R4831" t="s">
        <v>1951</v>
      </c>
      <c r="S4831" t="s">
        <v>1952</v>
      </c>
      <c r="U4831" t="s">
        <v>1953</v>
      </c>
      <c r="V4831" t="s">
        <v>613</v>
      </c>
      <c r="W4831" t="s">
        <v>125</v>
      </c>
      <c r="X4831" t="s">
        <v>117</v>
      </c>
      <c r="Y4831" t="s">
        <v>362</v>
      </c>
      <c r="Z4831" t="s">
        <v>286</v>
      </c>
      <c r="AA4831" t="s">
        <v>286</v>
      </c>
      <c r="AB4831" s="1"/>
      <c r="AD4831" t="s">
        <v>45</v>
      </c>
      <c r="AE4831" t="s">
        <v>286</v>
      </c>
      <c r="AF4831" t="s">
        <v>47</v>
      </c>
    </row>
    <row r="4832" spans="1:32" hidden="1" outlineLevel="3" x14ac:dyDescent="0.35">
      <c r="A4832" t="s">
        <v>32</v>
      </c>
      <c r="B4832">
        <v>1014525</v>
      </c>
      <c r="C4832">
        <v>1</v>
      </c>
      <c r="E4832" t="s">
        <v>182</v>
      </c>
      <c r="H4832" t="s">
        <v>106</v>
      </c>
      <c r="I4832">
        <v>1</v>
      </c>
      <c r="J4832">
        <v>2</v>
      </c>
      <c r="K4832">
        <v>2</v>
      </c>
      <c r="L4832">
        <v>19</v>
      </c>
      <c r="M4832">
        <v>0</v>
      </c>
      <c r="N4832">
        <v>144</v>
      </c>
      <c r="O4832">
        <v>5</v>
      </c>
      <c r="Q4832" t="s">
        <v>107</v>
      </c>
      <c r="R4832" t="s">
        <v>1951</v>
      </c>
      <c r="S4832" t="s">
        <v>1952</v>
      </c>
      <c r="U4832" t="s">
        <v>1953</v>
      </c>
      <c r="V4832" t="s">
        <v>613</v>
      </c>
      <c r="W4832" t="s">
        <v>125</v>
      </c>
      <c r="X4832" t="s">
        <v>117</v>
      </c>
      <c r="Y4832" t="s">
        <v>362</v>
      </c>
      <c r="Z4832" t="s">
        <v>286</v>
      </c>
      <c r="AA4832" t="s">
        <v>286</v>
      </c>
      <c r="AB4832" s="1"/>
      <c r="AD4832" t="s">
        <v>45</v>
      </c>
      <c r="AE4832" t="s">
        <v>286</v>
      </c>
      <c r="AF4832" t="s">
        <v>47</v>
      </c>
    </row>
    <row r="4833" spans="1:32" hidden="1" outlineLevel="3" x14ac:dyDescent="0.35">
      <c r="A4833" t="s">
        <v>32</v>
      </c>
      <c r="B4833">
        <v>1014525</v>
      </c>
      <c r="C4833">
        <v>1</v>
      </c>
      <c r="E4833" t="s">
        <v>182</v>
      </c>
      <c r="H4833" t="s">
        <v>108</v>
      </c>
      <c r="I4833">
        <v>1</v>
      </c>
      <c r="J4833">
        <v>2</v>
      </c>
      <c r="K4833">
        <v>2</v>
      </c>
      <c r="L4833">
        <v>19</v>
      </c>
      <c r="M4833">
        <v>0</v>
      </c>
      <c r="N4833">
        <v>144</v>
      </c>
      <c r="O4833">
        <v>1</v>
      </c>
      <c r="Q4833" t="s">
        <v>109</v>
      </c>
      <c r="R4833" t="s">
        <v>1951</v>
      </c>
      <c r="S4833" t="s">
        <v>1952</v>
      </c>
      <c r="U4833" t="s">
        <v>1953</v>
      </c>
      <c r="V4833" t="s">
        <v>613</v>
      </c>
      <c r="W4833" t="s">
        <v>125</v>
      </c>
      <c r="X4833" t="s">
        <v>117</v>
      </c>
      <c r="Y4833" t="s">
        <v>362</v>
      </c>
      <c r="Z4833" t="s">
        <v>286</v>
      </c>
      <c r="AA4833" t="s">
        <v>286</v>
      </c>
      <c r="AB4833" s="1"/>
      <c r="AD4833" t="s">
        <v>45</v>
      </c>
      <c r="AE4833" t="s">
        <v>286</v>
      </c>
      <c r="AF4833" t="s">
        <v>47</v>
      </c>
    </row>
    <row r="4834" spans="1:32" hidden="1" outlineLevel="2" x14ac:dyDescent="0.35">
      <c r="A4834" t="s">
        <v>32</v>
      </c>
      <c r="B4834">
        <v>1014525</v>
      </c>
      <c r="C4834">
        <v>1</v>
      </c>
      <c r="E4834" t="s">
        <v>182</v>
      </c>
      <c r="H4834" t="s">
        <v>291</v>
      </c>
      <c r="I4834">
        <v>1</v>
      </c>
      <c r="J4834">
        <v>2</v>
      </c>
      <c r="K4834">
        <v>2</v>
      </c>
      <c r="L4834">
        <v>13</v>
      </c>
      <c r="M4834">
        <v>0</v>
      </c>
      <c r="N4834">
        <v>144</v>
      </c>
      <c r="O4834">
        <v>4</v>
      </c>
      <c r="Q4834" t="s">
        <v>146</v>
      </c>
      <c r="R4834" t="s">
        <v>1951</v>
      </c>
      <c r="S4834" t="s">
        <v>1952</v>
      </c>
      <c r="U4834" t="s">
        <v>1953</v>
      </c>
      <c r="V4834" t="s">
        <v>613</v>
      </c>
      <c r="W4834" t="s">
        <v>125</v>
      </c>
      <c r="X4834" t="s">
        <v>117</v>
      </c>
      <c r="Y4834" t="s">
        <v>362</v>
      </c>
      <c r="Z4834" t="s">
        <v>286</v>
      </c>
      <c r="AA4834" t="s">
        <v>286</v>
      </c>
      <c r="AB4834" s="1"/>
      <c r="AD4834" t="s">
        <v>45</v>
      </c>
      <c r="AE4834" t="s">
        <v>286</v>
      </c>
      <c r="AF4834" t="s">
        <v>47</v>
      </c>
    </row>
    <row r="4835" spans="1:32" hidden="1" outlineLevel="1" x14ac:dyDescent="0.35">
      <c r="A4835" t="s">
        <v>32</v>
      </c>
      <c r="B4835">
        <v>1014525</v>
      </c>
      <c r="C4835" t="s">
        <v>147</v>
      </c>
      <c r="E4835" t="s">
        <v>182</v>
      </c>
      <c r="H4835" t="s">
        <v>148</v>
      </c>
      <c r="I4835">
        <v>7</v>
      </c>
      <c r="J4835" t="s">
        <v>35</v>
      </c>
      <c r="K4835">
        <v>28</v>
      </c>
      <c r="L4835">
        <v>5</v>
      </c>
      <c r="M4835">
        <v>6</v>
      </c>
      <c r="N4835">
        <v>145</v>
      </c>
      <c r="O4835">
        <v>78</v>
      </c>
      <c r="Q4835" t="s">
        <v>149</v>
      </c>
      <c r="R4835" t="s">
        <v>1951</v>
      </c>
      <c r="S4835" t="s">
        <v>1952</v>
      </c>
      <c r="U4835" t="s">
        <v>1953</v>
      </c>
      <c r="V4835" t="s">
        <v>613</v>
      </c>
      <c r="W4835" t="s">
        <v>125</v>
      </c>
      <c r="X4835" t="s">
        <v>117</v>
      </c>
      <c r="Y4835" t="s">
        <v>362</v>
      </c>
      <c r="Z4835" t="s">
        <v>286</v>
      </c>
      <c r="AA4835" t="s">
        <v>286</v>
      </c>
      <c r="AB4835" s="1"/>
      <c r="AD4835" t="s">
        <v>45</v>
      </c>
      <c r="AE4835" t="s">
        <v>286</v>
      </c>
      <c r="AF4835" t="s">
        <v>47</v>
      </c>
    </row>
    <row r="4836" spans="1:32" hidden="1" outlineLevel="2" x14ac:dyDescent="0.35">
      <c r="A4836" t="s">
        <v>32</v>
      </c>
      <c r="B4836">
        <v>1014525</v>
      </c>
      <c r="C4836">
        <v>2</v>
      </c>
      <c r="E4836" t="s">
        <v>182</v>
      </c>
      <c r="H4836" t="s">
        <v>1954</v>
      </c>
      <c r="I4836">
        <v>2</v>
      </c>
      <c r="J4836">
        <v>8</v>
      </c>
      <c r="K4836">
        <v>16</v>
      </c>
      <c r="L4836">
        <v>2</v>
      </c>
      <c r="M4836">
        <v>3</v>
      </c>
      <c r="N4836">
        <v>145</v>
      </c>
      <c r="O4836">
        <v>27</v>
      </c>
      <c r="P4836" t="s">
        <v>136</v>
      </c>
      <c r="Q4836" t="s">
        <v>1955</v>
      </c>
      <c r="R4836" t="s">
        <v>1951</v>
      </c>
      <c r="S4836" t="s">
        <v>1952</v>
      </c>
      <c r="U4836" t="s">
        <v>1953</v>
      </c>
      <c r="V4836" t="s">
        <v>613</v>
      </c>
      <c r="W4836" t="s">
        <v>125</v>
      </c>
      <c r="X4836" t="s">
        <v>117</v>
      </c>
      <c r="Y4836" t="s">
        <v>362</v>
      </c>
      <c r="Z4836" t="s">
        <v>286</v>
      </c>
      <c r="AA4836" t="s">
        <v>286</v>
      </c>
      <c r="AB4836" s="1"/>
      <c r="AD4836" t="s">
        <v>45</v>
      </c>
      <c r="AE4836" t="s">
        <v>286</v>
      </c>
      <c r="AF4836" t="s">
        <v>47</v>
      </c>
    </row>
    <row r="4837" spans="1:32" hidden="1" outlineLevel="3" x14ac:dyDescent="0.35">
      <c r="A4837" t="s">
        <v>32</v>
      </c>
      <c r="B4837">
        <v>1014525</v>
      </c>
      <c r="C4837">
        <v>2</v>
      </c>
      <c r="E4837" t="s">
        <v>182</v>
      </c>
      <c r="H4837" t="s">
        <v>100</v>
      </c>
      <c r="I4837">
        <v>1</v>
      </c>
      <c r="J4837">
        <v>4</v>
      </c>
      <c r="K4837">
        <v>4</v>
      </c>
      <c r="L4837">
        <v>3</v>
      </c>
      <c r="M4837">
        <v>0</v>
      </c>
      <c r="N4837">
        <v>144</v>
      </c>
      <c r="O4837">
        <v>12</v>
      </c>
      <c r="Q4837" t="s">
        <v>101</v>
      </c>
      <c r="R4837" t="s">
        <v>1951</v>
      </c>
      <c r="S4837" t="s">
        <v>1952</v>
      </c>
      <c r="U4837" t="s">
        <v>1953</v>
      </c>
      <c r="V4837" t="s">
        <v>613</v>
      </c>
      <c r="W4837" t="s">
        <v>125</v>
      </c>
      <c r="X4837" t="s">
        <v>117</v>
      </c>
      <c r="Y4837" t="s">
        <v>362</v>
      </c>
      <c r="Z4837" t="s">
        <v>286</v>
      </c>
      <c r="AA4837" t="s">
        <v>286</v>
      </c>
      <c r="AB4837" s="1"/>
      <c r="AD4837" t="s">
        <v>45</v>
      </c>
      <c r="AE4837" t="s">
        <v>286</v>
      </c>
      <c r="AF4837" t="s">
        <v>47</v>
      </c>
    </row>
    <row r="4838" spans="1:32" hidden="1" outlineLevel="3" x14ac:dyDescent="0.35">
      <c r="A4838" t="s">
        <v>32</v>
      </c>
      <c r="B4838">
        <v>1014525</v>
      </c>
      <c r="C4838">
        <v>2</v>
      </c>
      <c r="E4838" t="s">
        <v>182</v>
      </c>
      <c r="H4838" t="s">
        <v>102</v>
      </c>
      <c r="I4838">
        <v>1</v>
      </c>
      <c r="J4838">
        <v>2</v>
      </c>
      <c r="K4838">
        <v>2</v>
      </c>
      <c r="L4838">
        <v>4</v>
      </c>
      <c r="M4838">
        <v>1</v>
      </c>
      <c r="N4838">
        <v>19</v>
      </c>
      <c r="O4838">
        <v>2</v>
      </c>
      <c r="Q4838" t="s">
        <v>103</v>
      </c>
      <c r="R4838" t="s">
        <v>1951</v>
      </c>
      <c r="S4838" t="s">
        <v>1952</v>
      </c>
      <c r="U4838" t="s">
        <v>1953</v>
      </c>
      <c r="V4838" t="s">
        <v>613</v>
      </c>
      <c r="W4838" t="s">
        <v>125</v>
      </c>
      <c r="X4838" t="s">
        <v>117</v>
      </c>
      <c r="Y4838" t="s">
        <v>362</v>
      </c>
      <c r="Z4838" t="s">
        <v>286</v>
      </c>
      <c r="AA4838" t="s">
        <v>286</v>
      </c>
      <c r="AB4838" s="1"/>
      <c r="AD4838" t="s">
        <v>45</v>
      </c>
      <c r="AE4838" t="s">
        <v>286</v>
      </c>
      <c r="AF4838" t="s">
        <v>47</v>
      </c>
    </row>
    <row r="4839" spans="1:32" hidden="1" outlineLevel="3" x14ac:dyDescent="0.35">
      <c r="A4839" t="s">
        <v>32</v>
      </c>
      <c r="B4839">
        <v>1014525</v>
      </c>
      <c r="C4839">
        <v>2</v>
      </c>
      <c r="E4839" t="s">
        <v>182</v>
      </c>
      <c r="H4839" t="s">
        <v>104</v>
      </c>
      <c r="I4839">
        <v>1</v>
      </c>
      <c r="J4839">
        <v>2</v>
      </c>
      <c r="K4839">
        <v>2</v>
      </c>
      <c r="L4839">
        <v>3</v>
      </c>
      <c r="M4839">
        <v>1</v>
      </c>
      <c r="N4839">
        <v>19</v>
      </c>
      <c r="O4839">
        <v>4</v>
      </c>
      <c r="Q4839" t="s">
        <v>105</v>
      </c>
      <c r="R4839" t="s">
        <v>1951</v>
      </c>
      <c r="S4839" t="s">
        <v>1952</v>
      </c>
      <c r="U4839" t="s">
        <v>1953</v>
      </c>
      <c r="V4839" t="s">
        <v>613</v>
      </c>
      <c r="W4839" t="s">
        <v>125</v>
      </c>
      <c r="X4839" t="s">
        <v>117</v>
      </c>
      <c r="Y4839" t="s">
        <v>362</v>
      </c>
      <c r="Z4839" t="s">
        <v>286</v>
      </c>
      <c r="AA4839" t="s">
        <v>286</v>
      </c>
      <c r="AB4839" s="1"/>
      <c r="AD4839" t="s">
        <v>45</v>
      </c>
      <c r="AE4839" t="s">
        <v>286</v>
      </c>
      <c r="AF4839" t="s">
        <v>47</v>
      </c>
    </row>
    <row r="4840" spans="1:32" hidden="1" outlineLevel="3" x14ac:dyDescent="0.35">
      <c r="A4840" t="s">
        <v>32</v>
      </c>
      <c r="B4840">
        <v>1014525</v>
      </c>
      <c r="C4840">
        <v>2</v>
      </c>
      <c r="E4840" t="s">
        <v>182</v>
      </c>
      <c r="H4840" t="s">
        <v>106</v>
      </c>
      <c r="I4840">
        <v>1</v>
      </c>
      <c r="J4840">
        <v>2</v>
      </c>
      <c r="K4840">
        <v>2</v>
      </c>
      <c r="L4840">
        <v>19</v>
      </c>
      <c r="M4840">
        <v>0</v>
      </c>
      <c r="N4840">
        <v>144</v>
      </c>
      <c r="O4840">
        <v>5</v>
      </c>
      <c r="Q4840" t="s">
        <v>107</v>
      </c>
      <c r="R4840" t="s">
        <v>1951</v>
      </c>
      <c r="S4840" t="s">
        <v>1952</v>
      </c>
      <c r="U4840" t="s">
        <v>1953</v>
      </c>
      <c r="V4840" t="s">
        <v>613</v>
      </c>
      <c r="W4840" t="s">
        <v>125</v>
      </c>
      <c r="X4840" t="s">
        <v>117</v>
      </c>
      <c r="Y4840" t="s">
        <v>362</v>
      </c>
      <c r="Z4840" t="s">
        <v>286</v>
      </c>
      <c r="AA4840" t="s">
        <v>286</v>
      </c>
      <c r="AB4840" s="1"/>
      <c r="AD4840" t="s">
        <v>45</v>
      </c>
      <c r="AE4840" t="s">
        <v>286</v>
      </c>
      <c r="AF4840" t="s">
        <v>47</v>
      </c>
    </row>
    <row r="4841" spans="1:32" hidden="1" outlineLevel="2" x14ac:dyDescent="0.35">
      <c r="A4841" t="s">
        <v>32</v>
      </c>
      <c r="B4841">
        <v>1014525</v>
      </c>
      <c r="C4841">
        <v>2</v>
      </c>
      <c r="E4841" t="s">
        <v>182</v>
      </c>
      <c r="H4841" t="s">
        <v>108</v>
      </c>
      <c r="I4841">
        <v>1</v>
      </c>
      <c r="J4841">
        <v>2</v>
      </c>
      <c r="K4841">
        <v>2</v>
      </c>
      <c r="L4841">
        <v>19</v>
      </c>
      <c r="M4841">
        <v>0</v>
      </c>
      <c r="N4841">
        <v>144</v>
      </c>
      <c r="O4841">
        <v>1</v>
      </c>
      <c r="Q4841" t="s">
        <v>109</v>
      </c>
      <c r="R4841" t="s">
        <v>1951</v>
      </c>
      <c r="S4841" t="s">
        <v>1952</v>
      </c>
      <c r="U4841" t="s">
        <v>1953</v>
      </c>
      <c r="V4841" t="s">
        <v>613</v>
      </c>
      <c r="W4841" t="s">
        <v>125</v>
      </c>
      <c r="X4841" t="s">
        <v>117</v>
      </c>
      <c r="Y4841" t="s">
        <v>362</v>
      </c>
      <c r="Z4841" t="s">
        <v>286</v>
      </c>
      <c r="AA4841" t="s">
        <v>286</v>
      </c>
      <c r="AB4841" s="1"/>
      <c r="AD4841" t="s">
        <v>45</v>
      </c>
      <c r="AE4841" t="s">
        <v>286</v>
      </c>
      <c r="AF4841" t="s">
        <v>47</v>
      </c>
    </row>
    <row r="4842" spans="1:32" hidden="1" collapsed="1" x14ac:dyDescent="0.35"/>
    <row r="4843" spans="1:32" hidden="1" x14ac:dyDescent="0.35">
      <c r="A4843" t="s">
        <v>32</v>
      </c>
      <c r="B4843">
        <v>1014484</v>
      </c>
      <c r="C4843" t="s">
        <v>33</v>
      </c>
      <c r="H4843" t="s">
        <v>34</v>
      </c>
      <c r="I4843">
        <v>23</v>
      </c>
      <c r="J4843" t="s">
        <v>35</v>
      </c>
      <c r="K4843">
        <v>99</v>
      </c>
      <c r="L4843" t="s">
        <v>35</v>
      </c>
      <c r="M4843" t="s">
        <v>35</v>
      </c>
      <c r="N4843" t="s">
        <v>35</v>
      </c>
      <c r="O4843">
        <v>406</v>
      </c>
      <c r="Q4843" t="s">
        <v>36</v>
      </c>
      <c r="R4843" t="s">
        <v>1961</v>
      </c>
      <c r="S4843" t="s">
        <v>1962</v>
      </c>
      <c r="U4843" t="s">
        <v>1963</v>
      </c>
      <c r="V4843" t="s">
        <v>124</v>
      </c>
      <c r="W4843" t="s">
        <v>125</v>
      </c>
      <c r="X4843" t="s">
        <v>117</v>
      </c>
      <c r="Y4843" t="s">
        <v>328</v>
      </c>
      <c r="Z4843" t="s">
        <v>328</v>
      </c>
      <c r="AA4843" t="s">
        <v>328</v>
      </c>
      <c r="AB4843" s="1"/>
      <c r="AD4843" t="s">
        <v>45</v>
      </c>
      <c r="AE4843" t="s">
        <v>362</v>
      </c>
      <c r="AF4843" t="s">
        <v>47</v>
      </c>
    </row>
    <row r="4844" spans="1:32" hidden="1" outlineLevel="1" x14ac:dyDescent="0.35">
      <c r="A4844" t="s">
        <v>32</v>
      </c>
      <c r="B4844">
        <v>1014484</v>
      </c>
      <c r="C4844" t="s">
        <v>56</v>
      </c>
      <c r="E4844" t="s">
        <v>182</v>
      </c>
      <c r="H4844" t="s">
        <v>58</v>
      </c>
      <c r="I4844">
        <v>13</v>
      </c>
      <c r="J4844" t="s">
        <v>35</v>
      </c>
      <c r="K4844">
        <v>51</v>
      </c>
      <c r="L4844">
        <v>6</v>
      </c>
      <c r="M4844">
        <v>7</v>
      </c>
      <c r="N4844">
        <v>145</v>
      </c>
      <c r="O4844">
        <v>93</v>
      </c>
      <c r="Q4844" t="s">
        <v>59</v>
      </c>
      <c r="R4844" t="s">
        <v>1961</v>
      </c>
      <c r="S4844" t="s">
        <v>1962</v>
      </c>
      <c r="U4844" t="s">
        <v>1963</v>
      </c>
      <c r="V4844" t="s">
        <v>124</v>
      </c>
      <c r="W4844" t="s">
        <v>125</v>
      </c>
      <c r="X4844" t="s">
        <v>117</v>
      </c>
      <c r="Y4844" t="s">
        <v>328</v>
      </c>
      <c r="Z4844" t="s">
        <v>328</v>
      </c>
      <c r="AA4844" t="s">
        <v>328</v>
      </c>
      <c r="AB4844" s="1"/>
      <c r="AD4844" t="s">
        <v>45</v>
      </c>
      <c r="AE4844" t="s">
        <v>362</v>
      </c>
      <c r="AF4844" t="s">
        <v>47</v>
      </c>
    </row>
    <row r="4845" spans="1:32" hidden="1" outlineLevel="2" x14ac:dyDescent="0.35">
      <c r="A4845" t="s">
        <v>32</v>
      </c>
      <c r="B4845">
        <v>1014484</v>
      </c>
      <c r="C4845">
        <v>1</v>
      </c>
      <c r="E4845" t="s">
        <v>182</v>
      </c>
      <c r="H4845" t="s">
        <v>1964</v>
      </c>
      <c r="I4845">
        <v>1</v>
      </c>
      <c r="J4845">
        <v>7</v>
      </c>
      <c r="K4845">
        <v>7</v>
      </c>
      <c r="L4845">
        <v>1</v>
      </c>
      <c r="M4845">
        <v>4</v>
      </c>
      <c r="N4845">
        <v>145</v>
      </c>
      <c r="O4845">
        <v>13</v>
      </c>
      <c r="P4845" t="s">
        <v>52</v>
      </c>
      <c r="Q4845" t="s">
        <v>1965</v>
      </c>
      <c r="R4845" t="s">
        <v>1961</v>
      </c>
      <c r="S4845" t="s">
        <v>1962</v>
      </c>
      <c r="U4845" t="s">
        <v>1963</v>
      </c>
      <c r="V4845" t="s">
        <v>124</v>
      </c>
      <c r="W4845" t="s">
        <v>125</v>
      </c>
      <c r="X4845" t="s">
        <v>117</v>
      </c>
      <c r="Y4845" t="s">
        <v>328</v>
      </c>
      <c r="Z4845" t="s">
        <v>328</v>
      </c>
      <c r="AA4845" t="s">
        <v>328</v>
      </c>
      <c r="AB4845" s="1"/>
      <c r="AD4845" t="s">
        <v>45</v>
      </c>
      <c r="AE4845" t="s">
        <v>362</v>
      </c>
      <c r="AF4845" t="s">
        <v>47</v>
      </c>
    </row>
    <row r="4846" spans="1:32" hidden="1" outlineLevel="2" x14ac:dyDescent="0.35">
      <c r="A4846" t="s">
        <v>32</v>
      </c>
      <c r="B4846">
        <v>1014484</v>
      </c>
      <c r="C4846">
        <v>1</v>
      </c>
      <c r="E4846" t="s">
        <v>182</v>
      </c>
      <c r="H4846" t="s">
        <v>1966</v>
      </c>
      <c r="I4846">
        <v>1</v>
      </c>
      <c r="J4846">
        <v>3</v>
      </c>
      <c r="K4846">
        <v>3</v>
      </c>
      <c r="L4846">
        <v>1</v>
      </c>
      <c r="M4846">
        <v>4</v>
      </c>
      <c r="N4846">
        <v>145</v>
      </c>
      <c r="O4846">
        <v>8</v>
      </c>
      <c r="P4846" t="s">
        <v>52</v>
      </c>
      <c r="Q4846" t="s">
        <v>1967</v>
      </c>
      <c r="R4846" t="s">
        <v>1961</v>
      </c>
      <c r="S4846" t="s">
        <v>1962</v>
      </c>
      <c r="U4846" t="s">
        <v>1963</v>
      </c>
      <c r="V4846" t="s">
        <v>124</v>
      </c>
      <c r="W4846" t="s">
        <v>125</v>
      </c>
      <c r="X4846" t="s">
        <v>117</v>
      </c>
      <c r="Y4846" t="s">
        <v>328</v>
      </c>
      <c r="Z4846" t="s">
        <v>328</v>
      </c>
      <c r="AA4846" t="s">
        <v>328</v>
      </c>
      <c r="AB4846" s="1"/>
      <c r="AD4846" t="s">
        <v>45</v>
      </c>
      <c r="AE4846" t="s">
        <v>362</v>
      </c>
      <c r="AF4846" t="s">
        <v>47</v>
      </c>
    </row>
    <row r="4847" spans="1:32" hidden="1" outlineLevel="2" x14ac:dyDescent="0.35">
      <c r="A4847" t="s">
        <v>32</v>
      </c>
      <c r="B4847">
        <v>1014484</v>
      </c>
      <c r="C4847">
        <v>1</v>
      </c>
      <c r="E4847" t="s">
        <v>182</v>
      </c>
      <c r="H4847" t="s">
        <v>1968</v>
      </c>
      <c r="I4847">
        <v>1</v>
      </c>
      <c r="J4847">
        <v>3</v>
      </c>
      <c r="K4847">
        <v>3</v>
      </c>
      <c r="L4847">
        <v>1</v>
      </c>
      <c r="M4847">
        <v>3</v>
      </c>
      <c r="N4847">
        <v>145</v>
      </c>
      <c r="O4847">
        <v>13</v>
      </c>
      <c r="P4847" t="s">
        <v>52</v>
      </c>
      <c r="Q4847" t="s">
        <v>1969</v>
      </c>
      <c r="R4847" t="s">
        <v>1961</v>
      </c>
      <c r="S4847" t="s">
        <v>1962</v>
      </c>
      <c r="U4847" t="s">
        <v>1963</v>
      </c>
      <c r="V4847" t="s">
        <v>124</v>
      </c>
      <c r="W4847" t="s">
        <v>125</v>
      </c>
      <c r="X4847" t="s">
        <v>117</v>
      </c>
      <c r="Y4847" t="s">
        <v>328</v>
      </c>
      <c r="Z4847" t="s">
        <v>328</v>
      </c>
      <c r="AA4847" t="s">
        <v>328</v>
      </c>
      <c r="AB4847" s="1"/>
      <c r="AD4847" t="s">
        <v>45</v>
      </c>
      <c r="AE4847" t="s">
        <v>362</v>
      </c>
      <c r="AF4847" t="s">
        <v>47</v>
      </c>
    </row>
    <row r="4848" spans="1:32" hidden="1" outlineLevel="2" x14ac:dyDescent="0.35">
      <c r="A4848" t="s">
        <v>32</v>
      </c>
      <c r="B4848">
        <v>1014484</v>
      </c>
      <c r="C4848">
        <v>1</v>
      </c>
      <c r="E4848" t="s">
        <v>182</v>
      </c>
      <c r="H4848" t="s">
        <v>221</v>
      </c>
      <c r="I4848">
        <v>1</v>
      </c>
      <c r="J4848">
        <v>1</v>
      </c>
      <c r="K4848">
        <v>1</v>
      </c>
      <c r="L4848">
        <v>0</v>
      </c>
      <c r="M4848">
        <v>3</v>
      </c>
      <c r="N4848">
        <v>145</v>
      </c>
      <c r="O4848">
        <v>2</v>
      </c>
      <c r="P4848" t="s">
        <v>52</v>
      </c>
      <c r="Q4848" t="s">
        <v>222</v>
      </c>
      <c r="R4848" t="s">
        <v>1961</v>
      </c>
      <c r="S4848" t="s">
        <v>1962</v>
      </c>
      <c r="U4848" t="s">
        <v>1963</v>
      </c>
      <c r="V4848" t="s">
        <v>124</v>
      </c>
      <c r="W4848" t="s">
        <v>125</v>
      </c>
      <c r="X4848" t="s">
        <v>117</v>
      </c>
      <c r="Y4848" t="s">
        <v>328</v>
      </c>
      <c r="Z4848" t="s">
        <v>328</v>
      </c>
      <c r="AA4848" t="s">
        <v>328</v>
      </c>
      <c r="AB4848" s="1"/>
      <c r="AD4848" t="s">
        <v>45</v>
      </c>
      <c r="AE4848" t="s">
        <v>362</v>
      </c>
      <c r="AF4848" t="s">
        <v>47</v>
      </c>
    </row>
    <row r="4849" spans="1:32" hidden="1" outlineLevel="2" x14ac:dyDescent="0.35">
      <c r="A4849" t="s">
        <v>32</v>
      </c>
      <c r="B4849">
        <v>1014484</v>
      </c>
      <c r="C4849">
        <v>1</v>
      </c>
      <c r="E4849" t="s">
        <v>182</v>
      </c>
      <c r="H4849" t="s">
        <v>1970</v>
      </c>
      <c r="I4849">
        <v>1</v>
      </c>
      <c r="J4849">
        <v>1</v>
      </c>
      <c r="K4849">
        <v>1</v>
      </c>
      <c r="L4849">
        <v>0</v>
      </c>
      <c r="M4849">
        <v>3</v>
      </c>
      <c r="N4849">
        <v>145</v>
      </c>
      <c r="O4849">
        <v>2</v>
      </c>
      <c r="P4849" t="s">
        <v>52</v>
      </c>
      <c r="Q4849" t="s">
        <v>1971</v>
      </c>
      <c r="R4849" t="s">
        <v>1961</v>
      </c>
      <c r="S4849" t="s">
        <v>1962</v>
      </c>
      <c r="U4849" t="s">
        <v>1963</v>
      </c>
      <c r="V4849" t="s">
        <v>124</v>
      </c>
      <c r="W4849" t="s">
        <v>125</v>
      </c>
      <c r="X4849" t="s">
        <v>117</v>
      </c>
      <c r="Y4849" t="s">
        <v>328</v>
      </c>
      <c r="Z4849" t="s">
        <v>328</v>
      </c>
      <c r="AA4849" t="s">
        <v>328</v>
      </c>
      <c r="AB4849" s="1"/>
      <c r="AD4849" t="s">
        <v>45</v>
      </c>
      <c r="AE4849" t="s">
        <v>362</v>
      </c>
      <c r="AF4849" t="s">
        <v>47</v>
      </c>
    </row>
    <row r="4850" spans="1:32" hidden="1" outlineLevel="2" x14ac:dyDescent="0.35">
      <c r="A4850" t="s">
        <v>32</v>
      </c>
      <c r="B4850">
        <v>1014484</v>
      </c>
      <c r="C4850">
        <v>1</v>
      </c>
      <c r="E4850" t="s">
        <v>182</v>
      </c>
      <c r="H4850" t="s">
        <v>1972</v>
      </c>
      <c r="I4850">
        <v>1</v>
      </c>
      <c r="J4850">
        <v>5</v>
      </c>
      <c r="K4850">
        <v>5</v>
      </c>
      <c r="L4850">
        <v>0</v>
      </c>
      <c r="M4850">
        <v>3</v>
      </c>
      <c r="N4850">
        <v>145</v>
      </c>
      <c r="O4850">
        <v>6</v>
      </c>
      <c r="P4850" t="s">
        <v>52</v>
      </c>
      <c r="Q4850" t="s">
        <v>1973</v>
      </c>
      <c r="R4850" t="s">
        <v>1961</v>
      </c>
      <c r="S4850" t="s">
        <v>1962</v>
      </c>
      <c r="U4850" t="s">
        <v>1963</v>
      </c>
      <c r="V4850" t="s">
        <v>124</v>
      </c>
      <c r="W4850" t="s">
        <v>125</v>
      </c>
      <c r="X4850" t="s">
        <v>117</v>
      </c>
      <c r="Y4850" t="s">
        <v>328</v>
      </c>
      <c r="Z4850" t="s">
        <v>328</v>
      </c>
      <c r="AA4850" t="s">
        <v>328</v>
      </c>
      <c r="AB4850" s="1"/>
      <c r="AD4850" t="s">
        <v>45</v>
      </c>
      <c r="AE4850" t="s">
        <v>362</v>
      </c>
      <c r="AF4850" t="s">
        <v>47</v>
      </c>
    </row>
    <row r="4851" spans="1:32" hidden="1" outlineLevel="2" x14ac:dyDescent="0.35">
      <c r="A4851" t="s">
        <v>32</v>
      </c>
      <c r="B4851">
        <v>1014484</v>
      </c>
      <c r="C4851">
        <v>1</v>
      </c>
      <c r="E4851" t="s">
        <v>182</v>
      </c>
      <c r="H4851" t="s">
        <v>1974</v>
      </c>
      <c r="I4851">
        <v>1</v>
      </c>
      <c r="J4851">
        <v>7</v>
      </c>
      <c r="K4851">
        <v>7</v>
      </c>
      <c r="L4851">
        <v>1</v>
      </c>
      <c r="M4851">
        <v>3</v>
      </c>
      <c r="N4851">
        <v>145</v>
      </c>
      <c r="O4851">
        <v>13</v>
      </c>
      <c r="P4851" t="s">
        <v>52</v>
      </c>
      <c r="Q4851" t="s">
        <v>1975</v>
      </c>
      <c r="R4851" t="s">
        <v>1961</v>
      </c>
      <c r="S4851" t="s">
        <v>1962</v>
      </c>
      <c r="U4851" t="s">
        <v>1963</v>
      </c>
      <c r="V4851" t="s">
        <v>124</v>
      </c>
      <c r="W4851" t="s">
        <v>125</v>
      </c>
      <c r="X4851" t="s">
        <v>117</v>
      </c>
      <c r="Y4851" t="s">
        <v>328</v>
      </c>
      <c r="Z4851" t="s">
        <v>328</v>
      </c>
      <c r="AA4851" t="s">
        <v>328</v>
      </c>
      <c r="AB4851" s="1"/>
      <c r="AD4851" t="s">
        <v>45</v>
      </c>
      <c r="AE4851" t="s">
        <v>362</v>
      </c>
      <c r="AF4851" t="s">
        <v>47</v>
      </c>
    </row>
    <row r="4852" spans="1:32" hidden="1" outlineLevel="2" x14ac:dyDescent="0.35">
      <c r="A4852" t="s">
        <v>32</v>
      </c>
      <c r="B4852">
        <v>1014484</v>
      </c>
      <c r="C4852">
        <v>1</v>
      </c>
      <c r="E4852" t="s">
        <v>182</v>
      </c>
      <c r="H4852" t="s">
        <v>1976</v>
      </c>
      <c r="I4852">
        <v>1</v>
      </c>
      <c r="J4852">
        <v>12</v>
      </c>
      <c r="K4852">
        <v>12</v>
      </c>
      <c r="L4852">
        <v>1</v>
      </c>
      <c r="M4852">
        <v>2</v>
      </c>
      <c r="N4852">
        <v>145</v>
      </c>
      <c r="O4852">
        <v>11</v>
      </c>
      <c r="P4852" t="s">
        <v>52</v>
      </c>
      <c r="Q4852" t="s">
        <v>1977</v>
      </c>
      <c r="R4852" t="s">
        <v>1961</v>
      </c>
      <c r="S4852" t="s">
        <v>1962</v>
      </c>
      <c r="U4852" t="s">
        <v>1963</v>
      </c>
      <c r="V4852" t="s">
        <v>124</v>
      </c>
      <c r="W4852" t="s">
        <v>125</v>
      </c>
      <c r="X4852" t="s">
        <v>117</v>
      </c>
      <c r="Y4852" t="s">
        <v>328</v>
      </c>
      <c r="Z4852" t="s">
        <v>328</v>
      </c>
      <c r="AA4852" t="s">
        <v>328</v>
      </c>
      <c r="AB4852" s="1"/>
      <c r="AD4852" t="s">
        <v>45</v>
      </c>
      <c r="AE4852" t="s">
        <v>362</v>
      </c>
      <c r="AF4852" t="s">
        <v>47</v>
      </c>
    </row>
    <row r="4853" spans="1:32" hidden="1" outlineLevel="3" x14ac:dyDescent="0.35">
      <c r="A4853" t="s">
        <v>32</v>
      </c>
      <c r="B4853">
        <v>1014484</v>
      </c>
      <c r="C4853">
        <v>1</v>
      </c>
      <c r="E4853" t="s">
        <v>182</v>
      </c>
      <c r="H4853" t="s">
        <v>100</v>
      </c>
      <c r="I4853">
        <v>1</v>
      </c>
      <c r="J4853">
        <v>4</v>
      </c>
      <c r="K4853">
        <v>4</v>
      </c>
      <c r="L4853">
        <v>3</v>
      </c>
      <c r="M4853">
        <v>0</v>
      </c>
      <c r="N4853">
        <v>144</v>
      </c>
      <c r="O4853">
        <v>12</v>
      </c>
      <c r="Q4853" t="s">
        <v>101</v>
      </c>
      <c r="R4853" t="s">
        <v>1961</v>
      </c>
      <c r="S4853" t="s">
        <v>1962</v>
      </c>
      <c r="U4853" t="s">
        <v>1963</v>
      </c>
      <c r="V4853" t="s">
        <v>124</v>
      </c>
      <c r="W4853" t="s">
        <v>125</v>
      </c>
      <c r="X4853" t="s">
        <v>117</v>
      </c>
      <c r="Y4853" t="s">
        <v>328</v>
      </c>
      <c r="Z4853" t="s">
        <v>328</v>
      </c>
      <c r="AA4853" t="s">
        <v>328</v>
      </c>
      <c r="AB4853" s="1"/>
      <c r="AD4853" t="s">
        <v>45</v>
      </c>
      <c r="AE4853" t="s">
        <v>362</v>
      </c>
      <c r="AF4853" t="s">
        <v>47</v>
      </c>
    </row>
    <row r="4854" spans="1:32" hidden="1" outlineLevel="3" x14ac:dyDescent="0.35">
      <c r="A4854" t="s">
        <v>32</v>
      </c>
      <c r="B4854">
        <v>1014484</v>
      </c>
      <c r="C4854">
        <v>1</v>
      </c>
      <c r="E4854" t="s">
        <v>182</v>
      </c>
      <c r="H4854" t="s">
        <v>102</v>
      </c>
      <c r="I4854">
        <v>1</v>
      </c>
      <c r="J4854">
        <v>2</v>
      </c>
      <c r="K4854">
        <v>2</v>
      </c>
      <c r="L4854">
        <v>4</v>
      </c>
      <c r="M4854">
        <v>1</v>
      </c>
      <c r="N4854">
        <v>19</v>
      </c>
      <c r="O4854">
        <v>2</v>
      </c>
      <c r="Q4854" t="s">
        <v>103</v>
      </c>
      <c r="R4854" t="s">
        <v>1961</v>
      </c>
      <c r="S4854" t="s">
        <v>1962</v>
      </c>
      <c r="U4854" t="s">
        <v>1963</v>
      </c>
      <c r="V4854" t="s">
        <v>124</v>
      </c>
      <c r="W4854" t="s">
        <v>125</v>
      </c>
      <c r="X4854" t="s">
        <v>117</v>
      </c>
      <c r="Y4854" t="s">
        <v>328</v>
      </c>
      <c r="Z4854" t="s">
        <v>328</v>
      </c>
      <c r="AA4854" t="s">
        <v>328</v>
      </c>
      <c r="AB4854" s="1"/>
      <c r="AD4854" t="s">
        <v>45</v>
      </c>
      <c r="AE4854" t="s">
        <v>362</v>
      </c>
      <c r="AF4854" t="s">
        <v>47</v>
      </c>
    </row>
    <row r="4855" spans="1:32" hidden="1" outlineLevel="3" x14ac:dyDescent="0.35">
      <c r="A4855" t="s">
        <v>32</v>
      </c>
      <c r="B4855">
        <v>1014484</v>
      </c>
      <c r="C4855">
        <v>1</v>
      </c>
      <c r="E4855" t="s">
        <v>182</v>
      </c>
      <c r="H4855" t="s">
        <v>104</v>
      </c>
      <c r="I4855">
        <v>1</v>
      </c>
      <c r="J4855">
        <v>2</v>
      </c>
      <c r="K4855">
        <v>2</v>
      </c>
      <c r="L4855">
        <v>3</v>
      </c>
      <c r="M4855">
        <v>1</v>
      </c>
      <c r="N4855">
        <v>19</v>
      </c>
      <c r="O4855">
        <v>4</v>
      </c>
      <c r="Q4855" t="s">
        <v>105</v>
      </c>
      <c r="R4855" t="s">
        <v>1961</v>
      </c>
      <c r="S4855" t="s">
        <v>1962</v>
      </c>
      <c r="U4855" t="s">
        <v>1963</v>
      </c>
      <c r="V4855" t="s">
        <v>124</v>
      </c>
      <c r="W4855" t="s">
        <v>125</v>
      </c>
      <c r="X4855" t="s">
        <v>117</v>
      </c>
      <c r="Y4855" t="s">
        <v>328</v>
      </c>
      <c r="Z4855" t="s">
        <v>328</v>
      </c>
      <c r="AA4855" t="s">
        <v>328</v>
      </c>
      <c r="AB4855" s="1"/>
      <c r="AD4855" t="s">
        <v>45</v>
      </c>
      <c r="AE4855" t="s">
        <v>362</v>
      </c>
      <c r="AF4855" t="s">
        <v>47</v>
      </c>
    </row>
    <row r="4856" spans="1:32" hidden="1" outlineLevel="3" x14ac:dyDescent="0.35">
      <c r="A4856" t="s">
        <v>32</v>
      </c>
      <c r="B4856">
        <v>1014484</v>
      </c>
      <c r="C4856">
        <v>1</v>
      </c>
      <c r="E4856" t="s">
        <v>182</v>
      </c>
      <c r="H4856" t="s">
        <v>106</v>
      </c>
      <c r="I4856">
        <v>1</v>
      </c>
      <c r="J4856">
        <v>2</v>
      </c>
      <c r="K4856">
        <v>2</v>
      </c>
      <c r="L4856">
        <v>19</v>
      </c>
      <c r="M4856">
        <v>0</v>
      </c>
      <c r="N4856">
        <v>144</v>
      </c>
      <c r="O4856">
        <v>5</v>
      </c>
      <c r="Q4856" t="s">
        <v>107</v>
      </c>
      <c r="R4856" t="s">
        <v>1961</v>
      </c>
      <c r="S4856" t="s">
        <v>1962</v>
      </c>
      <c r="U4856" t="s">
        <v>1963</v>
      </c>
      <c r="V4856" t="s">
        <v>124</v>
      </c>
      <c r="W4856" t="s">
        <v>125</v>
      </c>
      <c r="X4856" t="s">
        <v>117</v>
      </c>
      <c r="Y4856" t="s">
        <v>328</v>
      </c>
      <c r="Z4856" t="s">
        <v>328</v>
      </c>
      <c r="AA4856" t="s">
        <v>328</v>
      </c>
      <c r="AB4856" s="1"/>
      <c r="AD4856" t="s">
        <v>45</v>
      </c>
      <c r="AE4856" t="s">
        <v>362</v>
      </c>
      <c r="AF4856" t="s">
        <v>47</v>
      </c>
    </row>
    <row r="4857" spans="1:32" hidden="1" outlineLevel="2" x14ac:dyDescent="0.35">
      <c r="A4857" t="s">
        <v>32</v>
      </c>
      <c r="B4857">
        <v>1014484</v>
      </c>
      <c r="C4857">
        <v>1</v>
      </c>
      <c r="E4857" t="s">
        <v>182</v>
      </c>
      <c r="H4857" t="s">
        <v>108</v>
      </c>
      <c r="I4857">
        <v>1</v>
      </c>
      <c r="J4857">
        <v>2</v>
      </c>
      <c r="K4857">
        <v>2</v>
      </c>
      <c r="L4857">
        <v>19</v>
      </c>
      <c r="M4857">
        <v>0</v>
      </c>
      <c r="N4857">
        <v>144</v>
      </c>
      <c r="O4857">
        <v>1</v>
      </c>
      <c r="Q4857" t="s">
        <v>109</v>
      </c>
      <c r="R4857" t="s">
        <v>1961</v>
      </c>
      <c r="S4857" t="s">
        <v>1962</v>
      </c>
      <c r="U4857" t="s">
        <v>1963</v>
      </c>
      <c r="V4857" t="s">
        <v>124</v>
      </c>
      <c r="W4857" t="s">
        <v>125</v>
      </c>
      <c r="X4857" t="s">
        <v>117</v>
      </c>
      <c r="Y4857" t="s">
        <v>328</v>
      </c>
      <c r="Z4857" t="s">
        <v>328</v>
      </c>
      <c r="AA4857" t="s">
        <v>328</v>
      </c>
      <c r="AB4857" s="1"/>
      <c r="AD4857" t="s">
        <v>45</v>
      </c>
      <c r="AE4857" t="s">
        <v>362</v>
      </c>
      <c r="AF4857" t="s">
        <v>47</v>
      </c>
    </row>
    <row r="4858" spans="1:32" hidden="1" outlineLevel="1" x14ac:dyDescent="0.35">
      <c r="A4858" t="s">
        <v>32</v>
      </c>
      <c r="B4858">
        <v>1014484</v>
      </c>
      <c r="C4858" t="s">
        <v>147</v>
      </c>
      <c r="E4858" t="s">
        <v>134</v>
      </c>
      <c r="H4858" t="s">
        <v>148</v>
      </c>
      <c r="I4858">
        <v>10</v>
      </c>
      <c r="J4858" t="s">
        <v>35</v>
      </c>
      <c r="K4858">
        <v>48</v>
      </c>
      <c r="L4858">
        <v>8</v>
      </c>
      <c r="M4858">
        <v>8</v>
      </c>
      <c r="N4858">
        <v>289</v>
      </c>
      <c r="O4858">
        <v>313</v>
      </c>
      <c r="Q4858" t="s">
        <v>149</v>
      </c>
      <c r="R4858" t="s">
        <v>1961</v>
      </c>
      <c r="S4858" t="s">
        <v>1962</v>
      </c>
      <c r="U4858" t="s">
        <v>1963</v>
      </c>
      <c r="V4858" t="s">
        <v>124</v>
      </c>
      <c r="W4858" t="s">
        <v>125</v>
      </c>
      <c r="X4858" t="s">
        <v>117</v>
      </c>
      <c r="Y4858" t="s">
        <v>328</v>
      </c>
      <c r="Z4858" t="s">
        <v>328</v>
      </c>
      <c r="AA4858" t="s">
        <v>328</v>
      </c>
      <c r="AB4858" s="1"/>
      <c r="AD4858" t="s">
        <v>45</v>
      </c>
      <c r="AE4858" t="s">
        <v>362</v>
      </c>
      <c r="AF4858" t="s">
        <v>47</v>
      </c>
    </row>
    <row r="4859" spans="1:32" hidden="1" outlineLevel="2" x14ac:dyDescent="0.35">
      <c r="A4859" t="s">
        <v>32</v>
      </c>
      <c r="B4859">
        <v>1014484</v>
      </c>
      <c r="C4859">
        <v>2</v>
      </c>
      <c r="E4859" t="s">
        <v>134</v>
      </c>
      <c r="H4859" t="s">
        <v>1978</v>
      </c>
      <c r="I4859">
        <v>2</v>
      </c>
      <c r="J4859">
        <v>8</v>
      </c>
      <c r="K4859">
        <v>16</v>
      </c>
      <c r="L4859">
        <v>7</v>
      </c>
      <c r="M4859">
        <v>2</v>
      </c>
      <c r="N4859">
        <v>289</v>
      </c>
      <c r="O4859">
        <v>118</v>
      </c>
      <c r="P4859" t="s">
        <v>136</v>
      </c>
      <c r="Q4859" t="s">
        <v>1979</v>
      </c>
      <c r="R4859" t="s">
        <v>1961</v>
      </c>
      <c r="S4859" t="s">
        <v>1962</v>
      </c>
      <c r="U4859" t="s">
        <v>1963</v>
      </c>
      <c r="V4859" t="s">
        <v>124</v>
      </c>
      <c r="W4859" t="s">
        <v>125</v>
      </c>
      <c r="X4859" t="s">
        <v>117</v>
      </c>
      <c r="Y4859" t="s">
        <v>328</v>
      </c>
      <c r="Z4859" t="s">
        <v>328</v>
      </c>
      <c r="AA4859" t="s">
        <v>328</v>
      </c>
      <c r="AB4859" s="1"/>
      <c r="AD4859" t="s">
        <v>45</v>
      </c>
      <c r="AE4859" t="s">
        <v>362</v>
      </c>
      <c r="AF4859" t="s">
        <v>47</v>
      </c>
    </row>
    <row r="4860" spans="1:32" hidden="1" outlineLevel="3" x14ac:dyDescent="0.35">
      <c r="A4860" t="s">
        <v>32</v>
      </c>
      <c r="B4860">
        <v>1014484</v>
      </c>
      <c r="C4860">
        <v>2</v>
      </c>
      <c r="E4860" t="s">
        <v>134</v>
      </c>
      <c r="H4860" t="s">
        <v>138</v>
      </c>
      <c r="I4860">
        <v>1</v>
      </c>
      <c r="J4860">
        <v>8</v>
      </c>
      <c r="K4860">
        <v>8</v>
      </c>
      <c r="L4860">
        <v>3</v>
      </c>
      <c r="M4860">
        <v>0</v>
      </c>
      <c r="N4860">
        <v>288</v>
      </c>
      <c r="O4860">
        <v>24</v>
      </c>
      <c r="Q4860" t="s">
        <v>101</v>
      </c>
      <c r="R4860" t="s">
        <v>1961</v>
      </c>
      <c r="S4860" t="s">
        <v>1962</v>
      </c>
      <c r="U4860" t="s">
        <v>1963</v>
      </c>
      <c r="V4860" t="s">
        <v>124</v>
      </c>
      <c r="W4860" t="s">
        <v>125</v>
      </c>
      <c r="X4860" t="s">
        <v>117</v>
      </c>
      <c r="Y4860" t="s">
        <v>328</v>
      </c>
      <c r="Z4860" t="s">
        <v>328</v>
      </c>
      <c r="AA4860" t="s">
        <v>328</v>
      </c>
      <c r="AB4860" s="1"/>
      <c r="AD4860" t="s">
        <v>45</v>
      </c>
      <c r="AE4860" t="s">
        <v>362</v>
      </c>
      <c r="AF4860" t="s">
        <v>47</v>
      </c>
    </row>
    <row r="4861" spans="1:32" hidden="1" outlineLevel="3" x14ac:dyDescent="0.35">
      <c r="A4861" t="s">
        <v>32</v>
      </c>
      <c r="B4861">
        <v>1014484</v>
      </c>
      <c r="C4861">
        <v>2</v>
      </c>
      <c r="E4861" t="s">
        <v>134</v>
      </c>
      <c r="H4861" t="s">
        <v>139</v>
      </c>
      <c r="I4861">
        <v>1</v>
      </c>
      <c r="J4861">
        <v>4</v>
      </c>
      <c r="K4861">
        <v>4</v>
      </c>
      <c r="L4861">
        <v>4</v>
      </c>
      <c r="M4861">
        <v>1</v>
      </c>
      <c r="N4861">
        <v>38</v>
      </c>
      <c r="O4861">
        <v>4</v>
      </c>
      <c r="Q4861" t="s">
        <v>103</v>
      </c>
      <c r="R4861" t="s">
        <v>1961</v>
      </c>
      <c r="S4861" t="s">
        <v>1962</v>
      </c>
      <c r="U4861" t="s">
        <v>1963</v>
      </c>
      <c r="V4861" t="s">
        <v>124</v>
      </c>
      <c r="W4861" t="s">
        <v>125</v>
      </c>
      <c r="X4861" t="s">
        <v>117</v>
      </c>
      <c r="Y4861" t="s">
        <v>328</v>
      </c>
      <c r="Z4861" t="s">
        <v>328</v>
      </c>
      <c r="AA4861" t="s">
        <v>328</v>
      </c>
      <c r="AB4861" s="1"/>
      <c r="AD4861" t="s">
        <v>45</v>
      </c>
      <c r="AE4861" t="s">
        <v>362</v>
      </c>
      <c r="AF4861" t="s">
        <v>47</v>
      </c>
    </row>
    <row r="4862" spans="1:32" hidden="1" outlineLevel="3" x14ac:dyDescent="0.35">
      <c r="A4862" t="s">
        <v>32</v>
      </c>
      <c r="B4862">
        <v>1014484</v>
      </c>
      <c r="C4862">
        <v>2</v>
      </c>
      <c r="E4862" t="s">
        <v>134</v>
      </c>
      <c r="H4862" t="s">
        <v>140</v>
      </c>
      <c r="I4862">
        <v>1</v>
      </c>
      <c r="J4862">
        <v>4</v>
      </c>
      <c r="K4862">
        <v>4</v>
      </c>
      <c r="L4862">
        <v>3</v>
      </c>
      <c r="M4862">
        <v>1</v>
      </c>
      <c r="N4862">
        <v>38</v>
      </c>
      <c r="O4862">
        <v>8</v>
      </c>
      <c r="Q4862" t="s">
        <v>105</v>
      </c>
      <c r="R4862" t="s">
        <v>1961</v>
      </c>
      <c r="S4862" t="s">
        <v>1962</v>
      </c>
      <c r="U4862" t="s">
        <v>1963</v>
      </c>
      <c r="V4862" t="s">
        <v>124</v>
      </c>
      <c r="W4862" t="s">
        <v>125</v>
      </c>
      <c r="X4862" t="s">
        <v>117</v>
      </c>
      <c r="Y4862" t="s">
        <v>328</v>
      </c>
      <c r="Z4862" t="s">
        <v>328</v>
      </c>
      <c r="AA4862" t="s">
        <v>328</v>
      </c>
      <c r="AB4862" s="1"/>
      <c r="AD4862" t="s">
        <v>45</v>
      </c>
      <c r="AE4862" t="s">
        <v>362</v>
      </c>
      <c r="AF4862" t="s">
        <v>47</v>
      </c>
    </row>
    <row r="4863" spans="1:32" hidden="1" outlineLevel="3" x14ac:dyDescent="0.35">
      <c r="A4863" t="s">
        <v>32</v>
      </c>
      <c r="B4863">
        <v>1014484</v>
      </c>
      <c r="C4863">
        <v>2</v>
      </c>
      <c r="E4863" t="s">
        <v>134</v>
      </c>
      <c r="H4863" t="s">
        <v>141</v>
      </c>
      <c r="I4863">
        <v>1</v>
      </c>
      <c r="J4863">
        <v>4</v>
      </c>
      <c r="K4863">
        <v>4</v>
      </c>
      <c r="L4863">
        <v>19</v>
      </c>
      <c r="M4863">
        <v>0</v>
      </c>
      <c r="N4863">
        <v>288</v>
      </c>
      <c r="O4863">
        <v>10</v>
      </c>
      <c r="Q4863" t="s">
        <v>107</v>
      </c>
      <c r="R4863" t="s">
        <v>1961</v>
      </c>
      <c r="S4863" t="s">
        <v>1962</v>
      </c>
      <c r="U4863" t="s">
        <v>1963</v>
      </c>
      <c r="V4863" t="s">
        <v>124</v>
      </c>
      <c r="W4863" t="s">
        <v>125</v>
      </c>
      <c r="X4863" t="s">
        <v>117</v>
      </c>
      <c r="Y4863" t="s">
        <v>328</v>
      </c>
      <c r="Z4863" t="s">
        <v>328</v>
      </c>
      <c r="AA4863" t="s">
        <v>328</v>
      </c>
      <c r="AB4863" s="1"/>
      <c r="AD4863" t="s">
        <v>45</v>
      </c>
      <c r="AE4863" t="s">
        <v>362</v>
      </c>
      <c r="AF4863" t="s">
        <v>47</v>
      </c>
    </row>
    <row r="4864" spans="1:32" hidden="1" outlineLevel="3" x14ac:dyDescent="0.35">
      <c r="A4864" t="s">
        <v>32</v>
      </c>
      <c r="B4864">
        <v>1014484</v>
      </c>
      <c r="C4864">
        <v>2</v>
      </c>
      <c r="E4864" t="s">
        <v>134</v>
      </c>
      <c r="H4864" t="s">
        <v>142</v>
      </c>
      <c r="I4864">
        <v>1</v>
      </c>
      <c r="J4864">
        <v>4</v>
      </c>
      <c r="K4864">
        <v>4</v>
      </c>
      <c r="L4864">
        <v>19</v>
      </c>
      <c r="M4864">
        <v>0</v>
      </c>
      <c r="N4864">
        <v>288</v>
      </c>
      <c r="O4864">
        <v>2</v>
      </c>
      <c r="Q4864" t="s">
        <v>109</v>
      </c>
      <c r="R4864" t="s">
        <v>1961</v>
      </c>
      <c r="S4864" t="s">
        <v>1962</v>
      </c>
      <c r="U4864" t="s">
        <v>1963</v>
      </c>
      <c r="V4864" t="s">
        <v>124</v>
      </c>
      <c r="W4864" t="s">
        <v>125</v>
      </c>
      <c r="X4864" t="s">
        <v>117</v>
      </c>
      <c r="Y4864" t="s">
        <v>328</v>
      </c>
      <c r="Z4864" t="s">
        <v>328</v>
      </c>
      <c r="AA4864" t="s">
        <v>328</v>
      </c>
      <c r="AB4864" s="1"/>
      <c r="AD4864" t="s">
        <v>45</v>
      </c>
      <c r="AE4864" t="s">
        <v>362</v>
      </c>
      <c r="AF4864" t="s">
        <v>47</v>
      </c>
    </row>
    <row r="4865" spans="1:32" hidden="1" outlineLevel="3" x14ac:dyDescent="0.35">
      <c r="A4865" t="s">
        <v>32</v>
      </c>
      <c r="B4865">
        <v>1014484</v>
      </c>
      <c r="C4865">
        <v>2</v>
      </c>
      <c r="E4865" t="s">
        <v>134</v>
      </c>
      <c r="H4865" t="s">
        <v>237</v>
      </c>
      <c r="I4865">
        <v>1</v>
      </c>
      <c r="J4865">
        <v>4</v>
      </c>
      <c r="K4865">
        <v>4</v>
      </c>
      <c r="L4865">
        <v>8</v>
      </c>
      <c r="M4865">
        <v>0</v>
      </c>
      <c r="N4865">
        <v>288</v>
      </c>
      <c r="O4865">
        <v>4</v>
      </c>
      <c r="Q4865" t="s">
        <v>111</v>
      </c>
      <c r="R4865" t="s">
        <v>1961</v>
      </c>
      <c r="S4865" t="s">
        <v>1962</v>
      </c>
      <c r="U4865" t="s">
        <v>1963</v>
      </c>
      <c r="V4865" t="s">
        <v>124</v>
      </c>
      <c r="W4865" t="s">
        <v>125</v>
      </c>
      <c r="X4865" t="s">
        <v>117</v>
      </c>
      <c r="Y4865" t="s">
        <v>328</v>
      </c>
      <c r="Z4865" t="s">
        <v>328</v>
      </c>
      <c r="AA4865" t="s">
        <v>328</v>
      </c>
      <c r="AB4865" s="1"/>
      <c r="AD4865" t="s">
        <v>45</v>
      </c>
      <c r="AE4865" t="s">
        <v>362</v>
      </c>
      <c r="AF4865" t="s">
        <v>47</v>
      </c>
    </row>
    <row r="4866" spans="1:32" hidden="1" outlineLevel="2" x14ac:dyDescent="0.35">
      <c r="A4866" t="s">
        <v>32</v>
      </c>
      <c r="B4866">
        <v>1014484</v>
      </c>
      <c r="C4866">
        <v>2</v>
      </c>
      <c r="E4866" t="s">
        <v>134</v>
      </c>
      <c r="H4866" t="s">
        <v>389</v>
      </c>
      <c r="I4866">
        <v>2</v>
      </c>
      <c r="J4866">
        <v>2</v>
      </c>
      <c r="K4866">
        <v>4</v>
      </c>
      <c r="L4866">
        <v>4</v>
      </c>
      <c r="M4866">
        <v>1</v>
      </c>
      <c r="N4866">
        <v>288</v>
      </c>
      <c r="O4866">
        <v>12</v>
      </c>
      <c r="Q4866" t="s">
        <v>262</v>
      </c>
      <c r="R4866" t="s">
        <v>1961</v>
      </c>
      <c r="S4866" t="s">
        <v>1962</v>
      </c>
      <c r="U4866" t="s">
        <v>1963</v>
      </c>
      <c r="V4866" t="s">
        <v>124</v>
      </c>
      <c r="W4866" t="s">
        <v>125</v>
      </c>
      <c r="X4866" t="s">
        <v>117</v>
      </c>
      <c r="Y4866" t="s">
        <v>328</v>
      </c>
      <c r="Z4866" t="s">
        <v>328</v>
      </c>
      <c r="AA4866" t="s">
        <v>328</v>
      </c>
      <c r="AB4866" s="1"/>
      <c r="AD4866" t="s">
        <v>45</v>
      </c>
      <c r="AE4866" t="s">
        <v>362</v>
      </c>
      <c r="AF4866" t="s">
        <v>47</v>
      </c>
    </row>
    <row r="4867" spans="1:32" hidden="1" collapsed="1" x14ac:dyDescent="0.35"/>
    <row r="4868" spans="1:32" hidden="1" x14ac:dyDescent="0.35">
      <c r="A4868" t="s">
        <v>32</v>
      </c>
      <c r="B4868">
        <v>1014380</v>
      </c>
      <c r="C4868" t="s">
        <v>33</v>
      </c>
      <c r="H4868" t="s">
        <v>34</v>
      </c>
      <c r="I4868">
        <v>66</v>
      </c>
      <c r="J4868" t="s">
        <v>35</v>
      </c>
      <c r="K4868">
        <v>496</v>
      </c>
      <c r="L4868" t="s">
        <v>35</v>
      </c>
      <c r="M4868" t="s">
        <v>35</v>
      </c>
      <c r="N4868" t="s">
        <v>35</v>
      </c>
      <c r="O4868">
        <v>1695</v>
      </c>
      <c r="Q4868" t="s">
        <v>36</v>
      </c>
      <c r="R4868" t="s">
        <v>1980</v>
      </c>
      <c r="S4868" t="s">
        <v>1981</v>
      </c>
      <c r="U4868" t="s">
        <v>980</v>
      </c>
      <c r="V4868" t="s">
        <v>613</v>
      </c>
      <c r="W4868" t="s">
        <v>125</v>
      </c>
      <c r="X4868" t="s">
        <v>42</v>
      </c>
      <c r="Y4868" t="s">
        <v>686</v>
      </c>
      <c r="Z4868" t="s">
        <v>327</v>
      </c>
      <c r="AA4868" t="s">
        <v>327</v>
      </c>
      <c r="AB4868" s="1"/>
      <c r="AD4868" t="s">
        <v>45</v>
      </c>
      <c r="AE4868" t="s">
        <v>377</v>
      </c>
      <c r="AF4868" t="s">
        <v>47</v>
      </c>
    </row>
    <row r="4869" spans="1:32" hidden="1" outlineLevel="1" x14ac:dyDescent="0.35">
      <c r="A4869" t="s">
        <v>32</v>
      </c>
      <c r="B4869">
        <v>1014380</v>
      </c>
      <c r="C4869" t="s">
        <v>56</v>
      </c>
      <c r="E4869" t="s">
        <v>182</v>
      </c>
      <c r="H4869" t="s">
        <v>58</v>
      </c>
      <c r="I4869">
        <v>37</v>
      </c>
      <c r="J4869" t="s">
        <v>35</v>
      </c>
      <c r="K4869">
        <v>366</v>
      </c>
      <c r="L4869">
        <v>20</v>
      </c>
      <c r="M4869">
        <v>16</v>
      </c>
      <c r="N4869">
        <v>289</v>
      </c>
      <c r="O4869">
        <v>1355</v>
      </c>
      <c r="Q4869" t="s">
        <v>59</v>
      </c>
      <c r="R4869" t="s">
        <v>1980</v>
      </c>
      <c r="S4869" t="s">
        <v>1981</v>
      </c>
      <c r="U4869" t="s">
        <v>980</v>
      </c>
      <c r="V4869" t="s">
        <v>613</v>
      </c>
      <c r="W4869" t="s">
        <v>125</v>
      </c>
      <c r="X4869" t="s">
        <v>42</v>
      </c>
      <c r="Y4869" t="s">
        <v>686</v>
      </c>
      <c r="Z4869" t="s">
        <v>327</v>
      </c>
      <c r="AA4869" t="s">
        <v>327</v>
      </c>
      <c r="AB4869" s="1"/>
      <c r="AD4869" t="s">
        <v>45</v>
      </c>
      <c r="AE4869" t="s">
        <v>377</v>
      </c>
      <c r="AF4869" t="s">
        <v>47</v>
      </c>
    </row>
    <row r="4870" spans="1:32" hidden="1" outlineLevel="2" x14ac:dyDescent="0.35">
      <c r="A4870" t="s">
        <v>32</v>
      </c>
      <c r="B4870">
        <v>1014380</v>
      </c>
      <c r="C4870">
        <v>1</v>
      </c>
      <c r="E4870" t="s">
        <v>182</v>
      </c>
      <c r="H4870" t="s">
        <v>1982</v>
      </c>
      <c r="I4870">
        <v>9</v>
      </c>
      <c r="J4870">
        <v>12</v>
      </c>
      <c r="K4870">
        <v>108</v>
      </c>
      <c r="L4870">
        <v>3</v>
      </c>
      <c r="M4870">
        <v>5</v>
      </c>
      <c r="N4870">
        <v>289</v>
      </c>
      <c r="O4870">
        <v>115</v>
      </c>
      <c r="P4870" t="s">
        <v>132</v>
      </c>
      <c r="Q4870" t="s">
        <v>1983</v>
      </c>
      <c r="R4870" t="s">
        <v>1980</v>
      </c>
      <c r="S4870" t="s">
        <v>1981</v>
      </c>
      <c r="U4870" t="s">
        <v>980</v>
      </c>
      <c r="V4870" t="s">
        <v>613</v>
      </c>
      <c r="W4870" t="s">
        <v>125</v>
      </c>
      <c r="X4870" t="s">
        <v>42</v>
      </c>
      <c r="Y4870" t="s">
        <v>686</v>
      </c>
      <c r="Z4870" t="s">
        <v>327</v>
      </c>
      <c r="AA4870" t="s">
        <v>327</v>
      </c>
      <c r="AB4870" s="1"/>
      <c r="AD4870" t="s">
        <v>45</v>
      </c>
      <c r="AE4870" t="s">
        <v>377</v>
      </c>
      <c r="AF4870" t="s">
        <v>47</v>
      </c>
    </row>
    <row r="4871" spans="1:32" hidden="1" outlineLevel="2" x14ac:dyDescent="0.35">
      <c r="A4871" t="s">
        <v>32</v>
      </c>
      <c r="B4871">
        <v>1014380</v>
      </c>
      <c r="C4871">
        <v>1</v>
      </c>
      <c r="E4871" t="s">
        <v>182</v>
      </c>
      <c r="H4871" t="s">
        <v>1984</v>
      </c>
      <c r="I4871">
        <v>5</v>
      </c>
      <c r="J4871">
        <v>4</v>
      </c>
      <c r="K4871">
        <v>20</v>
      </c>
      <c r="L4871">
        <v>4</v>
      </c>
      <c r="M4871">
        <v>4</v>
      </c>
      <c r="N4871">
        <v>145</v>
      </c>
      <c r="O4871">
        <v>42</v>
      </c>
      <c r="P4871" t="s">
        <v>160</v>
      </c>
      <c r="Q4871" t="s">
        <v>1985</v>
      </c>
      <c r="R4871" t="s">
        <v>1980</v>
      </c>
      <c r="S4871" t="s">
        <v>1981</v>
      </c>
      <c r="U4871" t="s">
        <v>980</v>
      </c>
      <c r="V4871" t="s">
        <v>613</v>
      </c>
      <c r="W4871" t="s">
        <v>125</v>
      </c>
      <c r="X4871" t="s">
        <v>42</v>
      </c>
      <c r="Y4871" t="s">
        <v>686</v>
      </c>
      <c r="Z4871" t="s">
        <v>327</v>
      </c>
      <c r="AA4871" t="s">
        <v>327</v>
      </c>
      <c r="AB4871" s="1"/>
      <c r="AD4871" t="s">
        <v>45</v>
      </c>
      <c r="AE4871" t="s">
        <v>377</v>
      </c>
      <c r="AF4871" t="s">
        <v>47</v>
      </c>
    </row>
    <row r="4872" spans="1:32" hidden="1" outlineLevel="2" x14ac:dyDescent="0.35">
      <c r="A4872" t="s">
        <v>32</v>
      </c>
      <c r="B4872">
        <v>1014380</v>
      </c>
      <c r="C4872">
        <v>1</v>
      </c>
      <c r="E4872" t="s">
        <v>182</v>
      </c>
      <c r="H4872" t="s">
        <v>98</v>
      </c>
      <c r="I4872">
        <v>4</v>
      </c>
      <c r="J4872">
        <v>1</v>
      </c>
      <c r="K4872">
        <v>4</v>
      </c>
      <c r="L4872">
        <v>6</v>
      </c>
      <c r="M4872">
        <v>2</v>
      </c>
      <c r="N4872">
        <v>144</v>
      </c>
      <c r="O4872">
        <v>5</v>
      </c>
      <c r="Q4872" t="s">
        <v>99</v>
      </c>
      <c r="R4872" t="s">
        <v>1980</v>
      </c>
      <c r="S4872" t="s">
        <v>1981</v>
      </c>
      <c r="U4872" t="s">
        <v>980</v>
      </c>
      <c r="V4872" t="s">
        <v>613</v>
      </c>
      <c r="W4872" t="s">
        <v>125</v>
      </c>
      <c r="X4872" t="s">
        <v>42</v>
      </c>
      <c r="Y4872" t="s">
        <v>686</v>
      </c>
      <c r="Z4872" t="s">
        <v>327</v>
      </c>
      <c r="AA4872" t="s">
        <v>327</v>
      </c>
      <c r="AB4872" s="1"/>
      <c r="AD4872" t="s">
        <v>45</v>
      </c>
      <c r="AE4872" t="s">
        <v>377</v>
      </c>
      <c r="AF4872" t="s">
        <v>47</v>
      </c>
    </row>
    <row r="4873" spans="1:32" hidden="1" outlineLevel="2" x14ac:dyDescent="0.35">
      <c r="A4873" t="s">
        <v>32</v>
      </c>
      <c r="B4873">
        <v>1014380</v>
      </c>
      <c r="C4873">
        <v>1</v>
      </c>
      <c r="E4873" t="s">
        <v>182</v>
      </c>
      <c r="H4873" t="s">
        <v>179</v>
      </c>
      <c r="I4873">
        <v>2</v>
      </c>
      <c r="J4873">
        <v>1</v>
      </c>
      <c r="K4873">
        <v>2</v>
      </c>
      <c r="L4873">
        <v>4</v>
      </c>
      <c r="M4873">
        <v>4</v>
      </c>
      <c r="N4873">
        <v>144</v>
      </c>
      <c r="O4873">
        <v>4</v>
      </c>
      <c r="Q4873" t="s">
        <v>180</v>
      </c>
      <c r="R4873" t="s">
        <v>1980</v>
      </c>
      <c r="S4873" t="s">
        <v>1981</v>
      </c>
      <c r="U4873" t="s">
        <v>980</v>
      </c>
      <c r="V4873" t="s">
        <v>613</v>
      </c>
      <c r="W4873" t="s">
        <v>125</v>
      </c>
      <c r="X4873" t="s">
        <v>42</v>
      </c>
      <c r="Y4873" t="s">
        <v>686</v>
      </c>
      <c r="Z4873" t="s">
        <v>327</v>
      </c>
      <c r="AA4873" t="s">
        <v>327</v>
      </c>
      <c r="AB4873" s="1"/>
      <c r="AD4873" t="s">
        <v>45</v>
      </c>
      <c r="AE4873" t="s">
        <v>377</v>
      </c>
      <c r="AF4873" t="s">
        <v>47</v>
      </c>
    </row>
    <row r="4874" spans="1:32" hidden="1" outlineLevel="2" x14ac:dyDescent="0.35">
      <c r="A4874" t="s">
        <v>32</v>
      </c>
      <c r="B4874">
        <v>1014380</v>
      </c>
      <c r="C4874">
        <v>1</v>
      </c>
      <c r="E4874" t="s">
        <v>182</v>
      </c>
      <c r="H4874" t="s">
        <v>1986</v>
      </c>
      <c r="I4874">
        <v>10</v>
      </c>
      <c r="J4874">
        <v>20</v>
      </c>
      <c r="K4874">
        <v>200</v>
      </c>
      <c r="L4874">
        <v>4</v>
      </c>
      <c r="M4874">
        <v>2</v>
      </c>
      <c r="N4874">
        <v>4</v>
      </c>
      <c r="O4874">
        <v>1</v>
      </c>
      <c r="P4874" t="s">
        <v>167</v>
      </c>
      <c r="Q4874" t="s">
        <v>1987</v>
      </c>
      <c r="R4874" t="s">
        <v>1980</v>
      </c>
      <c r="S4874" t="s">
        <v>1981</v>
      </c>
      <c r="U4874" t="s">
        <v>980</v>
      </c>
      <c r="V4874" t="s">
        <v>613</v>
      </c>
      <c r="W4874" t="s">
        <v>125</v>
      </c>
      <c r="X4874" t="s">
        <v>42</v>
      </c>
      <c r="Y4874" t="s">
        <v>686</v>
      </c>
      <c r="Z4874" t="s">
        <v>327</v>
      </c>
      <c r="AA4874" t="s">
        <v>327</v>
      </c>
      <c r="AB4874" s="1"/>
      <c r="AD4874" t="s">
        <v>45</v>
      </c>
      <c r="AE4874" t="s">
        <v>377</v>
      </c>
      <c r="AF4874" t="s">
        <v>47</v>
      </c>
    </row>
    <row r="4875" spans="1:32" hidden="1" outlineLevel="3" x14ac:dyDescent="0.35">
      <c r="A4875" t="s">
        <v>32</v>
      </c>
      <c r="B4875">
        <v>1014380</v>
      </c>
      <c r="C4875">
        <v>1</v>
      </c>
      <c r="E4875" t="s">
        <v>182</v>
      </c>
      <c r="H4875" t="s">
        <v>138</v>
      </c>
      <c r="I4875">
        <v>1</v>
      </c>
      <c r="J4875">
        <v>8</v>
      </c>
      <c r="K4875">
        <v>8</v>
      </c>
      <c r="L4875">
        <v>3</v>
      </c>
      <c r="M4875">
        <v>0</v>
      </c>
      <c r="N4875">
        <v>288</v>
      </c>
      <c r="O4875">
        <v>24</v>
      </c>
      <c r="Q4875" t="s">
        <v>101</v>
      </c>
      <c r="R4875" t="s">
        <v>1980</v>
      </c>
      <c r="S4875" t="s">
        <v>1981</v>
      </c>
      <c r="U4875" t="s">
        <v>980</v>
      </c>
      <c r="V4875" t="s">
        <v>613</v>
      </c>
      <c r="W4875" t="s">
        <v>125</v>
      </c>
      <c r="X4875" t="s">
        <v>42</v>
      </c>
      <c r="Y4875" t="s">
        <v>686</v>
      </c>
      <c r="Z4875" t="s">
        <v>327</v>
      </c>
      <c r="AA4875" t="s">
        <v>327</v>
      </c>
      <c r="AB4875" s="1"/>
      <c r="AD4875" t="s">
        <v>45</v>
      </c>
      <c r="AE4875" t="s">
        <v>377</v>
      </c>
      <c r="AF4875" t="s">
        <v>47</v>
      </c>
    </row>
    <row r="4876" spans="1:32" hidden="1" outlineLevel="3" x14ac:dyDescent="0.35">
      <c r="A4876" t="s">
        <v>32</v>
      </c>
      <c r="B4876">
        <v>1014380</v>
      </c>
      <c r="C4876">
        <v>1</v>
      </c>
      <c r="E4876" t="s">
        <v>182</v>
      </c>
      <c r="H4876" t="s">
        <v>139</v>
      </c>
      <c r="I4876">
        <v>1</v>
      </c>
      <c r="J4876">
        <v>4</v>
      </c>
      <c r="K4876">
        <v>4</v>
      </c>
      <c r="L4876">
        <v>4</v>
      </c>
      <c r="M4876">
        <v>1</v>
      </c>
      <c r="N4876">
        <v>38</v>
      </c>
      <c r="O4876">
        <v>4</v>
      </c>
      <c r="Q4876" t="s">
        <v>103</v>
      </c>
      <c r="R4876" t="s">
        <v>1980</v>
      </c>
      <c r="S4876" t="s">
        <v>1981</v>
      </c>
      <c r="U4876" t="s">
        <v>980</v>
      </c>
      <c r="V4876" t="s">
        <v>613</v>
      </c>
      <c r="W4876" t="s">
        <v>125</v>
      </c>
      <c r="X4876" t="s">
        <v>42</v>
      </c>
      <c r="Y4876" t="s">
        <v>686</v>
      </c>
      <c r="Z4876" t="s">
        <v>327</v>
      </c>
      <c r="AA4876" t="s">
        <v>327</v>
      </c>
      <c r="AB4876" s="1"/>
      <c r="AD4876" t="s">
        <v>45</v>
      </c>
      <c r="AE4876" t="s">
        <v>377</v>
      </c>
      <c r="AF4876" t="s">
        <v>47</v>
      </c>
    </row>
    <row r="4877" spans="1:32" hidden="1" outlineLevel="3" x14ac:dyDescent="0.35">
      <c r="A4877" t="s">
        <v>32</v>
      </c>
      <c r="B4877">
        <v>1014380</v>
      </c>
      <c r="C4877">
        <v>1</v>
      </c>
      <c r="E4877" t="s">
        <v>182</v>
      </c>
      <c r="H4877" t="s">
        <v>140</v>
      </c>
      <c r="I4877">
        <v>1</v>
      </c>
      <c r="J4877">
        <v>4</v>
      </c>
      <c r="K4877">
        <v>4</v>
      </c>
      <c r="L4877">
        <v>3</v>
      </c>
      <c r="M4877">
        <v>1</v>
      </c>
      <c r="N4877">
        <v>38</v>
      </c>
      <c r="O4877">
        <v>8</v>
      </c>
      <c r="Q4877" t="s">
        <v>105</v>
      </c>
      <c r="R4877" t="s">
        <v>1980</v>
      </c>
      <c r="S4877" t="s">
        <v>1981</v>
      </c>
      <c r="U4877" t="s">
        <v>980</v>
      </c>
      <c r="V4877" t="s">
        <v>613</v>
      </c>
      <c r="W4877" t="s">
        <v>125</v>
      </c>
      <c r="X4877" t="s">
        <v>42</v>
      </c>
      <c r="Y4877" t="s">
        <v>686</v>
      </c>
      <c r="Z4877" t="s">
        <v>327</v>
      </c>
      <c r="AA4877" t="s">
        <v>327</v>
      </c>
      <c r="AB4877" s="1"/>
      <c r="AD4877" t="s">
        <v>45</v>
      </c>
      <c r="AE4877" t="s">
        <v>377</v>
      </c>
      <c r="AF4877" t="s">
        <v>47</v>
      </c>
    </row>
    <row r="4878" spans="1:32" hidden="1" outlineLevel="3" x14ac:dyDescent="0.35">
      <c r="A4878" t="s">
        <v>32</v>
      </c>
      <c r="B4878">
        <v>1014380</v>
      </c>
      <c r="C4878">
        <v>1</v>
      </c>
      <c r="E4878" t="s">
        <v>182</v>
      </c>
      <c r="H4878" t="s">
        <v>141</v>
      </c>
      <c r="I4878">
        <v>1</v>
      </c>
      <c r="J4878">
        <v>4</v>
      </c>
      <c r="K4878">
        <v>4</v>
      </c>
      <c r="L4878">
        <v>19</v>
      </c>
      <c r="M4878">
        <v>0</v>
      </c>
      <c r="N4878">
        <v>288</v>
      </c>
      <c r="O4878">
        <v>10</v>
      </c>
      <c r="Q4878" t="s">
        <v>107</v>
      </c>
      <c r="R4878" t="s">
        <v>1980</v>
      </c>
      <c r="S4878" t="s">
        <v>1981</v>
      </c>
      <c r="U4878" t="s">
        <v>980</v>
      </c>
      <c r="V4878" t="s">
        <v>613</v>
      </c>
      <c r="W4878" t="s">
        <v>125</v>
      </c>
      <c r="X4878" t="s">
        <v>42</v>
      </c>
      <c r="Y4878" t="s">
        <v>686</v>
      </c>
      <c r="Z4878" t="s">
        <v>327</v>
      </c>
      <c r="AA4878" t="s">
        <v>327</v>
      </c>
      <c r="AB4878" s="1"/>
      <c r="AD4878" t="s">
        <v>45</v>
      </c>
      <c r="AE4878" t="s">
        <v>377</v>
      </c>
      <c r="AF4878" t="s">
        <v>47</v>
      </c>
    </row>
    <row r="4879" spans="1:32" hidden="1" outlineLevel="3" x14ac:dyDescent="0.35">
      <c r="A4879" t="s">
        <v>32</v>
      </c>
      <c r="B4879">
        <v>1014380</v>
      </c>
      <c r="C4879">
        <v>1</v>
      </c>
      <c r="E4879" t="s">
        <v>182</v>
      </c>
      <c r="H4879" t="s">
        <v>142</v>
      </c>
      <c r="I4879">
        <v>1</v>
      </c>
      <c r="J4879">
        <v>4</v>
      </c>
      <c r="K4879">
        <v>4</v>
      </c>
      <c r="L4879">
        <v>19</v>
      </c>
      <c r="M4879">
        <v>0</v>
      </c>
      <c r="N4879">
        <v>288</v>
      </c>
      <c r="O4879">
        <v>2</v>
      </c>
      <c r="Q4879" t="s">
        <v>109</v>
      </c>
      <c r="R4879" t="s">
        <v>1980</v>
      </c>
      <c r="S4879" t="s">
        <v>1981</v>
      </c>
      <c r="U4879" t="s">
        <v>980</v>
      </c>
      <c r="V4879" t="s">
        <v>613</v>
      </c>
      <c r="W4879" t="s">
        <v>125</v>
      </c>
      <c r="X4879" t="s">
        <v>42</v>
      </c>
      <c r="Y4879" t="s">
        <v>686</v>
      </c>
      <c r="Z4879" t="s">
        <v>327</v>
      </c>
      <c r="AA4879" t="s">
        <v>327</v>
      </c>
      <c r="AB4879" s="1"/>
      <c r="AD4879" t="s">
        <v>45</v>
      </c>
      <c r="AE4879" t="s">
        <v>377</v>
      </c>
      <c r="AF4879" t="s">
        <v>47</v>
      </c>
    </row>
    <row r="4880" spans="1:32" hidden="1" outlineLevel="3" x14ac:dyDescent="0.35">
      <c r="A4880" t="s">
        <v>32</v>
      </c>
      <c r="B4880">
        <v>1014380</v>
      </c>
      <c r="C4880">
        <v>1</v>
      </c>
      <c r="E4880" t="s">
        <v>182</v>
      </c>
      <c r="H4880" t="s">
        <v>143</v>
      </c>
      <c r="I4880">
        <v>1</v>
      </c>
      <c r="J4880">
        <v>4</v>
      </c>
      <c r="K4880">
        <v>4</v>
      </c>
      <c r="L4880">
        <v>19</v>
      </c>
      <c r="M4880">
        <v>0</v>
      </c>
      <c r="N4880">
        <v>288</v>
      </c>
      <c r="O4880">
        <v>12</v>
      </c>
      <c r="Q4880" t="s">
        <v>144</v>
      </c>
      <c r="R4880" t="s">
        <v>1980</v>
      </c>
      <c r="S4880" t="s">
        <v>1981</v>
      </c>
      <c r="U4880" t="s">
        <v>980</v>
      </c>
      <c r="V4880" t="s">
        <v>613</v>
      </c>
      <c r="W4880" t="s">
        <v>125</v>
      </c>
      <c r="X4880" t="s">
        <v>42</v>
      </c>
      <c r="Y4880" t="s">
        <v>686</v>
      </c>
      <c r="Z4880" t="s">
        <v>327</v>
      </c>
      <c r="AA4880" t="s">
        <v>327</v>
      </c>
      <c r="AB4880" s="1"/>
      <c r="AD4880" t="s">
        <v>45</v>
      </c>
      <c r="AE4880" t="s">
        <v>377</v>
      </c>
      <c r="AF4880" t="s">
        <v>47</v>
      </c>
    </row>
    <row r="4881" spans="1:32" hidden="1" outlineLevel="2" x14ac:dyDescent="0.35">
      <c r="A4881" t="s">
        <v>32</v>
      </c>
      <c r="B4881">
        <v>1014380</v>
      </c>
      <c r="C4881">
        <v>1</v>
      </c>
      <c r="E4881" t="s">
        <v>182</v>
      </c>
      <c r="H4881" t="s">
        <v>145</v>
      </c>
      <c r="I4881">
        <v>1</v>
      </c>
      <c r="J4881">
        <v>4</v>
      </c>
      <c r="K4881">
        <v>4</v>
      </c>
      <c r="L4881">
        <v>13</v>
      </c>
      <c r="M4881">
        <v>0</v>
      </c>
      <c r="N4881">
        <v>288</v>
      </c>
      <c r="O4881">
        <v>9</v>
      </c>
      <c r="Q4881" t="s">
        <v>146</v>
      </c>
      <c r="R4881" t="s">
        <v>1980</v>
      </c>
      <c r="S4881" t="s">
        <v>1981</v>
      </c>
      <c r="U4881" t="s">
        <v>980</v>
      </c>
      <c r="V4881" t="s">
        <v>613</v>
      </c>
      <c r="W4881" t="s">
        <v>125</v>
      </c>
      <c r="X4881" t="s">
        <v>42</v>
      </c>
      <c r="Y4881" t="s">
        <v>686</v>
      </c>
      <c r="Z4881" t="s">
        <v>327</v>
      </c>
      <c r="AA4881" t="s">
        <v>327</v>
      </c>
      <c r="AB4881" s="1"/>
      <c r="AD4881" t="s">
        <v>45</v>
      </c>
      <c r="AE4881" t="s">
        <v>377</v>
      </c>
      <c r="AF4881" t="s">
        <v>47</v>
      </c>
    </row>
    <row r="4882" spans="1:32" hidden="1" outlineLevel="1" x14ac:dyDescent="0.35">
      <c r="A4882" t="s">
        <v>32</v>
      </c>
      <c r="B4882">
        <v>1014380</v>
      </c>
      <c r="C4882" t="s">
        <v>147</v>
      </c>
      <c r="E4882" t="s">
        <v>182</v>
      </c>
      <c r="H4882" t="s">
        <v>148</v>
      </c>
      <c r="I4882">
        <v>11</v>
      </c>
      <c r="J4882" t="s">
        <v>35</v>
      </c>
      <c r="K4882">
        <v>64</v>
      </c>
      <c r="L4882">
        <v>8</v>
      </c>
      <c r="M4882">
        <v>6</v>
      </c>
      <c r="N4882">
        <v>145</v>
      </c>
      <c r="O4882">
        <v>129</v>
      </c>
      <c r="Q4882" t="s">
        <v>149</v>
      </c>
      <c r="R4882" t="s">
        <v>1980</v>
      </c>
      <c r="S4882" t="s">
        <v>1981</v>
      </c>
      <c r="U4882" t="s">
        <v>980</v>
      </c>
      <c r="V4882" t="s">
        <v>613</v>
      </c>
      <c r="W4882" t="s">
        <v>125</v>
      </c>
      <c r="X4882" t="s">
        <v>42</v>
      </c>
      <c r="Y4882" t="s">
        <v>686</v>
      </c>
      <c r="Z4882" t="s">
        <v>327</v>
      </c>
      <c r="AA4882" t="s">
        <v>327</v>
      </c>
      <c r="AB4882" s="1"/>
      <c r="AD4882" t="s">
        <v>45</v>
      </c>
      <c r="AE4882" t="s">
        <v>377</v>
      </c>
      <c r="AF4882" t="s">
        <v>47</v>
      </c>
    </row>
    <row r="4883" spans="1:32" hidden="1" outlineLevel="2" x14ac:dyDescent="0.35">
      <c r="A4883" t="s">
        <v>32</v>
      </c>
      <c r="B4883">
        <v>1014380</v>
      </c>
      <c r="C4883">
        <v>2</v>
      </c>
      <c r="E4883" t="s">
        <v>182</v>
      </c>
      <c r="H4883" t="s">
        <v>1988</v>
      </c>
      <c r="I4883">
        <v>5</v>
      </c>
      <c r="J4883">
        <v>10</v>
      </c>
      <c r="K4883">
        <v>50</v>
      </c>
      <c r="L4883">
        <v>1</v>
      </c>
      <c r="M4883">
        <v>3</v>
      </c>
      <c r="N4883">
        <v>145</v>
      </c>
      <c r="O4883">
        <v>21</v>
      </c>
      <c r="P4883" t="s">
        <v>52</v>
      </c>
      <c r="Q4883" t="s">
        <v>1989</v>
      </c>
      <c r="R4883" t="s">
        <v>1980</v>
      </c>
      <c r="S4883" t="s">
        <v>1981</v>
      </c>
      <c r="U4883" t="s">
        <v>980</v>
      </c>
      <c r="V4883" t="s">
        <v>613</v>
      </c>
      <c r="W4883" t="s">
        <v>125</v>
      </c>
      <c r="X4883" t="s">
        <v>42</v>
      </c>
      <c r="Y4883" t="s">
        <v>686</v>
      </c>
      <c r="Z4883" t="s">
        <v>327</v>
      </c>
      <c r="AA4883" t="s">
        <v>327</v>
      </c>
      <c r="AB4883" s="1"/>
      <c r="AD4883" t="s">
        <v>45</v>
      </c>
      <c r="AE4883" t="s">
        <v>377</v>
      </c>
      <c r="AF4883" t="s">
        <v>47</v>
      </c>
    </row>
    <row r="4884" spans="1:32" hidden="1" outlineLevel="3" x14ac:dyDescent="0.35">
      <c r="A4884" t="s">
        <v>32</v>
      </c>
      <c r="B4884">
        <v>1014380</v>
      </c>
      <c r="C4884">
        <v>2</v>
      </c>
      <c r="E4884" t="s">
        <v>182</v>
      </c>
      <c r="H4884" t="s">
        <v>100</v>
      </c>
      <c r="I4884">
        <v>1</v>
      </c>
      <c r="J4884">
        <v>4</v>
      </c>
      <c r="K4884">
        <v>4</v>
      </c>
      <c r="L4884">
        <v>3</v>
      </c>
      <c r="M4884">
        <v>0</v>
      </c>
      <c r="N4884">
        <v>144</v>
      </c>
      <c r="O4884">
        <v>12</v>
      </c>
      <c r="Q4884" t="s">
        <v>101</v>
      </c>
      <c r="R4884" t="s">
        <v>1980</v>
      </c>
      <c r="S4884" t="s">
        <v>1981</v>
      </c>
      <c r="U4884" t="s">
        <v>980</v>
      </c>
      <c r="V4884" t="s">
        <v>613</v>
      </c>
      <c r="W4884" t="s">
        <v>125</v>
      </c>
      <c r="X4884" t="s">
        <v>42</v>
      </c>
      <c r="Y4884" t="s">
        <v>686</v>
      </c>
      <c r="Z4884" t="s">
        <v>327</v>
      </c>
      <c r="AA4884" t="s">
        <v>327</v>
      </c>
      <c r="AB4884" s="1"/>
      <c r="AD4884" t="s">
        <v>45</v>
      </c>
      <c r="AE4884" t="s">
        <v>377</v>
      </c>
      <c r="AF4884" t="s">
        <v>47</v>
      </c>
    </row>
    <row r="4885" spans="1:32" hidden="1" outlineLevel="3" x14ac:dyDescent="0.35">
      <c r="A4885" t="s">
        <v>32</v>
      </c>
      <c r="B4885">
        <v>1014380</v>
      </c>
      <c r="C4885">
        <v>2</v>
      </c>
      <c r="E4885" t="s">
        <v>182</v>
      </c>
      <c r="H4885" t="s">
        <v>102</v>
      </c>
      <c r="I4885">
        <v>1</v>
      </c>
      <c r="J4885">
        <v>2</v>
      </c>
      <c r="K4885">
        <v>2</v>
      </c>
      <c r="L4885">
        <v>4</v>
      </c>
      <c r="M4885">
        <v>1</v>
      </c>
      <c r="N4885">
        <v>19</v>
      </c>
      <c r="O4885">
        <v>2</v>
      </c>
      <c r="Q4885" t="s">
        <v>103</v>
      </c>
      <c r="R4885" t="s">
        <v>1980</v>
      </c>
      <c r="S4885" t="s">
        <v>1981</v>
      </c>
      <c r="U4885" t="s">
        <v>980</v>
      </c>
      <c r="V4885" t="s">
        <v>613</v>
      </c>
      <c r="W4885" t="s">
        <v>125</v>
      </c>
      <c r="X4885" t="s">
        <v>42</v>
      </c>
      <c r="Y4885" t="s">
        <v>686</v>
      </c>
      <c r="Z4885" t="s">
        <v>327</v>
      </c>
      <c r="AA4885" t="s">
        <v>327</v>
      </c>
      <c r="AB4885" s="1"/>
      <c r="AD4885" t="s">
        <v>45</v>
      </c>
      <c r="AE4885" t="s">
        <v>377</v>
      </c>
      <c r="AF4885" t="s">
        <v>47</v>
      </c>
    </row>
    <row r="4886" spans="1:32" hidden="1" outlineLevel="3" x14ac:dyDescent="0.35">
      <c r="A4886" t="s">
        <v>32</v>
      </c>
      <c r="B4886">
        <v>1014380</v>
      </c>
      <c r="C4886">
        <v>2</v>
      </c>
      <c r="E4886" t="s">
        <v>182</v>
      </c>
      <c r="H4886" t="s">
        <v>104</v>
      </c>
      <c r="I4886">
        <v>1</v>
      </c>
      <c r="J4886">
        <v>2</v>
      </c>
      <c r="K4886">
        <v>2</v>
      </c>
      <c r="L4886">
        <v>3</v>
      </c>
      <c r="M4886">
        <v>1</v>
      </c>
      <c r="N4886">
        <v>19</v>
      </c>
      <c r="O4886">
        <v>4</v>
      </c>
      <c r="Q4886" t="s">
        <v>105</v>
      </c>
      <c r="R4886" t="s">
        <v>1980</v>
      </c>
      <c r="S4886" t="s">
        <v>1981</v>
      </c>
      <c r="U4886" t="s">
        <v>980</v>
      </c>
      <c r="V4886" t="s">
        <v>613</v>
      </c>
      <c r="W4886" t="s">
        <v>125</v>
      </c>
      <c r="X4886" t="s">
        <v>42</v>
      </c>
      <c r="Y4886" t="s">
        <v>686</v>
      </c>
      <c r="Z4886" t="s">
        <v>327</v>
      </c>
      <c r="AA4886" t="s">
        <v>327</v>
      </c>
      <c r="AB4886" s="1"/>
      <c r="AD4886" t="s">
        <v>45</v>
      </c>
      <c r="AE4886" t="s">
        <v>377</v>
      </c>
      <c r="AF4886" t="s">
        <v>47</v>
      </c>
    </row>
    <row r="4887" spans="1:32" hidden="1" outlineLevel="3" x14ac:dyDescent="0.35">
      <c r="A4887" t="s">
        <v>32</v>
      </c>
      <c r="B4887">
        <v>1014380</v>
      </c>
      <c r="C4887">
        <v>2</v>
      </c>
      <c r="E4887" t="s">
        <v>182</v>
      </c>
      <c r="H4887" t="s">
        <v>106</v>
      </c>
      <c r="I4887">
        <v>1</v>
      </c>
      <c r="J4887">
        <v>2</v>
      </c>
      <c r="K4887">
        <v>2</v>
      </c>
      <c r="L4887">
        <v>19</v>
      </c>
      <c r="M4887">
        <v>0</v>
      </c>
      <c r="N4887">
        <v>144</v>
      </c>
      <c r="O4887">
        <v>5</v>
      </c>
      <c r="Q4887" t="s">
        <v>107</v>
      </c>
      <c r="R4887" t="s">
        <v>1980</v>
      </c>
      <c r="S4887" t="s">
        <v>1981</v>
      </c>
      <c r="U4887" t="s">
        <v>980</v>
      </c>
      <c r="V4887" t="s">
        <v>613</v>
      </c>
      <c r="W4887" t="s">
        <v>125</v>
      </c>
      <c r="X4887" t="s">
        <v>42</v>
      </c>
      <c r="Y4887" t="s">
        <v>686</v>
      </c>
      <c r="Z4887" t="s">
        <v>327</v>
      </c>
      <c r="AA4887" t="s">
        <v>327</v>
      </c>
      <c r="AB4887" s="1"/>
      <c r="AD4887" t="s">
        <v>45</v>
      </c>
      <c r="AE4887" t="s">
        <v>377</v>
      </c>
      <c r="AF4887" t="s">
        <v>47</v>
      </c>
    </row>
    <row r="4888" spans="1:32" hidden="1" outlineLevel="3" x14ac:dyDescent="0.35">
      <c r="A4888" t="s">
        <v>32</v>
      </c>
      <c r="B4888">
        <v>1014380</v>
      </c>
      <c r="C4888">
        <v>2</v>
      </c>
      <c r="E4888" t="s">
        <v>182</v>
      </c>
      <c r="H4888" t="s">
        <v>108</v>
      </c>
      <c r="I4888">
        <v>1</v>
      </c>
      <c r="J4888">
        <v>2</v>
      </c>
      <c r="K4888">
        <v>2</v>
      </c>
      <c r="L4888">
        <v>19</v>
      </c>
      <c r="M4888">
        <v>0</v>
      </c>
      <c r="N4888">
        <v>144</v>
      </c>
      <c r="O4888">
        <v>1</v>
      </c>
      <c r="Q4888" t="s">
        <v>109</v>
      </c>
      <c r="R4888" t="s">
        <v>1980</v>
      </c>
      <c r="S4888" t="s">
        <v>1981</v>
      </c>
      <c r="U4888" t="s">
        <v>980</v>
      </c>
      <c r="V4888" t="s">
        <v>613</v>
      </c>
      <c r="W4888" t="s">
        <v>125</v>
      </c>
      <c r="X4888" t="s">
        <v>42</v>
      </c>
      <c r="Y4888" t="s">
        <v>686</v>
      </c>
      <c r="Z4888" t="s">
        <v>327</v>
      </c>
      <c r="AA4888" t="s">
        <v>327</v>
      </c>
      <c r="AB4888" s="1"/>
      <c r="AD4888" t="s">
        <v>45</v>
      </c>
      <c r="AE4888" t="s">
        <v>377</v>
      </c>
      <c r="AF4888" t="s">
        <v>47</v>
      </c>
    </row>
    <row r="4889" spans="1:32" hidden="1" outlineLevel="2" x14ac:dyDescent="0.35">
      <c r="A4889" t="s">
        <v>32</v>
      </c>
      <c r="B4889">
        <v>1014380</v>
      </c>
      <c r="C4889">
        <v>2</v>
      </c>
      <c r="E4889" t="s">
        <v>182</v>
      </c>
      <c r="H4889" t="s">
        <v>110</v>
      </c>
      <c r="I4889">
        <v>1</v>
      </c>
      <c r="J4889">
        <v>2</v>
      </c>
      <c r="K4889">
        <v>2</v>
      </c>
      <c r="L4889">
        <v>8</v>
      </c>
      <c r="M4889">
        <v>0</v>
      </c>
      <c r="N4889">
        <v>144</v>
      </c>
      <c r="O4889">
        <v>2</v>
      </c>
      <c r="Q4889" t="s">
        <v>111</v>
      </c>
      <c r="R4889" t="s">
        <v>1980</v>
      </c>
      <c r="S4889" t="s">
        <v>1981</v>
      </c>
      <c r="U4889" t="s">
        <v>980</v>
      </c>
      <c r="V4889" t="s">
        <v>613</v>
      </c>
      <c r="W4889" t="s">
        <v>125</v>
      </c>
      <c r="X4889" t="s">
        <v>42</v>
      </c>
      <c r="Y4889" t="s">
        <v>686</v>
      </c>
      <c r="Z4889" t="s">
        <v>327</v>
      </c>
      <c r="AA4889" t="s">
        <v>327</v>
      </c>
      <c r="AB4889" s="1"/>
      <c r="AD4889" t="s">
        <v>45</v>
      </c>
      <c r="AE4889" t="s">
        <v>377</v>
      </c>
      <c r="AF4889" t="s">
        <v>47</v>
      </c>
    </row>
    <row r="4890" spans="1:32" hidden="1" outlineLevel="1" x14ac:dyDescent="0.35">
      <c r="A4890" t="s">
        <v>32</v>
      </c>
      <c r="B4890">
        <v>1014380</v>
      </c>
      <c r="C4890" t="s">
        <v>150</v>
      </c>
      <c r="E4890" t="s">
        <v>182</v>
      </c>
      <c r="H4890" t="s">
        <v>151</v>
      </c>
      <c r="I4890">
        <v>10</v>
      </c>
      <c r="J4890" t="s">
        <v>35</v>
      </c>
      <c r="K4890">
        <v>46</v>
      </c>
      <c r="L4890">
        <v>9</v>
      </c>
      <c r="M4890">
        <v>6</v>
      </c>
      <c r="N4890">
        <v>145</v>
      </c>
      <c r="O4890">
        <v>122</v>
      </c>
      <c r="Q4890" t="s">
        <v>152</v>
      </c>
      <c r="R4890" t="s">
        <v>1980</v>
      </c>
      <c r="S4890" t="s">
        <v>1981</v>
      </c>
      <c r="U4890" t="s">
        <v>980</v>
      </c>
      <c r="V4890" t="s">
        <v>613</v>
      </c>
      <c r="W4890" t="s">
        <v>125</v>
      </c>
      <c r="X4890" t="s">
        <v>42</v>
      </c>
      <c r="Y4890" t="s">
        <v>686</v>
      </c>
      <c r="Z4890" t="s">
        <v>327</v>
      </c>
      <c r="AA4890" t="s">
        <v>327</v>
      </c>
      <c r="AB4890" s="1"/>
      <c r="AD4890" t="s">
        <v>45</v>
      </c>
      <c r="AE4890" t="s">
        <v>377</v>
      </c>
      <c r="AF4890" t="s">
        <v>47</v>
      </c>
    </row>
    <row r="4891" spans="1:32" hidden="1" outlineLevel="2" x14ac:dyDescent="0.35">
      <c r="A4891" t="s">
        <v>32</v>
      </c>
      <c r="B4891">
        <v>1014380</v>
      </c>
      <c r="C4891">
        <v>3</v>
      </c>
      <c r="E4891" t="s">
        <v>182</v>
      </c>
      <c r="H4891" t="s">
        <v>1990</v>
      </c>
      <c r="I4891">
        <v>4</v>
      </c>
      <c r="J4891">
        <v>8</v>
      </c>
      <c r="K4891">
        <v>32</v>
      </c>
      <c r="L4891">
        <v>2</v>
      </c>
      <c r="M4891">
        <v>4</v>
      </c>
      <c r="N4891">
        <v>145</v>
      </c>
      <c r="O4891">
        <v>24</v>
      </c>
      <c r="P4891" t="s">
        <v>136</v>
      </c>
      <c r="Q4891" t="s">
        <v>1991</v>
      </c>
      <c r="R4891" t="s">
        <v>1980</v>
      </c>
      <c r="S4891" t="s">
        <v>1981</v>
      </c>
      <c r="U4891" t="s">
        <v>980</v>
      </c>
      <c r="V4891" t="s">
        <v>613</v>
      </c>
      <c r="W4891" t="s">
        <v>125</v>
      </c>
      <c r="X4891" t="s">
        <v>42</v>
      </c>
      <c r="Y4891" t="s">
        <v>686</v>
      </c>
      <c r="Z4891" t="s">
        <v>327</v>
      </c>
      <c r="AA4891" t="s">
        <v>327</v>
      </c>
      <c r="AB4891" s="1"/>
      <c r="AD4891" t="s">
        <v>45</v>
      </c>
      <c r="AE4891" t="s">
        <v>377</v>
      </c>
      <c r="AF4891" t="s">
        <v>47</v>
      </c>
    </row>
    <row r="4892" spans="1:32" hidden="1" outlineLevel="3" x14ac:dyDescent="0.35">
      <c r="A4892" t="s">
        <v>32</v>
      </c>
      <c r="B4892">
        <v>1014380</v>
      </c>
      <c r="C4892">
        <v>3</v>
      </c>
      <c r="E4892" t="s">
        <v>182</v>
      </c>
      <c r="H4892" t="s">
        <v>100</v>
      </c>
      <c r="I4892">
        <v>1</v>
      </c>
      <c r="J4892">
        <v>4</v>
      </c>
      <c r="K4892">
        <v>4</v>
      </c>
      <c r="L4892">
        <v>3</v>
      </c>
      <c r="M4892">
        <v>0</v>
      </c>
      <c r="N4892">
        <v>144</v>
      </c>
      <c r="O4892">
        <v>12</v>
      </c>
      <c r="Q4892" t="s">
        <v>101</v>
      </c>
      <c r="R4892" t="s">
        <v>1980</v>
      </c>
      <c r="S4892" t="s">
        <v>1981</v>
      </c>
      <c r="U4892" t="s">
        <v>980</v>
      </c>
      <c r="V4892" t="s">
        <v>613</v>
      </c>
      <c r="W4892" t="s">
        <v>125</v>
      </c>
      <c r="X4892" t="s">
        <v>42</v>
      </c>
      <c r="Y4892" t="s">
        <v>686</v>
      </c>
      <c r="Z4892" t="s">
        <v>327</v>
      </c>
      <c r="AA4892" t="s">
        <v>327</v>
      </c>
      <c r="AB4892" s="1"/>
      <c r="AD4892" t="s">
        <v>45</v>
      </c>
      <c r="AE4892" t="s">
        <v>377</v>
      </c>
      <c r="AF4892" t="s">
        <v>47</v>
      </c>
    </row>
    <row r="4893" spans="1:32" hidden="1" outlineLevel="3" x14ac:dyDescent="0.35">
      <c r="A4893" t="s">
        <v>32</v>
      </c>
      <c r="B4893">
        <v>1014380</v>
      </c>
      <c r="C4893">
        <v>3</v>
      </c>
      <c r="E4893" t="s">
        <v>182</v>
      </c>
      <c r="H4893" t="s">
        <v>102</v>
      </c>
      <c r="I4893">
        <v>1</v>
      </c>
      <c r="J4893">
        <v>2</v>
      </c>
      <c r="K4893">
        <v>2</v>
      </c>
      <c r="L4893">
        <v>4</v>
      </c>
      <c r="M4893">
        <v>1</v>
      </c>
      <c r="N4893">
        <v>19</v>
      </c>
      <c r="O4893">
        <v>2</v>
      </c>
      <c r="Q4893" t="s">
        <v>103</v>
      </c>
      <c r="R4893" t="s">
        <v>1980</v>
      </c>
      <c r="S4893" t="s">
        <v>1981</v>
      </c>
      <c r="U4893" t="s">
        <v>980</v>
      </c>
      <c r="V4893" t="s">
        <v>613</v>
      </c>
      <c r="W4893" t="s">
        <v>125</v>
      </c>
      <c r="X4893" t="s">
        <v>42</v>
      </c>
      <c r="Y4893" t="s">
        <v>686</v>
      </c>
      <c r="Z4893" t="s">
        <v>327</v>
      </c>
      <c r="AA4893" t="s">
        <v>327</v>
      </c>
      <c r="AB4893" s="1"/>
      <c r="AD4893" t="s">
        <v>45</v>
      </c>
      <c r="AE4893" t="s">
        <v>377</v>
      </c>
      <c r="AF4893" t="s">
        <v>47</v>
      </c>
    </row>
    <row r="4894" spans="1:32" hidden="1" outlineLevel="3" x14ac:dyDescent="0.35">
      <c r="A4894" t="s">
        <v>32</v>
      </c>
      <c r="B4894">
        <v>1014380</v>
      </c>
      <c r="C4894">
        <v>3</v>
      </c>
      <c r="E4894" t="s">
        <v>182</v>
      </c>
      <c r="H4894" t="s">
        <v>104</v>
      </c>
      <c r="I4894">
        <v>1</v>
      </c>
      <c r="J4894">
        <v>2</v>
      </c>
      <c r="K4894">
        <v>2</v>
      </c>
      <c r="L4894">
        <v>3</v>
      </c>
      <c r="M4894">
        <v>1</v>
      </c>
      <c r="N4894">
        <v>19</v>
      </c>
      <c r="O4894">
        <v>4</v>
      </c>
      <c r="Q4894" t="s">
        <v>105</v>
      </c>
      <c r="R4894" t="s">
        <v>1980</v>
      </c>
      <c r="S4894" t="s">
        <v>1981</v>
      </c>
      <c r="U4894" t="s">
        <v>980</v>
      </c>
      <c r="V4894" t="s">
        <v>613</v>
      </c>
      <c r="W4894" t="s">
        <v>125</v>
      </c>
      <c r="X4894" t="s">
        <v>42</v>
      </c>
      <c r="Y4894" t="s">
        <v>686</v>
      </c>
      <c r="Z4894" t="s">
        <v>327</v>
      </c>
      <c r="AA4894" t="s">
        <v>327</v>
      </c>
      <c r="AB4894" s="1"/>
      <c r="AD4894" t="s">
        <v>45</v>
      </c>
      <c r="AE4894" t="s">
        <v>377</v>
      </c>
      <c r="AF4894" t="s">
        <v>47</v>
      </c>
    </row>
    <row r="4895" spans="1:32" hidden="1" outlineLevel="3" x14ac:dyDescent="0.35">
      <c r="A4895" t="s">
        <v>32</v>
      </c>
      <c r="B4895">
        <v>1014380</v>
      </c>
      <c r="C4895">
        <v>3</v>
      </c>
      <c r="E4895" t="s">
        <v>182</v>
      </c>
      <c r="H4895" t="s">
        <v>106</v>
      </c>
      <c r="I4895">
        <v>1</v>
      </c>
      <c r="J4895">
        <v>2</v>
      </c>
      <c r="K4895">
        <v>2</v>
      </c>
      <c r="L4895">
        <v>19</v>
      </c>
      <c r="M4895">
        <v>0</v>
      </c>
      <c r="N4895">
        <v>144</v>
      </c>
      <c r="O4895">
        <v>5</v>
      </c>
      <c r="Q4895" t="s">
        <v>107</v>
      </c>
      <c r="R4895" t="s">
        <v>1980</v>
      </c>
      <c r="S4895" t="s">
        <v>1981</v>
      </c>
      <c r="U4895" t="s">
        <v>980</v>
      </c>
      <c r="V4895" t="s">
        <v>613</v>
      </c>
      <c r="W4895" t="s">
        <v>125</v>
      </c>
      <c r="X4895" t="s">
        <v>42</v>
      </c>
      <c r="Y4895" t="s">
        <v>686</v>
      </c>
      <c r="Z4895" t="s">
        <v>327</v>
      </c>
      <c r="AA4895" t="s">
        <v>327</v>
      </c>
      <c r="AB4895" s="1"/>
      <c r="AD4895" t="s">
        <v>45</v>
      </c>
      <c r="AE4895" t="s">
        <v>377</v>
      </c>
      <c r="AF4895" t="s">
        <v>47</v>
      </c>
    </row>
    <row r="4896" spans="1:32" hidden="1" outlineLevel="3" x14ac:dyDescent="0.35">
      <c r="A4896" t="s">
        <v>32</v>
      </c>
      <c r="B4896">
        <v>1014380</v>
      </c>
      <c r="C4896">
        <v>3</v>
      </c>
      <c r="E4896" t="s">
        <v>182</v>
      </c>
      <c r="H4896" t="s">
        <v>108</v>
      </c>
      <c r="I4896">
        <v>1</v>
      </c>
      <c r="J4896">
        <v>2</v>
      </c>
      <c r="K4896">
        <v>2</v>
      </c>
      <c r="L4896">
        <v>19</v>
      </c>
      <c r="M4896">
        <v>0</v>
      </c>
      <c r="N4896">
        <v>144</v>
      </c>
      <c r="O4896">
        <v>1</v>
      </c>
      <c r="Q4896" t="s">
        <v>109</v>
      </c>
      <c r="R4896" t="s">
        <v>1980</v>
      </c>
      <c r="S4896" t="s">
        <v>1981</v>
      </c>
      <c r="U4896" t="s">
        <v>980</v>
      </c>
      <c r="V4896" t="s">
        <v>613</v>
      </c>
      <c r="W4896" t="s">
        <v>125</v>
      </c>
      <c r="X4896" t="s">
        <v>42</v>
      </c>
      <c r="Y4896" t="s">
        <v>686</v>
      </c>
      <c r="Z4896" t="s">
        <v>327</v>
      </c>
      <c r="AA4896" t="s">
        <v>327</v>
      </c>
      <c r="AB4896" s="1"/>
      <c r="AD4896" t="s">
        <v>45</v>
      </c>
      <c r="AE4896" t="s">
        <v>377</v>
      </c>
      <c r="AF4896" t="s">
        <v>47</v>
      </c>
    </row>
    <row r="4897" spans="1:32" hidden="1" outlineLevel="2" x14ac:dyDescent="0.35">
      <c r="A4897" t="s">
        <v>32</v>
      </c>
      <c r="B4897">
        <v>1014380</v>
      </c>
      <c r="C4897">
        <v>3</v>
      </c>
      <c r="E4897" t="s">
        <v>182</v>
      </c>
      <c r="H4897" t="s">
        <v>110</v>
      </c>
      <c r="I4897">
        <v>1</v>
      </c>
      <c r="J4897">
        <v>2</v>
      </c>
      <c r="K4897">
        <v>2</v>
      </c>
      <c r="L4897">
        <v>8</v>
      </c>
      <c r="M4897">
        <v>0</v>
      </c>
      <c r="N4897">
        <v>144</v>
      </c>
      <c r="O4897">
        <v>2</v>
      </c>
      <c r="Q4897" t="s">
        <v>111</v>
      </c>
      <c r="R4897" t="s">
        <v>1980</v>
      </c>
      <c r="S4897" t="s">
        <v>1981</v>
      </c>
      <c r="U4897" t="s">
        <v>980</v>
      </c>
      <c r="V4897" t="s">
        <v>613</v>
      </c>
      <c r="W4897" t="s">
        <v>125</v>
      </c>
      <c r="X4897" t="s">
        <v>42</v>
      </c>
      <c r="Y4897" t="s">
        <v>686</v>
      </c>
      <c r="Z4897" t="s">
        <v>327</v>
      </c>
      <c r="AA4897" t="s">
        <v>327</v>
      </c>
      <c r="AB4897" s="1"/>
      <c r="AD4897" t="s">
        <v>45</v>
      </c>
      <c r="AE4897" t="s">
        <v>377</v>
      </c>
      <c r="AF4897" t="s">
        <v>47</v>
      </c>
    </row>
    <row r="4898" spans="1:32" hidden="1" outlineLevel="1" x14ac:dyDescent="0.35">
      <c r="A4898" t="s">
        <v>32</v>
      </c>
      <c r="B4898">
        <v>1014380</v>
      </c>
      <c r="C4898" t="s">
        <v>153</v>
      </c>
      <c r="E4898" t="s">
        <v>182</v>
      </c>
      <c r="H4898" t="s">
        <v>154</v>
      </c>
      <c r="I4898">
        <v>8</v>
      </c>
      <c r="J4898" t="s">
        <v>35</v>
      </c>
      <c r="K4898">
        <v>20</v>
      </c>
      <c r="L4898">
        <v>7</v>
      </c>
      <c r="M4898">
        <v>7</v>
      </c>
      <c r="N4898">
        <v>145</v>
      </c>
      <c r="O4898">
        <v>89</v>
      </c>
      <c r="Q4898" t="s">
        <v>155</v>
      </c>
      <c r="R4898" t="s">
        <v>1980</v>
      </c>
      <c r="S4898" t="s">
        <v>1981</v>
      </c>
      <c r="U4898" t="s">
        <v>980</v>
      </c>
      <c r="V4898" t="s">
        <v>613</v>
      </c>
      <c r="W4898" t="s">
        <v>125</v>
      </c>
      <c r="X4898" t="s">
        <v>42</v>
      </c>
      <c r="Y4898" t="s">
        <v>686</v>
      </c>
      <c r="Z4898" t="s">
        <v>327</v>
      </c>
      <c r="AA4898" t="s">
        <v>327</v>
      </c>
      <c r="AB4898" s="1"/>
      <c r="AD4898" t="s">
        <v>45</v>
      </c>
      <c r="AE4898" t="s">
        <v>377</v>
      </c>
      <c r="AF4898" t="s">
        <v>47</v>
      </c>
    </row>
    <row r="4899" spans="1:32" hidden="1" outlineLevel="2" x14ac:dyDescent="0.35">
      <c r="A4899" t="s">
        <v>32</v>
      </c>
      <c r="B4899">
        <v>1014380</v>
      </c>
      <c r="C4899">
        <v>4</v>
      </c>
      <c r="E4899" t="s">
        <v>182</v>
      </c>
      <c r="H4899" t="s">
        <v>1984</v>
      </c>
      <c r="I4899">
        <v>1</v>
      </c>
      <c r="J4899">
        <v>4</v>
      </c>
      <c r="K4899">
        <v>4</v>
      </c>
      <c r="L4899">
        <v>4</v>
      </c>
      <c r="M4899">
        <v>4</v>
      </c>
      <c r="N4899">
        <v>145</v>
      </c>
      <c r="O4899">
        <v>42</v>
      </c>
      <c r="P4899" t="s">
        <v>160</v>
      </c>
      <c r="Q4899" t="s">
        <v>1985</v>
      </c>
      <c r="R4899" t="s">
        <v>1980</v>
      </c>
      <c r="S4899" t="s">
        <v>1981</v>
      </c>
      <c r="U4899" t="s">
        <v>980</v>
      </c>
      <c r="V4899" t="s">
        <v>613</v>
      </c>
      <c r="W4899" t="s">
        <v>125</v>
      </c>
      <c r="X4899" t="s">
        <v>42</v>
      </c>
      <c r="Y4899" t="s">
        <v>686</v>
      </c>
      <c r="Z4899" t="s">
        <v>327</v>
      </c>
      <c r="AA4899" t="s">
        <v>327</v>
      </c>
      <c r="AB4899" s="1"/>
      <c r="AD4899" t="s">
        <v>45</v>
      </c>
      <c r="AE4899" t="s">
        <v>377</v>
      </c>
      <c r="AF4899" t="s">
        <v>47</v>
      </c>
    </row>
    <row r="4900" spans="1:32" hidden="1" outlineLevel="2" x14ac:dyDescent="0.35">
      <c r="A4900" t="s">
        <v>32</v>
      </c>
      <c r="B4900">
        <v>1014380</v>
      </c>
      <c r="C4900">
        <v>4</v>
      </c>
      <c r="E4900" t="s">
        <v>182</v>
      </c>
      <c r="H4900" t="s">
        <v>1992</v>
      </c>
      <c r="I4900">
        <v>1</v>
      </c>
      <c r="J4900">
        <v>2</v>
      </c>
      <c r="K4900">
        <v>2</v>
      </c>
      <c r="L4900">
        <v>2</v>
      </c>
      <c r="M4900">
        <v>4</v>
      </c>
      <c r="N4900">
        <v>145</v>
      </c>
      <c r="O4900">
        <v>21</v>
      </c>
      <c r="P4900" t="s">
        <v>160</v>
      </c>
      <c r="Q4900" t="s">
        <v>1985</v>
      </c>
      <c r="R4900" t="s">
        <v>1980</v>
      </c>
      <c r="S4900" t="s">
        <v>1981</v>
      </c>
      <c r="U4900" t="s">
        <v>980</v>
      </c>
      <c r="V4900" t="s">
        <v>613</v>
      </c>
      <c r="W4900" t="s">
        <v>125</v>
      </c>
      <c r="X4900" t="s">
        <v>42</v>
      </c>
      <c r="Y4900" t="s">
        <v>686</v>
      </c>
      <c r="Z4900" t="s">
        <v>327</v>
      </c>
      <c r="AA4900" t="s">
        <v>327</v>
      </c>
      <c r="AB4900" s="1"/>
      <c r="AD4900" t="s">
        <v>45</v>
      </c>
      <c r="AE4900" t="s">
        <v>377</v>
      </c>
      <c r="AF4900" t="s">
        <v>47</v>
      </c>
    </row>
    <row r="4901" spans="1:32" hidden="1" outlineLevel="3" x14ac:dyDescent="0.35">
      <c r="A4901" t="s">
        <v>32</v>
      </c>
      <c r="B4901">
        <v>1014380</v>
      </c>
      <c r="C4901">
        <v>4</v>
      </c>
      <c r="E4901" t="s">
        <v>182</v>
      </c>
      <c r="H4901" t="s">
        <v>100</v>
      </c>
      <c r="I4901">
        <v>1</v>
      </c>
      <c r="J4901">
        <v>4</v>
      </c>
      <c r="K4901">
        <v>4</v>
      </c>
      <c r="L4901">
        <v>3</v>
      </c>
      <c r="M4901">
        <v>0</v>
      </c>
      <c r="N4901">
        <v>144</v>
      </c>
      <c r="O4901">
        <v>12</v>
      </c>
      <c r="Q4901" t="s">
        <v>101</v>
      </c>
      <c r="R4901" t="s">
        <v>1980</v>
      </c>
      <c r="S4901" t="s">
        <v>1981</v>
      </c>
      <c r="U4901" t="s">
        <v>980</v>
      </c>
      <c r="V4901" t="s">
        <v>613</v>
      </c>
      <c r="W4901" t="s">
        <v>125</v>
      </c>
      <c r="X4901" t="s">
        <v>42</v>
      </c>
      <c r="Y4901" t="s">
        <v>686</v>
      </c>
      <c r="Z4901" t="s">
        <v>327</v>
      </c>
      <c r="AA4901" t="s">
        <v>327</v>
      </c>
      <c r="AB4901" s="1"/>
      <c r="AD4901" t="s">
        <v>45</v>
      </c>
      <c r="AE4901" t="s">
        <v>377</v>
      </c>
      <c r="AF4901" t="s">
        <v>47</v>
      </c>
    </row>
    <row r="4902" spans="1:32" hidden="1" outlineLevel="3" x14ac:dyDescent="0.35">
      <c r="A4902" t="s">
        <v>32</v>
      </c>
      <c r="B4902">
        <v>1014380</v>
      </c>
      <c r="C4902">
        <v>4</v>
      </c>
      <c r="E4902" t="s">
        <v>182</v>
      </c>
      <c r="H4902" t="s">
        <v>102</v>
      </c>
      <c r="I4902">
        <v>1</v>
      </c>
      <c r="J4902">
        <v>2</v>
      </c>
      <c r="K4902">
        <v>2</v>
      </c>
      <c r="L4902">
        <v>4</v>
      </c>
      <c r="M4902">
        <v>1</v>
      </c>
      <c r="N4902">
        <v>19</v>
      </c>
      <c r="O4902">
        <v>2</v>
      </c>
      <c r="Q4902" t="s">
        <v>103</v>
      </c>
      <c r="R4902" t="s">
        <v>1980</v>
      </c>
      <c r="S4902" t="s">
        <v>1981</v>
      </c>
      <c r="U4902" t="s">
        <v>980</v>
      </c>
      <c r="V4902" t="s">
        <v>613</v>
      </c>
      <c r="W4902" t="s">
        <v>125</v>
      </c>
      <c r="X4902" t="s">
        <v>42</v>
      </c>
      <c r="Y4902" t="s">
        <v>686</v>
      </c>
      <c r="Z4902" t="s">
        <v>327</v>
      </c>
      <c r="AA4902" t="s">
        <v>327</v>
      </c>
      <c r="AB4902" s="1"/>
      <c r="AD4902" t="s">
        <v>45</v>
      </c>
      <c r="AE4902" t="s">
        <v>377</v>
      </c>
      <c r="AF4902" t="s">
        <v>47</v>
      </c>
    </row>
    <row r="4903" spans="1:32" hidden="1" outlineLevel="3" x14ac:dyDescent="0.35">
      <c r="A4903" t="s">
        <v>32</v>
      </c>
      <c r="B4903">
        <v>1014380</v>
      </c>
      <c r="C4903">
        <v>4</v>
      </c>
      <c r="E4903" t="s">
        <v>182</v>
      </c>
      <c r="H4903" t="s">
        <v>104</v>
      </c>
      <c r="I4903">
        <v>1</v>
      </c>
      <c r="J4903">
        <v>2</v>
      </c>
      <c r="K4903">
        <v>2</v>
      </c>
      <c r="L4903">
        <v>3</v>
      </c>
      <c r="M4903">
        <v>1</v>
      </c>
      <c r="N4903">
        <v>19</v>
      </c>
      <c r="O4903">
        <v>4</v>
      </c>
      <c r="Q4903" t="s">
        <v>105</v>
      </c>
      <c r="R4903" t="s">
        <v>1980</v>
      </c>
      <c r="S4903" t="s">
        <v>1981</v>
      </c>
      <c r="U4903" t="s">
        <v>980</v>
      </c>
      <c r="V4903" t="s">
        <v>613</v>
      </c>
      <c r="W4903" t="s">
        <v>125</v>
      </c>
      <c r="X4903" t="s">
        <v>42</v>
      </c>
      <c r="Y4903" t="s">
        <v>686</v>
      </c>
      <c r="Z4903" t="s">
        <v>327</v>
      </c>
      <c r="AA4903" t="s">
        <v>327</v>
      </c>
      <c r="AB4903" s="1"/>
      <c r="AD4903" t="s">
        <v>45</v>
      </c>
      <c r="AE4903" t="s">
        <v>377</v>
      </c>
      <c r="AF4903" t="s">
        <v>47</v>
      </c>
    </row>
    <row r="4904" spans="1:32" hidden="1" outlineLevel="3" x14ac:dyDescent="0.35">
      <c r="A4904" t="s">
        <v>32</v>
      </c>
      <c r="B4904">
        <v>1014380</v>
      </c>
      <c r="C4904">
        <v>4</v>
      </c>
      <c r="E4904" t="s">
        <v>182</v>
      </c>
      <c r="H4904" t="s">
        <v>106</v>
      </c>
      <c r="I4904">
        <v>1</v>
      </c>
      <c r="J4904">
        <v>2</v>
      </c>
      <c r="K4904">
        <v>2</v>
      </c>
      <c r="L4904">
        <v>19</v>
      </c>
      <c r="M4904">
        <v>0</v>
      </c>
      <c r="N4904">
        <v>144</v>
      </c>
      <c r="O4904">
        <v>5</v>
      </c>
      <c r="Q4904" t="s">
        <v>107</v>
      </c>
      <c r="R4904" t="s">
        <v>1980</v>
      </c>
      <c r="S4904" t="s">
        <v>1981</v>
      </c>
      <c r="U4904" t="s">
        <v>980</v>
      </c>
      <c r="V4904" t="s">
        <v>613</v>
      </c>
      <c r="W4904" t="s">
        <v>125</v>
      </c>
      <c r="X4904" t="s">
        <v>42</v>
      </c>
      <c r="Y4904" t="s">
        <v>686</v>
      </c>
      <c r="Z4904" t="s">
        <v>327</v>
      </c>
      <c r="AA4904" t="s">
        <v>327</v>
      </c>
      <c r="AB4904" s="1"/>
      <c r="AD4904" t="s">
        <v>45</v>
      </c>
      <c r="AE4904" t="s">
        <v>377</v>
      </c>
      <c r="AF4904" t="s">
        <v>47</v>
      </c>
    </row>
    <row r="4905" spans="1:32" hidden="1" outlineLevel="3" x14ac:dyDescent="0.35">
      <c r="A4905" t="s">
        <v>32</v>
      </c>
      <c r="B4905">
        <v>1014380</v>
      </c>
      <c r="C4905">
        <v>4</v>
      </c>
      <c r="E4905" t="s">
        <v>182</v>
      </c>
      <c r="H4905" t="s">
        <v>108</v>
      </c>
      <c r="I4905">
        <v>1</v>
      </c>
      <c r="J4905">
        <v>2</v>
      </c>
      <c r="K4905">
        <v>2</v>
      </c>
      <c r="L4905">
        <v>19</v>
      </c>
      <c r="M4905">
        <v>0</v>
      </c>
      <c r="N4905">
        <v>144</v>
      </c>
      <c r="O4905">
        <v>1</v>
      </c>
      <c r="Q4905" t="s">
        <v>109</v>
      </c>
      <c r="R4905" t="s">
        <v>1980</v>
      </c>
      <c r="S4905" t="s">
        <v>1981</v>
      </c>
      <c r="U4905" t="s">
        <v>980</v>
      </c>
      <c r="V4905" t="s">
        <v>613</v>
      </c>
      <c r="W4905" t="s">
        <v>125</v>
      </c>
      <c r="X4905" t="s">
        <v>42</v>
      </c>
      <c r="Y4905" t="s">
        <v>686</v>
      </c>
      <c r="Z4905" t="s">
        <v>327</v>
      </c>
      <c r="AA4905" t="s">
        <v>327</v>
      </c>
      <c r="AB4905" s="1"/>
      <c r="AD4905" t="s">
        <v>45</v>
      </c>
      <c r="AE4905" t="s">
        <v>377</v>
      </c>
      <c r="AF4905" t="s">
        <v>47</v>
      </c>
    </row>
    <row r="4906" spans="1:32" hidden="1" outlineLevel="2" x14ac:dyDescent="0.35">
      <c r="A4906" t="s">
        <v>32</v>
      </c>
      <c r="B4906">
        <v>1014380</v>
      </c>
      <c r="C4906">
        <v>4</v>
      </c>
      <c r="E4906" t="s">
        <v>182</v>
      </c>
      <c r="H4906" t="s">
        <v>110</v>
      </c>
      <c r="I4906">
        <v>1</v>
      </c>
      <c r="J4906">
        <v>2</v>
      </c>
      <c r="K4906">
        <v>2</v>
      </c>
      <c r="L4906">
        <v>8</v>
      </c>
      <c r="M4906">
        <v>0</v>
      </c>
      <c r="N4906">
        <v>144</v>
      </c>
      <c r="O4906">
        <v>2</v>
      </c>
      <c r="Q4906" t="s">
        <v>111</v>
      </c>
      <c r="R4906" t="s">
        <v>1980</v>
      </c>
      <c r="S4906" t="s">
        <v>1981</v>
      </c>
      <c r="U4906" t="s">
        <v>980</v>
      </c>
      <c r="V4906" t="s">
        <v>613</v>
      </c>
      <c r="W4906" t="s">
        <v>125</v>
      </c>
      <c r="X4906" t="s">
        <v>42</v>
      </c>
      <c r="Y4906" t="s">
        <v>686</v>
      </c>
      <c r="Z4906" t="s">
        <v>327</v>
      </c>
      <c r="AA4906" t="s">
        <v>327</v>
      </c>
      <c r="AB4906" s="1"/>
      <c r="AD4906" t="s">
        <v>45</v>
      </c>
      <c r="AE4906" t="s">
        <v>377</v>
      </c>
      <c r="AF4906" t="s">
        <v>47</v>
      </c>
    </row>
    <row r="4907" spans="1:32" hidden="1" collapsed="1" x14ac:dyDescent="0.35"/>
    <row r="4908" spans="1:32" hidden="1" x14ac:dyDescent="0.35">
      <c r="A4908" t="s">
        <v>32</v>
      </c>
      <c r="B4908">
        <v>1014436</v>
      </c>
      <c r="C4908" t="s">
        <v>33</v>
      </c>
      <c r="H4908" t="s">
        <v>34</v>
      </c>
      <c r="I4908">
        <v>38</v>
      </c>
      <c r="J4908" t="s">
        <v>35</v>
      </c>
      <c r="K4908">
        <v>154</v>
      </c>
      <c r="L4908" t="s">
        <v>35</v>
      </c>
      <c r="M4908" t="s">
        <v>35</v>
      </c>
      <c r="N4908" t="s">
        <v>35</v>
      </c>
      <c r="O4908">
        <v>818</v>
      </c>
      <c r="Q4908" t="s">
        <v>36</v>
      </c>
      <c r="R4908" t="s">
        <v>1993</v>
      </c>
      <c r="S4908" t="s">
        <v>1994</v>
      </c>
      <c r="U4908" t="s">
        <v>1770</v>
      </c>
      <c r="V4908" t="s">
        <v>1771</v>
      </c>
      <c r="W4908" t="s">
        <v>125</v>
      </c>
      <c r="X4908" t="s">
        <v>42</v>
      </c>
      <c r="Y4908" t="s">
        <v>285</v>
      </c>
      <c r="Z4908" t="s">
        <v>614</v>
      </c>
      <c r="AA4908" t="s">
        <v>614</v>
      </c>
      <c r="AB4908" s="1"/>
      <c r="AD4908" t="s">
        <v>45</v>
      </c>
      <c r="AE4908" t="s">
        <v>362</v>
      </c>
      <c r="AF4908" t="s">
        <v>47</v>
      </c>
    </row>
    <row r="4909" spans="1:32" hidden="1" outlineLevel="1" x14ac:dyDescent="0.35">
      <c r="A4909" t="s">
        <v>32</v>
      </c>
      <c r="B4909">
        <v>1014436</v>
      </c>
      <c r="C4909" t="s">
        <v>56</v>
      </c>
      <c r="E4909" t="s">
        <v>182</v>
      </c>
      <c r="H4909" t="s">
        <v>58</v>
      </c>
      <c r="I4909">
        <v>38</v>
      </c>
      <c r="J4909" t="s">
        <v>35</v>
      </c>
      <c r="K4909">
        <v>154</v>
      </c>
      <c r="L4909">
        <v>21</v>
      </c>
      <c r="M4909">
        <v>17</v>
      </c>
      <c r="N4909">
        <v>289</v>
      </c>
      <c r="O4909">
        <v>818</v>
      </c>
      <c r="Q4909" t="s">
        <v>59</v>
      </c>
      <c r="R4909" t="s">
        <v>1993</v>
      </c>
      <c r="S4909" t="s">
        <v>1994</v>
      </c>
      <c r="U4909" t="s">
        <v>1770</v>
      </c>
      <c r="V4909" t="s">
        <v>1771</v>
      </c>
      <c r="W4909" t="s">
        <v>125</v>
      </c>
      <c r="X4909" t="s">
        <v>42</v>
      </c>
      <c r="Y4909" t="s">
        <v>285</v>
      </c>
      <c r="Z4909" t="s">
        <v>614</v>
      </c>
      <c r="AA4909" t="s">
        <v>614</v>
      </c>
      <c r="AB4909" s="1"/>
      <c r="AD4909" t="s">
        <v>45</v>
      </c>
      <c r="AE4909" t="s">
        <v>362</v>
      </c>
      <c r="AF4909" t="s">
        <v>47</v>
      </c>
    </row>
    <row r="4910" spans="1:32" hidden="1" outlineLevel="2" x14ac:dyDescent="0.35">
      <c r="A4910" t="s">
        <v>32</v>
      </c>
      <c r="B4910">
        <v>1014436</v>
      </c>
      <c r="C4910">
        <v>1</v>
      </c>
      <c r="E4910" t="s">
        <v>182</v>
      </c>
      <c r="H4910" t="s">
        <v>1995</v>
      </c>
      <c r="I4910">
        <v>11</v>
      </c>
      <c r="J4910">
        <v>4</v>
      </c>
      <c r="K4910">
        <v>44</v>
      </c>
      <c r="L4910">
        <v>4</v>
      </c>
      <c r="M4910">
        <v>4</v>
      </c>
      <c r="N4910">
        <v>289</v>
      </c>
      <c r="O4910">
        <v>58</v>
      </c>
      <c r="P4910" t="s">
        <v>160</v>
      </c>
      <c r="Q4910" t="s">
        <v>1996</v>
      </c>
      <c r="R4910" t="s">
        <v>1993</v>
      </c>
      <c r="S4910" t="s">
        <v>1994</v>
      </c>
      <c r="U4910" t="s">
        <v>1770</v>
      </c>
      <c r="V4910" t="s">
        <v>1771</v>
      </c>
      <c r="W4910" t="s">
        <v>125</v>
      </c>
      <c r="X4910" t="s">
        <v>42</v>
      </c>
      <c r="Y4910" t="s">
        <v>285</v>
      </c>
      <c r="Z4910" t="s">
        <v>614</v>
      </c>
      <c r="AA4910" t="s">
        <v>614</v>
      </c>
      <c r="AB4910" s="1"/>
      <c r="AD4910" t="s">
        <v>45</v>
      </c>
      <c r="AE4910" t="s">
        <v>362</v>
      </c>
      <c r="AF4910" t="s">
        <v>47</v>
      </c>
    </row>
    <row r="4911" spans="1:32" hidden="1" outlineLevel="2" x14ac:dyDescent="0.35">
      <c r="A4911" t="s">
        <v>32</v>
      </c>
      <c r="B4911">
        <v>1014436</v>
      </c>
      <c r="C4911">
        <v>1</v>
      </c>
      <c r="E4911" t="s">
        <v>182</v>
      </c>
      <c r="H4911" t="s">
        <v>1997</v>
      </c>
      <c r="I4911">
        <v>1</v>
      </c>
      <c r="J4911">
        <v>2</v>
      </c>
      <c r="K4911">
        <v>2</v>
      </c>
      <c r="L4911">
        <v>4</v>
      </c>
      <c r="M4911">
        <v>2</v>
      </c>
      <c r="N4911">
        <v>289</v>
      </c>
      <c r="O4911">
        <v>29</v>
      </c>
      <c r="P4911" t="s">
        <v>160</v>
      </c>
      <c r="Q4911" t="s">
        <v>1996</v>
      </c>
      <c r="R4911" t="s">
        <v>1993</v>
      </c>
      <c r="S4911" t="s">
        <v>1994</v>
      </c>
      <c r="U4911" t="s">
        <v>1770</v>
      </c>
      <c r="V4911" t="s">
        <v>1771</v>
      </c>
      <c r="W4911" t="s">
        <v>125</v>
      </c>
      <c r="X4911" t="s">
        <v>42</v>
      </c>
      <c r="Y4911" t="s">
        <v>285</v>
      </c>
      <c r="Z4911" t="s">
        <v>614</v>
      </c>
      <c r="AA4911" t="s">
        <v>614</v>
      </c>
      <c r="AB4911" s="1"/>
      <c r="AD4911" t="s">
        <v>45</v>
      </c>
      <c r="AE4911" t="s">
        <v>362</v>
      </c>
      <c r="AF4911" t="s">
        <v>47</v>
      </c>
    </row>
    <row r="4912" spans="1:32" hidden="1" outlineLevel="2" x14ac:dyDescent="0.35">
      <c r="A4912" t="s">
        <v>32</v>
      </c>
      <c r="B4912">
        <v>1014436</v>
      </c>
      <c r="C4912">
        <v>1</v>
      </c>
      <c r="E4912" t="s">
        <v>182</v>
      </c>
      <c r="H4912" t="s">
        <v>98</v>
      </c>
      <c r="I4912">
        <v>16</v>
      </c>
      <c r="J4912">
        <v>1</v>
      </c>
      <c r="K4912">
        <v>16</v>
      </c>
      <c r="L4912">
        <v>6</v>
      </c>
      <c r="M4912">
        <v>2</v>
      </c>
      <c r="N4912">
        <v>144</v>
      </c>
      <c r="O4912">
        <v>5</v>
      </c>
      <c r="Q4912" t="s">
        <v>99</v>
      </c>
      <c r="R4912" t="s">
        <v>1993</v>
      </c>
      <c r="S4912" t="s">
        <v>1994</v>
      </c>
      <c r="U4912" t="s">
        <v>1770</v>
      </c>
      <c r="V4912" t="s">
        <v>1771</v>
      </c>
      <c r="W4912" t="s">
        <v>125</v>
      </c>
      <c r="X4912" t="s">
        <v>42</v>
      </c>
      <c r="Y4912" t="s">
        <v>285</v>
      </c>
      <c r="Z4912" t="s">
        <v>614</v>
      </c>
      <c r="AA4912" t="s">
        <v>614</v>
      </c>
      <c r="AB4912" s="1"/>
      <c r="AD4912" t="s">
        <v>45</v>
      </c>
      <c r="AE4912" t="s">
        <v>362</v>
      </c>
      <c r="AF4912" t="s">
        <v>47</v>
      </c>
    </row>
    <row r="4913" spans="1:32" hidden="1" outlineLevel="2" x14ac:dyDescent="0.35">
      <c r="A4913" t="s">
        <v>32</v>
      </c>
      <c r="B4913">
        <v>1014436</v>
      </c>
      <c r="C4913">
        <v>1</v>
      </c>
      <c r="E4913" t="s">
        <v>182</v>
      </c>
      <c r="H4913" t="s">
        <v>1998</v>
      </c>
      <c r="I4913">
        <v>3</v>
      </c>
      <c r="J4913">
        <v>20</v>
      </c>
      <c r="K4913">
        <v>60</v>
      </c>
      <c r="L4913">
        <v>4</v>
      </c>
      <c r="M4913">
        <v>2</v>
      </c>
      <c r="N4913">
        <v>6</v>
      </c>
      <c r="O4913">
        <v>1</v>
      </c>
      <c r="P4913" t="s">
        <v>167</v>
      </c>
      <c r="Q4913" t="s">
        <v>1999</v>
      </c>
      <c r="R4913" t="s">
        <v>1993</v>
      </c>
      <c r="S4913" t="s">
        <v>1994</v>
      </c>
      <c r="U4913" t="s">
        <v>1770</v>
      </c>
      <c r="V4913" t="s">
        <v>1771</v>
      </c>
      <c r="W4913" t="s">
        <v>125</v>
      </c>
      <c r="X4913" t="s">
        <v>42</v>
      </c>
      <c r="Y4913" t="s">
        <v>285</v>
      </c>
      <c r="Z4913" t="s">
        <v>614</v>
      </c>
      <c r="AA4913" t="s">
        <v>614</v>
      </c>
      <c r="AB4913" s="1"/>
      <c r="AD4913" t="s">
        <v>45</v>
      </c>
      <c r="AE4913" t="s">
        <v>362</v>
      </c>
      <c r="AF4913" t="s">
        <v>47</v>
      </c>
    </row>
    <row r="4914" spans="1:32" hidden="1" outlineLevel="3" x14ac:dyDescent="0.35">
      <c r="A4914" t="s">
        <v>32</v>
      </c>
      <c r="B4914">
        <v>1014436</v>
      </c>
      <c r="C4914">
        <v>1</v>
      </c>
      <c r="E4914" t="s">
        <v>182</v>
      </c>
      <c r="H4914" t="s">
        <v>138</v>
      </c>
      <c r="I4914">
        <v>1</v>
      </c>
      <c r="J4914">
        <v>8</v>
      </c>
      <c r="K4914">
        <v>8</v>
      </c>
      <c r="L4914">
        <v>3</v>
      </c>
      <c r="M4914">
        <v>0</v>
      </c>
      <c r="N4914">
        <v>288</v>
      </c>
      <c r="O4914">
        <v>24</v>
      </c>
      <c r="Q4914" t="s">
        <v>101</v>
      </c>
      <c r="R4914" t="s">
        <v>1993</v>
      </c>
      <c r="S4914" t="s">
        <v>1994</v>
      </c>
      <c r="U4914" t="s">
        <v>1770</v>
      </c>
      <c r="V4914" t="s">
        <v>1771</v>
      </c>
      <c r="W4914" t="s">
        <v>125</v>
      </c>
      <c r="X4914" t="s">
        <v>42</v>
      </c>
      <c r="Y4914" t="s">
        <v>285</v>
      </c>
      <c r="Z4914" t="s">
        <v>614</v>
      </c>
      <c r="AA4914" t="s">
        <v>614</v>
      </c>
      <c r="AB4914" s="1"/>
      <c r="AD4914" t="s">
        <v>45</v>
      </c>
      <c r="AE4914" t="s">
        <v>362</v>
      </c>
      <c r="AF4914" t="s">
        <v>47</v>
      </c>
    </row>
    <row r="4915" spans="1:32" hidden="1" outlineLevel="3" x14ac:dyDescent="0.35">
      <c r="A4915" t="s">
        <v>32</v>
      </c>
      <c r="B4915">
        <v>1014436</v>
      </c>
      <c r="C4915">
        <v>1</v>
      </c>
      <c r="E4915" t="s">
        <v>182</v>
      </c>
      <c r="H4915" t="s">
        <v>139</v>
      </c>
      <c r="I4915">
        <v>1</v>
      </c>
      <c r="J4915">
        <v>4</v>
      </c>
      <c r="K4915">
        <v>4</v>
      </c>
      <c r="L4915">
        <v>4</v>
      </c>
      <c r="M4915">
        <v>1</v>
      </c>
      <c r="N4915">
        <v>38</v>
      </c>
      <c r="O4915">
        <v>4</v>
      </c>
      <c r="Q4915" t="s">
        <v>103</v>
      </c>
      <c r="R4915" t="s">
        <v>1993</v>
      </c>
      <c r="S4915" t="s">
        <v>1994</v>
      </c>
      <c r="U4915" t="s">
        <v>1770</v>
      </c>
      <c r="V4915" t="s">
        <v>1771</v>
      </c>
      <c r="W4915" t="s">
        <v>125</v>
      </c>
      <c r="X4915" t="s">
        <v>42</v>
      </c>
      <c r="Y4915" t="s">
        <v>285</v>
      </c>
      <c r="Z4915" t="s">
        <v>614</v>
      </c>
      <c r="AA4915" t="s">
        <v>614</v>
      </c>
      <c r="AB4915" s="1"/>
      <c r="AD4915" t="s">
        <v>45</v>
      </c>
      <c r="AE4915" t="s">
        <v>362</v>
      </c>
      <c r="AF4915" t="s">
        <v>47</v>
      </c>
    </row>
    <row r="4916" spans="1:32" hidden="1" outlineLevel="3" x14ac:dyDescent="0.35">
      <c r="A4916" t="s">
        <v>32</v>
      </c>
      <c r="B4916">
        <v>1014436</v>
      </c>
      <c r="C4916">
        <v>1</v>
      </c>
      <c r="E4916" t="s">
        <v>182</v>
      </c>
      <c r="H4916" t="s">
        <v>140</v>
      </c>
      <c r="I4916">
        <v>1</v>
      </c>
      <c r="J4916">
        <v>4</v>
      </c>
      <c r="K4916">
        <v>4</v>
      </c>
      <c r="L4916">
        <v>3</v>
      </c>
      <c r="M4916">
        <v>1</v>
      </c>
      <c r="N4916">
        <v>38</v>
      </c>
      <c r="O4916">
        <v>8</v>
      </c>
      <c r="Q4916" t="s">
        <v>105</v>
      </c>
      <c r="R4916" t="s">
        <v>1993</v>
      </c>
      <c r="S4916" t="s">
        <v>1994</v>
      </c>
      <c r="U4916" t="s">
        <v>1770</v>
      </c>
      <c r="V4916" t="s">
        <v>1771</v>
      </c>
      <c r="W4916" t="s">
        <v>125</v>
      </c>
      <c r="X4916" t="s">
        <v>42</v>
      </c>
      <c r="Y4916" t="s">
        <v>285</v>
      </c>
      <c r="Z4916" t="s">
        <v>614</v>
      </c>
      <c r="AA4916" t="s">
        <v>614</v>
      </c>
      <c r="AB4916" s="1"/>
      <c r="AD4916" t="s">
        <v>45</v>
      </c>
      <c r="AE4916" t="s">
        <v>362</v>
      </c>
      <c r="AF4916" t="s">
        <v>47</v>
      </c>
    </row>
    <row r="4917" spans="1:32" hidden="1" outlineLevel="3" x14ac:dyDescent="0.35">
      <c r="A4917" t="s">
        <v>32</v>
      </c>
      <c r="B4917">
        <v>1014436</v>
      </c>
      <c r="C4917">
        <v>1</v>
      </c>
      <c r="E4917" t="s">
        <v>182</v>
      </c>
      <c r="H4917" t="s">
        <v>141</v>
      </c>
      <c r="I4917">
        <v>1</v>
      </c>
      <c r="J4917">
        <v>4</v>
      </c>
      <c r="K4917">
        <v>4</v>
      </c>
      <c r="L4917">
        <v>19</v>
      </c>
      <c r="M4917">
        <v>0</v>
      </c>
      <c r="N4917">
        <v>288</v>
      </c>
      <c r="O4917">
        <v>10</v>
      </c>
      <c r="Q4917" t="s">
        <v>107</v>
      </c>
      <c r="R4917" t="s">
        <v>1993</v>
      </c>
      <c r="S4917" t="s">
        <v>1994</v>
      </c>
      <c r="U4917" t="s">
        <v>1770</v>
      </c>
      <c r="V4917" t="s">
        <v>1771</v>
      </c>
      <c r="W4917" t="s">
        <v>125</v>
      </c>
      <c r="X4917" t="s">
        <v>42</v>
      </c>
      <c r="Y4917" t="s">
        <v>285</v>
      </c>
      <c r="Z4917" t="s">
        <v>614</v>
      </c>
      <c r="AA4917" t="s">
        <v>614</v>
      </c>
      <c r="AB4917" s="1"/>
      <c r="AD4917" t="s">
        <v>45</v>
      </c>
      <c r="AE4917" t="s">
        <v>362</v>
      </c>
      <c r="AF4917" t="s">
        <v>47</v>
      </c>
    </row>
    <row r="4918" spans="1:32" hidden="1" outlineLevel="3" x14ac:dyDescent="0.35">
      <c r="A4918" t="s">
        <v>32</v>
      </c>
      <c r="B4918">
        <v>1014436</v>
      </c>
      <c r="C4918">
        <v>1</v>
      </c>
      <c r="E4918" t="s">
        <v>182</v>
      </c>
      <c r="H4918" t="s">
        <v>142</v>
      </c>
      <c r="I4918">
        <v>1</v>
      </c>
      <c r="J4918">
        <v>4</v>
      </c>
      <c r="K4918">
        <v>4</v>
      </c>
      <c r="L4918">
        <v>19</v>
      </c>
      <c r="M4918">
        <v>0</v>
      </c>
      <c r="N4918">
        <v>288</v>
      </c>
      <c r="O4918">
        <v>2</v>
      </c>
      <c r="Q4918" t="s">
        <v>109</v>
      </c>
      <c r="R4918" t="s">
        <v>1993</v>
      </c>
      <c r="S4918" t="s">
        <v>1994</v>
      </c>
      <c r="U4918" t="s">
        <v>1770</v>
      </c>
      <c r="V4918" t="s">
        <v>1771</v>
      </c>
      <c r="W4918" t="s">
        <v>125</v>
      </c>
      <c r="X4918" t="s">
        <v>42</v>
      </c>
      <c r="Y4918" t="s">
        <v>285</v>
      </c>
      <c r="Z4918" t="s">
        <v>614</v>
      </c>
      <c r="AA4918" t="s">
        <v>614</v>
      </c>
      <c r="AB4918" s="1"/>
      <c r="AD4918" t="s">
        <v>45</v>
      </c>
      <c r="AE4918" t="s">
        <v>362</v>
      </c>
      <c r="AF4918" t="s">
        <v>47</v>
      </c>
    </row>
    <row r="4919" spans="1:32" hidden="1" outlineLevel="2" x14ac:dyDescent="0.35">
      <c r="A4919" t="s">
        <v>32</v>
      </c>
      <c r="B4919">
        <v>1014436</v>
      </c>
      <c r="C4919">
        <v>1</v>
      </c>
      <c r="E4919" t="s">
        <v>182</v>
      </c>
      <c r="H4919" t="s">
        <v>143</v>
      </c>
      <c r="I4919">
        <v>2</v>
      </c>
      <c r="J4919">
        <v>4</v>
      </c>
      <c r="K4919">
        <v>8</v>
      </c>
      <c r="L4919">
        <v>19</v>
      </c>
      <c r="M4919">
        <v>0</v>
      </c>
      <c r="N4919">
        <v>288</v>
      </c>
      <c r="O4919">
        <v>12</v>
      </c>
      <c r="Q4919" t="s">
        <v>144</v>
      </c>
      <c r="R4919" t="s">
        <v>1993</v>
      </c>
      <c r="S4919" t="s">
        <v>1994</v>
      </c>
      <c r="U4919" t="s">
        <v>1770</v>
      </c>
      <c r="V4919" t="s">
        <v>1771</v>
      </c>
      <c r="W4919" t="s">
        <v>125</v>
      </c>
      <c r="X4919" t="s">
        <v>42</v>
      </c>
      <c r="Y4919" t="s">
        <v>285</v>
      </c>
      <c r="Z4919" t="s">
        <v>614</v>
      </c>
      <c r="AA4919" t="s">
        <v>614</v>
      </c>
      <c r="AB4919" s="1"/>
      <c r="AD4919" t="s">
        <v>45</v>
      </c>
      <c r="AE4919" t="s">
        <v>362</v>
      </c>
      <c r="AF4919" t="s">
        <v>47</v>
      </c>
    </row>
    <row r="4920" spans="1:32" hidden="1" collapsed="1" x14ac:dyDescent="0.35"/>
    <row r="4921" spans="1:32" hidden="1" x14ac:dyDescent="0.35">
      <c r="A4921" t="s">
        <v>32</v>
      </c>
      <c r="B4921">
        <v>1014529</v>
      </c>
      <c r="C4921" t="s">
        <v>48</v>
      </c>
      <c r="H4921" t="s">
        <v>49</v>
      </c>
      <c r="I4921">
        <v>4500</v>
      </c>
      <c r="J4921" t="s">
        <v>35</v>
      </c>
      <c r="K4921" t="s">
        <v>35</v>
      </c>
      <c r="L4921" t="s">
        <v>35</v>
      </c>
      <c r="M4921" t="s">
        <v>35</v>
      </c>
      <c r="N4921" t="s">
        <v>35</v>
      </c>
      <c r="O4921" t="s">
        <v>35</v>
      </c>
      <c r="Q4921" t="s">
        <v>50</v>
      </c>
      <c r="R4921" t="s">
        <v>2000</v>
      </c>
      <c r="S4921" t="s">
        <v>2001</v>
      </c>
      <c r="U4921" t="s">
        <v>1790</v>
      </c>
      <c r="V4921" t="s">
        <v>1771</v>
      </c>
      <c r="W4921" t="s">
        <v>125</v>
      </c>
      <c r="X4921" t="s">
        <v>117</v>
      </c>
      <c r="Y4921" t="s">
        <v>286</v>
      </c>
      <c r="Z4921" t="s">
        <v>286</v>
      </c>
      <c r="AA4921" t="s">
        <v>286</v>
      </c>
      <c r="AB4921" s="1"/>
      <c r="AD4921" t="s">
        <v>45</v>
      </c>
      <c r="AE4921" t="s">
        <v>286</v>
      </c>
      <c r="AF4921" t="s">
        <v>47</v>
      </c>
    </row>
    <row r="4922" spans="1:32" hidden="1" outlineLevel="2" x14ac:dyDescent="0.35">
      <c r="A4922" t="s">
        <v>32</v>
      </c>
      <c r="B4922">
        <v>1014529</v>
      </c>
      <c r="C4922">
        <v>0</v>
      </c>
      <c r="H4922" t="s">
        <v>397</v>
      </c>
      <c r="I4922">
        <v>27000</v>
      </c>
      <c r="J4922" t="s">
        <v>35</v>
      </c>
      <c r="K4922" t="s">
        <v>35</v>
      </c>
      <c r="L4922" t="s">
        <v>35</v>
      </c>
      <c r="M4922" t="s">
        <v>35</v>
      </c>
      <c r="N4922" t="s">
        <v>35</v>
      </c>
      <c r="O4922" t="s">
        <v>35</v>
      </c>
      <c r="P4922" t="s">
        <v>398</v>
      </c>
      <c r="Q4922" t="s">
        <v>399</v>
      </c>
      <c r="R4922" t="s">
        <v>2000</v>
      </c>
      <c r="S4922" t="s">
        <v>2001</v>
      </c>
      <c r="U4922" t="s">
        <v>1790</v>
      </c>
      <c r="V4922" t="s">
        <v>1771</v>
      </c>
      <c r="W4922" t="s">
        <v>125</v>
      </c>
      <c r="X4922" t="s">
        <v>117</v>
      </c>
      <c r="Y4922" t="s">
        <v>286</v>
      </c>
      <c r="Z4922" t="s">
        <v>286</v>
      </c>
      <c r="AA4922" t="s">
        <v>286</v>
      </c>
      <c r="AB4922" s="1"/>
      <c r="AD4922" t="s">
        <v>45</v>
      </c>
      <c r="AE4922" t="s">
        <v>286</v>
      </c>
      <c r="AF4922" t="s">
        <v>47</v>
      </c>
    </row>
    <row r="4923" spans="1:32" hidden="1" collapsed="1" x14ac:dyDescent="0.35"/>
    <row r="4924" spans="1:32" hidden="1" x14ac:dyDescent="0.35">
      <c r="A4924" t="s">
        <v>32</v>
      </c>
      <c r="B4924">
        <v>1014481</v>
      </c>
      <c r="C4924" t="s">
        <v>33</v>
      </c>
      <c r="H4924" t="s">
        <v>34</v>
      </c>
      <c r="I4924">
        <v>15</v>
      </c>
      <c r="J4924" t="s">
        <v>35</v>
      </c>
      <c r="K4924">
        <v>80</v>
      </c>
      <c r="L4924" t="s">
        <v>35</v>
      </c>
      <c r="M4924" t="s">
        <v>35</v>
      </c>
      <c r="N4924" t="s">
        <v>35</v>
      </c>
      <c r="O4924">
        <v>472</v>
      </c>
      <c r="Q4924" t="s">
        <v>36</v>
      </c>
      <c r="R4924" t="s">
        <v>2002</v>
      </c>
      <c r="S4924" t="s">
        <v>2003</v>
      </c>
      <c r="U4924" t="s">
        <v>2004</v>
      </c>
      <c r="V4924" t="s">
        <v>920</v>
      </c>
      <c r="W4924" t="s">
        <v>125</v>
      </c>
      <c r="X4924" t="s">
        <v>42</v>
      </c>
      <c r="Y4924" t="s">
        <v>328</v>
      </c>
      <c r="Z4924" t="s">
        <v>328</v>
      </c>
      <c r="AA4924" t="s">
        <v>328</v>
      </c>
      <c r="AB4924" s="1"/>
      <c r="AD4924" t="s">
        <v>45</v>
      </c>
      <c r="AE4924" t="s">
        <v>362</v>
      </c>
      <c r="AF4924" t="s">
        <v>47</v>
      </c>
    </row>
    <row r="4925" spans="1:32" hidden="1" outlineLevel="1" x14ac:dyDescent="0.35">
      <c r="A4925" t="s">
        <v>32</v>
      </c>
      <c r="B4925">
        <v>1014481</v>
      </c>
      <c r="C4925" t="s">
        <v>56</v>
      </c>
      <c r="E4925" t="s">
        <v>57</v>
      </c>
      <c r="H4925" t="s">
        <v>58</v>
      </c>
      <c r="I4925">
        <v>15</v>
      </c>
      <c r="J4925" t="s">
        <v>35</v>
      </c>
      <c r="K4925">
        <v>80</v>
      </c>
      <c r="L4925">
        <v>21</v>
      </c>
      <c r="M4925">
        <v>11</v>
      </c>
      <c r="N4925">
        <v>289</v>
      </c>
      <c r="O4925">
        <v>472</v>
      </c>
      <c r="Q4925" t="s">
        <v>59</v>
      </c>
      <c r="R4925" t="s">
        <v>2002</v>
      </c>
      <c r="S4925" t="s">
        <v>2003</v>
      </c>
      <c r="U4925" t="s">
        <v>2004</v>
      </c>
      <c r="V4925" t="s">
        <v>920</v>
      </c>
      <c r="W4925" t="s">
        <v>125</v>
      </c>
      <c r="X4925" t="s">
        <v>42</v>
      </c>
      <c r="Y4925" t="s">
        <v>328</v>
      </c>
      <c r="Z4925" t="s">
        <v>328</v>
      </c>
      <c r="AA4925" t="s">
        <v>328</v>
      </c>
      <c r="AB4925" s="1"/>
      <c r="AD4925" t="s">
        <v>45</v>
      </c>
      <c r="AE4925" t="s">
        <v>362</v>
      </c>
      <c r="AF4925" t="s">
        <v>47</v>
      </c>
    </row>
    <row r="4926" spans="1:32" hidden="1" outlineLevel="2" x14ac:dyDescent="0.35">
      <c r="A4926" t="s">
        <v>32</v>
      </c>
      <c r="B4926">
        <v>1014481</v>
      </c>
      <c r="C4926">
        <v>1</v>
      </c>
      <c r="E4926" t="s">
        <v>57</v>
      </c>
      <c r="H4926" t="s">
        <v>2005</v>
      </c>
      <c r="I4926">
        <v>7</v>
      </c>
      <c r="J4926">
        <v>4</v>
      </c>
      <c r="K4926">
        <v>28</v>
      </c>
      <c r="L4926">
        <v>4</v>
      </c>
      <c r="M4926">
        <v>4</v>
      </c>
      <c r="N4926">
        <v>289</v>
      </c>
      <c r="O4926">
        <v>58</v>
      </c>
      <c r="P4926" t="s">
        <v>160</v>
      </c>
      <c r="Q4926" t="s">
        <v>2006</v>
      </c>
      <c r="R4926" t="s">
        <v>2002</v>
      </c>
      <c r="S4926" t="s">
        <v>2003</v>
      </c>
      <c r="U4926" t="s">
        <v>2004</v>
      </c>
      <c r="V4926" t="s">
        <v>920</v>
      </c>
      <c r="W4926" t="s">
        <v>125</v>
      </c>
      <c r="X4926" t="s">
        <v>42</v>
      </c>
      <c r="Y4926" t="s">
        <v>328</v>
      </c>
      <c r="Z4926" t="s">
        <v>328</v>
      </c>
      <c r="AA4926" t="s">
        <v>328</v>
      </c>
      <c r="AB4926" s="1"/>
      <c r="AD4926" t="s">
        <v>45</v>
      </c>
      <c r="AE4926" t="s">
        <v>362</v>
      </c>
      <c r="AF4926" t="s">
        <v>47</v>
      </c>
    </row>
    <row r="4927" spans="1:32" hidden="1" outlineLevel="2" x14ac:dyDescent="0.35">
      <c r="A4927" t="s">
        <v>32</v>
      </c>
      <c r="B4927">
        <v>1014481</v>
      </c>
      <c r="C4927">
        <v>1</v>
      </c>
      <c r="E4927" t="s">
        <v>57</v>
      </c>
      <c r="H4927" t="s">
        <v>177</v>
      </c>
      <c r="I4927">
        <v>1</v>
      </c>
      <c r="J4927">
        <v>20</v>
      </c>
      <c r="K4927">
        <v>20</v>
      </c>
      <c r="L4927">
        <v>10</v>
      </c>
      <c r="M4927">
        <v>4</v>
      </c>
      <c r="N4927">
        <v>10</v>
      </c>
      <c r="O4927">
        <v>5</v>
      </c>
      <c r="P4927" t="s">
        <v>167</v>
      </c>
      <c r="Q4927" t="s">
        <v>178</v>
      </c>
      <c r="R4927" t="s">
        <v>2002</v>
      </c>
      <c r="S4927" t="s">
        <v>2003</v>
      </c>
      <c r="U4927" t="s">
        <v>2004</v>
      </c>
      <c r="V4927" t="s">
        <v>920</v>
      </c>
      <c r="W4927" t="s">
        <v>125</v>
      </c>
      <c r="X4927" t="s">
        <v>42</v>
      </c>
      <c r="Y4927" t="s">
        <v>328</v>
      </c>
      <c r="Z4927" t="s">
        <v>328</v>
      </c>
      <c r="AA4927" t="s">
        <v>328</v>
      </c>
      <c r="AB4927" s="1"/>
      <c r="AD4927" t="s">
        <v>45</v>
      </c>
      <c r="AE4927" t="s">
        <v>362</v>
      </c>
      <c r="AF4927" t="s">
        <v>47</v>
      </c>
    </row>
    <row r="4928" spans="1:32" hidden="1" outlineLevel="3" x14ac:dyDescent="0.35">
      <c r="A4928" t="s">
        <v>32</v>
      </c>
      <c r="B4928">
        <v>1014481</v>
      </c>
      <c r="C4928">
        <v>1</v>
      </c>
      <c r="E4928" t="s">
        <v>57</v>
      </c>
      <c r="H4928" t="s">
        <v>138</v>
      </c>
      <c r="I4928">
        <v>1</v>
      </c>
      <c r="J4928">
        <v>8</v>
      </c>
      <c r="K4928">
        <v>8</v>
      </c>
      <c r="L4928">
        <v>3</v>
      </c>
      <c r="M4928">
        <v>0</v>
      </c>
      <c r="N4928">
        <v>288</v>
      </c>
      <c r="O4928">
        <v>24</v>
      </c>
      <c r="Q4928" t="s">
        <v>101</v>
      </c>
      <c r="R4928" t="s">
        <v>2002</v>
      </c>
      <c r="S4928" t="s">
        <v>2003</v>
      </c>
      <c r="U4928" t="s">
        <v>2004</v>
      </c>
      <c r="V4928" t="s">
        <v>920</v>
      </c>
      <c r="W4928" t="s">
        <v>125</v>
      </c>
      <c r="X4928" t="s">
        <v>42</v>
      </c>
      <c r="Y4928" t="s">
        <v>328</v>
      </c>
      <c r="Z4928" t="s">
        <v>328</v>
      </c>
      <c r="AA4928" t="s">
        <v>328</v>
      </c>
      <c r="AB4928" s="1"/>
      <c r="AD4928" t="s">
        <v>45</v>
      </c>
      <c r="AE4928" t="s">
        <v>362</v>
      </c>
      <c r="AF4928" t="s">
        <v>47</v>
      </c>
    </row>
    <row r="4929" spans="1:32" hidden="1" outlineLevel="3" x14ac:dyDescent="0.35">
      <c r="A4929" t="s">
        <v>32</v>
      </c>
      <c r="B4929">
        <v>1014481</v>
      </c>
      <c r="C4929">
        <v>1</v>
      </c>
      <c r="E4929" t="s">
        <v>57</v>
      </c>
      <c r="H4929" t="s">
        <v>139</v>
      </c>
      <c r="I4929">
        <v>1</v>
      </c>
      <c r="J4929">
        <v>4</v>
      </c>
      <c r="K4929">
        <v>4</v>
      </c>
      <c r="L4929">
        <v>4</v>
      </c>
      <c r="M4929">
        <v>1</v>
      </c>
      <c r="N4929">
        <v>38</v>
      </c>
      <c r="O4929">
        <v>4</v>
      </c>
      <c r="Q4929" t="s">
        <v>103</v>
      </c>
      <c r="R4929" t="s">
        <v>2002</v>
      </c>
      <c r="S4929" t="s">
        <v>2003</v>
      </c>
      <c r="U4929" t="s">
        <v>2004</v>
      </c>
      <c r="V4929" t="s">
        <v>920</v>
      </c>
      <c r="W4929" t="s">
        <v>125</v>
      </c>
      <c r="X4929" t="s">
        <v>42</v>
      </c>
      <c r="Y4929" t="s">
        <v>328</v>
      </c>
      <c r="Z4929" t="s">
        <v>328</v>
      </c>
      <c r="AA4929" t="s">
        <v>328</v>
      </c>
      <c r="AB4929" s="1"/>
      <c r="AD4929" t="s">
        <v>45</v>
      </c>
      <c r="AE4929" t="s">
        <v>362</v>
      </c>
      <c r="AF4929" t="s">
        <v>47</v>
      </c>
    </row>
    <row r="4930" spans="1:32" hidden="1" outlineLevel="3" x14ac:dyDescent="0.35">
      <c r="A4930" t="s">
        <v>32</v>
      </c>
      <c r="B4930">
        <v>1014481</v>
      </c>
      <c r="C4930">
        <v>1</v>
      </c>
      <c r="E4930" t="s">
        <v>57</v>
      </c>
      <c r="H4930" t="s">
        <v>140</v>
      </c>
      <c r="I4930">
        <v>1</v>
      </c>
      <c r="J4930">
        <v>4</v>
      </c>
      <c r="K4930">
        <v>4</v>
      </c>
      <c r="L4930">
        <v>3</v>
      </c>
      <c r="M4930">
        <v>1</v>
      </c>
      <c r="N4930">
        <v>38</v>
      </c>
      <c r="O4930">
        <v>8</v>
      </c>
      <c r="Q4930" t="s">
        <v>105</v>
      </c>
      <c r="R4930" t="s">
        <v>2002</v>
      </c>
      <c r="S4930" t="s">
        <v>2003</v>
      </c>
      <c r="U4930" t="s">
        <v>2004</v>
      </c>
      <c r="V4930" t="s">
        <v>920</v>
      </c>
      <c r="W4930" t="s">
        <v>125</v>
      </c>
      <c r="X4930" t="s">
        <v>42</v>
      </c>
      <c r="Y4930" t="s">
        <v>328</v>
      </c>
      <c r="Z4930" t="s">
        <v>328</v>
      </c>
      <c r="AA4930" t="s">
        <v>328</v>
      </c>
      <c r="AB4930" s="1"/>
      <c r="AD4930" t="s">
        <v>45</v>
      </c>
      <c r="AE4930" t="s">
        <v>362</v>
      </c>
      <c r="AF4930" t="s">
        <v>47</v>
      </c>
    </row>
    <row r="4931" spans="1:32" hidden="1" outlineLevel="3" x14ac:dyDescent="0.35">
      <c r="A4931" t="s">
        <v>32</v>
      </c>
      <c r="B4931">
        <v>1014481</v>
      </c>
      <c r="C4931">
        <v>1</v>
      </c>
      <c r="E4931" t="s">
        <v>57</v>
      </c>
      <c r="H4931" t="s">
        <v>141</v>
      </c>
      <c r="I4931">
        <v>1</v>
      </c>
      <c r="J4931">
        <v>4</v>
      </c>
      <c r="K4931">
        <v>4</v>
      </c>
      <c r="L4931">
        <v>19</v>
      </c>
      <c r="M4931">
        <v>0</v>
      </c>
      <c r="N4931">
        <v>288</v>
      </c>
      <c r="O4931">
        <v>10</v>
      </c>
      <c r="Q4931" t="s">
        <v>107</v>
      </c>
      <c r="R4931" t="s">
        <v>2002</v>
      </c>
      <c r="S4931" t="s">
        <v>2003</v>
      </c>
      <c r="U4931" t="s">
        <v>2004</v>
      </c>
      <c r="V4931" t="s">
        <v>920</v>
      </c>
      <c r="W4931" t="s">
        <v>125</v>
      </c>
      <c r="X4931" t="s">
        <v>42</v>
      </c>
      <c r="Y4931" t="s">
        <v>328</v>
      </c>
      <c r="Z4931" t="s">
        <v>328</v>
      </c>
      <c r="AA4931" t="s">
        <v>328</v>
      </c>
      <c r="AB4931" s="1"/>
      <c r="AD4931" t="s">
        <v>45</v>
      </c>
      <c r="AE4931" t="s">
        <v>362</v>
      </c>
      <c r="AF4931" t="s">
        <v>47</v>
      </c>
    </row>
    <row r="4932" spans="1:32" hidden="1" outlineLevel="3" x14ac:dyDescent="0.35">
      <c r="A4932" t="s">
        <v>32</v>
      </c>
      <c r="B4932">
        <v>1014481</v>
      </c>
      <c r="C4932">
        <v>1</v>
      </c>
      <c r="E4932" t="s">
        <v>57</v>
      </c>
      <c r="H4932" t="s">
        <v>142</v>
      </c>
      <c r="I4932">
        <v>1</v>
      </c>
      <c r="J4932">
        <v>4</v>
      </c>
      <c r="K4932">
        <v>4</v>
      </c>
      <c r="L4932">
        <v>19</v>
      </c>
      <c r="M4932">
        <v>0</v>
      </c>
      <c r="N4932">
        <v>288</v>
      </c>
      <c r="O4932">
        <v>2</v>
      </c>
      <c r="Q4932" t="s">
        <v>109</v>
      </c>
      <c r="R4932" t="s">
        <v>2002</v>
      </c>
      <c r="S4932" t="s">
        <v>2003</v>
      </c>
      <c r="U4932" t="s">
        <v>2004</v>
      </c>
      <c r="V4932" t="s">
        <v>920</v>
      </c>
      <c r="W4932" t="s">
        <v>125</v>
      </c>
      <c r="X4932" t="s">
        <v>42</v>
      </c>
      <c r="Y4932" t="s">
        <v>328</v>
      </c>
      <c r="Z4932" t="s">
        <v>328</v>
      </c>
      <c r="AA4932" t="s">
        <v>328</v>
      </c>
      <c r="AB4932" s="1"/>
      <c r="AD4932" t="s">
        <v>45</v>
      </c>
      <c r="AE4932" t="s">
        <v>362</v>
      </c>
      <c r="AF4932" t="s">
        <v>47</v>
      </c>
    </row>
    <row r="4933" spans="1:32" hidden="1" outlineLevel="3" x14ac:dyDescent="0.35">
      <c r="A4933" t="s">
        <v>32</v>
      </c>
      <c r="B4933">
        <v>1014481</v>
      </c>
      <c r="C4933">
        <v>1</v>
      </c>
      <c r="E4933" t="s">
        <v>57</v>
      </c>
      <c r="H4933" t="s">
        <v>143</v>
      </c>
      <c r="I4933">
        <v>1</v>
      </c>
      <c r="J4933">
        <v>4</v>
      </c>
      <c r="K4933">
        <v>4</v>
      </c>
      <c r="L4933">
        <v>19</v>
      </c>
      <c r="M4933">
        <v>0</v>
      </c>
      <c r="N4933">
        <v>288</v>
      </c>
      <c r="O4933">
        <v>12</v>
      </c>
      <c r="Q4933" t="s">
        <v>144</v>
      </c>
      <c r="R4933" t="s">
        <v>2002</v>
      </c>
      <c r="S4933" t="s">
        <v>2003</v>
      </c>
      <c r="U4933" t="s">
        <v>2004</v>
      </c>
      <c r="V4933" t="s">
        <v>920</v>
      </c>
      <c r="W4933" t="s">
        <v>125</v>
      </c>
      <c r="X4933" t="s">
        <v>42</v>
      </c>
      <c r="Y4933" t="s">
        <v>328</v>
      </c>
      <c r="Z4933" t="s">
        <v>328</v>
      </c>
      <c r="AA4933" t="s">
        <v>328</v>
      </c>
      <c r="AB4933" s="1"/>
      <c r="AD4933" t="s">
        <v>45</v>
      </c>
      <c r="AE4933" t="s">
        <v>362</v>
      </c>
      <c r="AF4933" t="s">
        <v>47</v>
      </c>
    </row>
    <row r="4934" spans="1:32" hidden="1" outlineLevel="2" x14ac:dyDescent="0.35">
      <c r="A4934" t="s">
        <v>32</v>
      </c>
      <c r="B4934">
        <v>1014481</v>
      </c>
      <c r="C4934">
        <v>1</v>
      </c>
      <c r="E4934" t="s">
        <v>57</v>
      </c>
      <c r="H4934" t="s">
        <v>237</v>
      </c>
      <c r="I4934">
        <v>1</v>
      </c>
      <c r="J4934">
        <v>4</v>
      </c>
      <c r="K4934">
        <v>4</v>
      </c>
      <c r="L4934">
        <v>8</v>
      </c>
      <c r="M4934">
        <v>0</v>
      </c>
      <c r="N4934">
        <v>288</v>
      </c>
      <c r="O4934">
        <v>4</v>
      </c>
      <c r="Q4934" t="s">
        <v>111</v>
      </c>
      <c r="R4934" t="s">
        <v>2002</v>
      </c>
      <c r="S4934" t="s">
        <v>2003</v>
      </c>
      <c r="U4934" t="s">
        <v>2004</v>
      </c>
      <c r="V4934" t="s">
        <v>920</v>
      </c>
      <c r="W4934" t="s">
        <v>125</v>
      </c>
      <c r="X4934" t="s">
        <v>42</v>
      </c>
      <c r="Y4934" t="s">
        <v>328</v>
      </c>
      <c r="Z4934" t="s">
        <v>328</v>
      </c>
      <c r="AA4934" t="s">
        <v>328</v>
      </c>
      <c r="AB4934" s="1"/>
      <c r="AD4934" t="s">
        <v>45</v>
      </c>
      <c r="AE4934" t="s">
        <v>362</v>
      </c>
      <c r="AF4934" t="s">
        <v>47</v>
      </c>
    </row>
    <row r="4935" spans="1:32" hidden="1" collapsed="1" x14ac:dyDescent="0.35"/>
    <row r="4936" spans="1:32" hidden="1" x14ac:dyDescent="0.35">
      <c r="A4936" t="s">
        <v>32</v>
      </c>
      <c r="B4936">
        <v>1014464</v>
      </c>
      <c r="C4936" t="s">
        <v>33</v>
      </c>
      <c r="H4936" t="s">
        <v>34</v>
      </c>
      <c r="I4936">
        <v>12</v>
      </c>
      <c r="J4936" t="s">
        <v>35</v>
      </c>
      <c r="K4936">
        <v>72</v>
      </c>
      <c r="L4936" t="s">
        <v>35</v>
      </c>
      <c r="M4936" t="s">
        <v>35</v>
      </c>
      <c r="N4936" t="s">
        <v>35</v>
      </c>
      <c r="O4936">
        <v>621</v>
      </c>
      <c r="Q4936" t="s">
        <v>36</v>
      </c>
      <c r="R4936" t="s">
        <v>2000</v>
      </c>
      <c r="S4936" t="s">
        <v>2001</v>
      </c>
      <c r="U4936" t="s">
        <v>1790</v>
      </c>
      <c r="V4936" t="s">
        <v>1771</v>
      </c>
      <c r="W4936" t="s">
        <v>125</v>
      </c>
      <c r="X4936" t="s">
        <v>42</v>
      </c>
      <c r="Y4936" t="s">
        <v>614</v>
      </c>
      <c r="Z4936" t="s">
        <v>614</v>
      </c>
      <c r="AA4936" t="s">
        <v>614</v>
      </c>
      <c r="AB4936" s="1"/>
      <c r="AD4936" t="s">
        <v>45</v>
      </c>
      <c r="AE4936" t="s">
        <v>46</v>
      </c>
      <c r="AF4936" t="s">
        <v>47</v>
      </c>
    </row>
    <row r="4937" spans="1:32" hidden="1" outlineLevel="1" x14ac:dyDescent="0.35">
      <c r="A4937" t="s">
        <v>32</v>
      </c>
      <c r="B4937">
        <v>1014464</v>
      </c>
      <c r="C4937" t="s">
        <v>56</v>
      </c>
      <c r="E4937" t="s">
        <v>182</v>
      </c>
      <c r="H4937" t="s">
        <v>58</v>
      </c>
      <c r="I4937">
        <v>12</v>
      </c>
      <c r="J4937" t="s">
        <v>35</v>
      </c>
      <c r="K4937">
        <v>72</v>
      </c>
      <c r="L4937">
        <v>11</v>
      </c>
      <c r="M4937">
        <v>10</v>
      </c>
      <c r="N4937">
        <v>289</v>
      </c>
      <c r="O4937">
        <v>621</v>
      </c>
      <c r="Q4937" t="s">
        <v>59</v>
      </c>
      <c r="R4937" t="s">
        <v>2000</v>
      </c>
      <c r="S4937" t="s">
        <v>2001</v>
      </c>
      <c r="U4937" t="s">
        <v>1790</v>
      </c>
      <c r="V4937" t="s">
        <v>1771</v>
      </c>
      <c r="W4937" t="s">
        <v>125</v>
      </c>
      <c r="X4937" t="s">
        <v>42</v>
      </c>
      <c r="Y4937" t="s">
        <v>614</v>
      </c>
      <c r="Z4937" t="s">
        <v>614</v>
      </c>
      <c r="AA4937" t="s">
        <v>614</v>
      </c>
      <c r="AB4937" s="1"/>
      <c r="AD4937" t="s">
        <v>45</v>
      </c>
      <c r="AE4937" t="s">
        <v>46</v>
      </c>
      <c r="AF4937" t="s">
        <v>47</v>
      </c>
    </row>
    <row r="4938" spans="1:32" hidden="1" outlineLevel="2" x14ac:dyDescent="0.35">
      <c r="A4938" t="s">
        <v>32</v>
      </c>
      <c r="B4938">
        <v>1014464</v>
      </c>
      <c r="C4938">
        <v>1</v>
      </c>
      <c r="E4938" t="s">
        <v>182</v>
      </c>
      <c r="H4938" t="s">
        <v>555</v>
      </c>
      <c r="I4938">
        <v>5</v>
      </c>
      <c r="J4938">
        <v>8</v>
      </c>
      <c r="K4938">
        <v>40</v>
      </c>
      <c r="L4938">
        <v>2</v>
      </c>
      <c r="M4938">
        <v>7</v>
      </c>
      <c r="N4938">
        <v>289</v>
      </c>
      <c r="O4938">
        <v>112</v>
      </c>
      <c r="P4938" t="s">
        <v>136</v>
      </c>
      <c r="Q4938" t="s">
        <v>556</v>
      </c>
      <c r="R4938" t="s">
        <v>2000</v>
      </c>
      <c r="S4938" t="s">
        <v>2001</v>
      </c>
      <c r="U4938" t="s">
        <v>1790</v>
      </c>
      <c r="V4938" t="s">
        <v>1771</v>
      </c>
      <c r="W4938" t="s">
        <v>125</v>
      </c>
      <c r="X4938" t="s">
        <v>42</v>
      </c>
      <c r="Y4938" t="s">
        <v>614</v>
      </c>
      <c r="Z4938" t="s">
        <v>614</v>
      </c>
      <c r="AA4938" t="s">
        <v>614</v>
      </c>
      <c r="AB4938" s="1"/>
      <c r="AD4938" t="s">
        <v>45</v>
      </c>
      <c r="AE4938" t="s">
        <v>46</v>
      </c>
      <c r="AF4938" t="s">
        <v>47</v>
      </c>
    </row>
    <row r="4939" spans="1:32" hidden="1" outlineLevel="3" x14ac:dyDescent="0.35">
      <c r="A4939" t="s">
        <v>32</v>
      </c>
      <c r="B4939">
        <v>1014464</v>
      </c>
      <c r="C4939">
        <v>1</v>
      </c>
      <c r="E4939" t="s">
        <v>182</v>
      </c>
      <c r="H4939" t="s">
        <v>138</v>
      </c>
      <c r="I4939">
        <v>1</v>
      </c>
      <c r="J4939">
        <v>8</v>
      </c>
      <c r="K4939">
        <v>8</v>
      </c>
      <c r="L4939">
        <v>3</v>
      </c>
      <c r="M4939">
        <v>0</v>
      </c>
      <c r="N4939">
        <v>288</v>
      </c>
      <c r="O4939">
        <v>24</v>
      </c>
      <c r="Q4939" t="s">
        <v>101</v>
      </c>
      <c r="R4939" t="s">
        <v>2000</v>
      </c>
      <c r="S4939" t="s">
        <v>2001</v>
      </c>
      <c r="U4939" t="s">
        <v>1790</v>
      </c>
      <c r="V4939" t="s">
        <v>1771</v>
      </c>
      <c r="W4939" t="s">
        <v>125</v>
      </c>
      <c r="X4939" t="s">
        <v>42</v>
      </c>
      <c r="Y4939" t="s">
        <v>614</v>
      </c>
      <c r="Z4939" t="s">
        <v>614</v>
      </c>
      <c r="AA4939" t="s">
        <v>614</v>
      </c>
      <c r="AB4939" s="1"/>
      <c r="AD4939" t="s">
        <v>45</v>
      </c>
      <c r="AE4939" t="s">
        <v>46</v>
      </c>
      <c r="AF4939" t="s">
        <v>47</v>
      </c>
    </row>
    <row r="4940" spans="1:32" hidden="1" outlineLevel="3" x14ac:dyDescent="0.35">
      <c r="A4940" t="s">
        <v>32</v>
      </c>
      <c r="B4940">
        <v>1014464</v>
      </c>
      <c r="C4940">
        <v>1</v>
      </c>
      <c r="E4940" t="s">
        <v>182</v>
      </c>
      <c r="H4940" t="s">
        <v>139</v>
      </c>
      <c r="I4940">
        <v>1</v>
      </c>
      <c r="J4940">
        <v>4</v>
      </c>
      <c r="K4940">
        <v>4</v>
      </c>
      <c r="L4940">
        <v>4</v>
      </c>
      <c r="M4940">
        <v>1</v>
      </c>
      <c r="N4940">
        <v>38</v>
      </c>
      <c r="O4940">
        <v>4</v>
      </c>
      <c r="Q4940" t="s">
        <v>103</v>
      </c>
      <c r="R4940" t="s">
        <v>2000</v>
      </c>
      <c r="S4940" t="s">
        <v>2001</v>
      </c>
      <c r="U4940" t="s">
        <v>1790</v>
      </c>
      <c r="V4940" t="s">
        <v>1771</v>
      </c>
      <c r="W4940" t="s">
        <v>125</v>
      </c>
      <c r="X4940" t="s">
        <v>42</v>
      </c>
      <c r="Y4940" t="s">
        <v>614</v>
      </c>
      <c r="Z4940" t="s">
        <v>614</v>
      </c>
      <c r="AA4940" t="s">
        <v>614</v>
      </c>
      <c r="AB4940" s="1"/>
      <c r="AD4940" t="s">
        <v>45</v>
      </c>
      <c r="AE4940" t="s">
        <v>46</v>
      </c>
      <c r="AF4940" t="s">
        <v>47</v>
      </c>
    </row>
    <row r="4941" spans="1:32" hidden="1" outlineLevel="3" x14ac:dyDescent="0.35">
      <c r="A4941" t="s">
        <v>32</v>
      </c>
      <c r="B4941">
        <v>1014464</v>
      </c>
      <c r="C4941">
        <v>1</v>
      </c>
      <c r="E4941" t="s">
        <v>182</v>
      </c>
      <c r="H4941" t="s">
        <v>140</v>
      </c>
      <c r="I4941">
        <v>1</v>
      </c>
      <c r="J4941">
        <v>4</v>
      </c>
      <c r="K4941">
        <v>4</v>
      </c>
      <c r="L4941">
        <v>3</v>
      </c>
      <c r="M4941">
        <v>1</v>
      </c>
      <c r="N4941">
        <v>38</v>
      </c>
      <c r="O4941">
        <v>8</v>
      </c>
      <c r="Q4941" t="s">
        <v>105</v>
      </c>
      <c r="R4941" t="s">
        <v>2000</v>
      </c>
      <c r="S4941" t="s">
        <v>2001</v>
      </c>
      <c r="U4941" t="s">
        <v>1790</v>
      </c>
      <c r="V4941" t="s">
        <v>1771</v>
      </c>
      <c r="W4941" t="s">
        <v>125</v>
      </c>
      <c r="X4941" t="s">
        <v>42</v>
      </c>
      <c r="Y4941" t="s">
        <v>614</v>
      </c>
      <c r="Z4941" t="s">
        <v>614</v>
      </c>
      <c r="AA4941" t="s">
        <v>614</v>
      </c>
      <c r="AB4941" s="1"/>
      <c r="AD4941" t="s">
        <v>45</v>
      </c>
      <c r="AE4941" t="s">
        <v>46</v>
      </c>
      <c r="AF4941" t="s">
        <v>47</v>
      </c>
    </row>
    <row r="4942" spans="1:32" hidden="1" outlineLevel="3" x14ac:dyDescent="0.35">
      <c r="A4942" t="s">
        <v>32</v>
      </c>
      <c r="B4942">
        <v>1014464</v>
      </c>
      <c r="C4942">
        <v>1</v>
      </c>
      <c r="E4942" t="s">
        <v>182</v>
      </c>
      <c r="H4942" t="s">
        <v>141</v>
      </c>
      <c r="I4942">
        <v>1</v>
      </c>
      <c r="J4942">
        <v>4</v>
      </c>
      <c r="K4942">
        <v>4</v>
      </c>
      <c r="L4942">
        <v>19</v>
      </c>
      <c r="M4942">
        <v>0</v>
      </c>
      <c r="N4942">
        <v>288</v>
      </c>
      <c r="O4942">
        <v>10</v>
      </c>
      <c r="Q4942" t="s">
        <v>107</v>
      </c>
      <c r="R4942" t="s">
        <v>2000</v>
      </c>
      <c r="S4942" t="s">
        <v>2001</v>
      </c>
      <c r="U4942" t="s">
        <v>1790</v>
      </c>
      <c r="V4942" t="s">
        <v>1771</v>
      </c>
      <c r="W4942" t="s">
        <v>125</v>
      </c>
      <c r="X4942" t="s">
        <v>42</v>
      </c>
      <c r="Y4942" t="s">
        <v>614</v>
      </c>
      <c r="Z4942" t="s">
        <v>614</v>
      </c>
      <c r="AA4942" t="s">
        <v>614</v>
      </c>
      <c r="AB4942" s="1"/>
      <c r="AD4942" t="s">
        <v>45</v>
      </c>
      <c r="AE4942" t="s">
        <v>46</v>
      </c>
      <c r="AF4942" t="s">
        <v>47</v>
      </c>
    </row>
    <row r="4943" spans="1:32" hidden="1" outlineLevel="3" x14ac:dyDescent="0.35">
      <c r="A4943" t="s">
        <v>32</v>
      </c>
      <c r="B4943">
        <v>1014464</v>
      </c>
      <c r="C4943">
        <v>1</v>
      </c>
      <c r="E4943" t="s">
        <v>182</v>
      </c>
      <c r="H4943" t="s">
        <v>142</v>
      </c>
      <c r="I4943">
        <v>1</v>
      </c>
      <c r="J4943">
        <v>4</v>
      </c>
      <c r="K4943">
        <v>4</v>
      </c>
      <c r="L4943">
        <v>19</v>
      </c>
      <c r="M4943">
        <v>0</v>
      </c>
      <c r="N4943">
        <v>288</v>
      </c>
      <c r="O4943">
        <v>2</v>
      </c>
      <c r="Q4943" t="s">
        <v>109</v>
      </c>
      <c r="R4943" t="s">
        <v>2000</v>
      </c>
      <c r="S4943" t="s">
        <v>2001</v>
      </c>
      <c r="U4943" t="s">
        <v>1790</v>
      </c>
      <c r="V4943" t="s">
        <v>1771</v>
      </c>
      <c r="W4943" t="s">
        <v>125</v>
      </c>
      <c r="X4943" t="s">
        <v>42</v>
      </c>
      <c r="Y4943" t="s">
        <v>614</v>
      </c>
      <c r="Z4943" t="s">
        <v>614</v>
      </c>
      <c r="AA4943" t="s">
        <v>614</v>
      </c>
      <c r="AB4943" s="1"/>
      <c r="AD4943" t="s">
        <v>45</v>
      </c>
      <c r="AE4943" t="s">
        <v>46</v>
      </c>
      <c r="AF4943" t="s">
        <v>47</v>
      </c>
    </row>
    <row r="4944" spans="1:32" hidden="1" outlineLevel="3" x14ac:dyDescent="0.35">
      <c r="A4944" t="s">
        <v>32</v>
      </c>
      <c r="B4944">
        <v>1014464</v>
      </c>
      <c r="C4944">
        <v>1</v>
      </c>
      <c r="E4944" t="s">
        <v>182</v>
      </c>
      <c r="H4944" t="s">
        <v>405</v>
      </c>
      <c r="I4944">
        <v>1</v>
      </c>
      <c r="J4944">
        <v>4</v>
      </c>
      <c r="K4944">
        <v>4</v>
      </c>
      <c r="L4944">
        <v>10</v>
      </c>
      <c r="M4944">
        <v>0</v>
      </c>
      <c r="N4944">
        <v>288</v>
      </c>
      <c r="O4944">
        <v>9</v>
      </c>
      <c r="Q4944" t="s">
        <v>322</v>
      </c>
      <c r="R4944" t="s">
        <v>2000</v>
      </c>
      <c r="S4944" t="s">
        <v>2001</v>
      </c>
      <c r="U4944" t="s">
        <v>1790</v>
      </c>
      <c r="V4944" t="s">
        <v>1771</v>
      </c>
      <c r="W4944" t="s">
        <v>125</v>
      </c>
      <c r="X4944" t="s">
        <v>42</v>
      </c>
      <c r="Y4944" t="s">
        <v>614</v>
      </c>
      <c r="Z4944" t="s">
        <v>614</v>
      </c>
      <c r="AA4944" t="s">
        <v>614</v>
      </c>
      <c r="AB4944" s="1"/>
      <c r="AD4944" t="s">
        <v>45</v>
      </c>
      <c r="AE4944" t="s">
        <v>46</v>
      </c>
      <c r="AF4944" t="s">
        <v>47</v>
      </c>
    </row>
    <row r="4945" spans="1:32" hidden="1" outlineLevel="2" x14ac:dyDescent="0.35">
      <c r="A4945" t="s">
        <v>32</v>
      </c>
      <c r="B4945">
        <v>1014464</v>
      </c>
      <c r="C4945">
        <v>1</v>
      </c>
      <c r="E4945" t="s">
        <v>182</v>
      </c>
      <c r="H4945" t="s">
        <v>237</v>
      </c>
      <c r="I4945">
        <v>1</v>
      </c>
      <c r="J4945">
        <v>4</v>
      </c>
      <c r="K4945">
        <v>4</v>
      </c>
      <c r="L4945">
        <v>8</v>
      </c>
      <c r="M4945">
        <v>0</v>
      </c>
      <c r="N4945">
        <v>288</v>
      </c>
      <c r="O4945">
        <v>4</v>
      </c>
      <c r="Q4945" t="s">
        <v>111</v>
      </c>
      <c r="R4945" t="s">
        <v>2000</v>
      </c>
      <c r="S4945" t="s">
        <v>2001</v>
      </c>
      <c r="U4945" t="s">
        <v>1790</v>
      </c>
      <c r="V4945" t="s">
        <v>1771</v>
      </c>
      <c r="W4945" t="s">
        <v>125</v>
      </c>
      <c r="X4945" t="s">
        <v>42</v>
      </c>
      <c r="Y4945" t="s">
        <v>614</v>
      </c>
      <c r="Z4945" t="s">
        <v>614</v>
      </c>
      <c r="AA4945" t="s">
        <v>614</v>
      </c>
      <c r="AB4945" s="1"/>
      <c r="AD4945" t="s">
        <v>45</v>
      </c>
      <c r="AE4945" t="s">
        <v>46</v>
      </c>
      <c r="AF4945" t="s">
        <v>47</v>
      </c>
    </row>
    <row r="4946" spans="1:32" hidden="1" collapsed="1" x14ac:dyDescent="0.35"/>
    <row r="4947" spans="1:32" hidden="1" x14ac:dyDescent="0.35">
      <c r="A4947" t="s">
        <v>32</v>
      </c>
      <c r="B4947">
        <v>1014487</v>
      </c>
      <c r="C4947" t="s">
        <v>33</v>
      </c>
      <c r="H4947" t="s">
        <v>34</v>
      </c>
      <c r="I4947">
        <v>38</v>
      </c>
      <c r="J4947" t="s">
        <v>35</v>
      </c>
      <c r="K4947">
        <v>235</v>
      </c>
      <c r="L4947" t="s">
        <v>35</v>
      </c>
      <c r="M4947" t="s">
        <v>35</v>
      </c>
      <c r="N4947" t="s">
        <v>35</v>
      </c>
      <c r="O4947">
        <v>1925</v>
      </c>
      <c r="Q4947" t="s">
        <v>36</v>
      </c>
      <c r="R4947" t="s">
        <v>2007</v>
      </c>
      <c r="S4947" t="s">
        <v>2008</v>
      </c>
      <c r="U4947" t="s">
        <v>2009</v>
      </c>
      <c r="V4947" t="s">
        <v>124</v>
      </c>
      <c r="W4947" t="s">
        <v>125</v>
      </c>
      <c r="X4947" t="s">
        <v>42</v>
      </c>
      <c r="Y4947" t="s">
        <v>328</v>
      </c>
      <c r="Z4947" t="s">
        <v>328</v>
      </c>
      <c r="AA4947" t="s">
        <v>328</v>
      </c>
      <c r="AB4947" s="1"/>
      <c r="AD4947" t="s">
        <v>45</v>
      </c>
      <c r="AE4947" t="s">
        <v>362</v>
      </c>
      <c r="AF4947" t="s">
        <v>47</v>
      </c>
    </row>
    <row r="4948" spans="1:32" hidden="1" outlineLevel="1" x14ac:dyDescent="0.35">
      <c r="A4948" t="s">
        <v>32</v>
      </c>
      <c r="B4948">
        <v>1014487</v>
      </c>
      <c r="C4948" t="s">
        <v>56</v>
      </c>
      <c r="E4948" t="s">
        <v>182</v>
      </c>
      <c r="H4948" t="s">
        <v>58</v>
      </c>
      <c r="I4948">
        <v>24</v>
      </c>
      <c r="J4948" t="s">
        <v>35</v>
      </c>
      <c r="K4948">
        <v>154</v>
      </c>
      <c r="L4948">
        <v>22</v>
      </c>
      <c r="M4948">
        <v>14</v>
      </c>
      <c r="N4948">
        <v>289</v>
      </c>
      <c r="O4948">
        <v>1759</v>
      </c>
      <c r="Q4948" t="s">
        <v>59</v>
      </c>
      <c r="R4948" t="s">
        <v>2007</v>
      </c>
      <c r="S4948" t="s">
        <v>2008</v>
      </c>
      <c r="U4948" t="s">
        <v>2009</v>
      </c>
      <c r="V4948" t="s">
        <v>124</v>
      </c>
      <c r="W4948" t="s">
        <v>125</v>
      </c>
      <c r="X4948" t="s">
        <v>42</v>
      </c>
      <c r="Y4948" t="s">
        <v>328</v>
      </c>
      <c r="Z4948" t="s">
        <v>328</v>
      </c>
      <c r="AA4948" t="s">
        <v>328</v>
      </c>
      <c r="AB4948" s="1"/>
      <c r="AD4948" t="s">
        <v>45</v>
      </c>
      <c r="AE4948" t="s">
        <v>362</v>
      </c>
      <c r="AF4948" t="s">
        <v>47</v>
      </c>
    </row>
    <row r="4949" spans="1:32" hidden="1" outlineLevel="2" x14ac:dyDescent="0.35">
      <c r="A4949" t="s">
        <v>32</v>
      </c>
      <c r="B4949">
        <v>1014487</v>
      </c>
      <c r="C4949">
        <v>1</v>
      </c>
      <c r="E4949" t="s">
        <v>182</v>
      </c>
      <c r="H4949" t="s">
        <v>555</v>
      </c>
      <c r="I4949">
        <v>15</v>
      </c>
      <c r="J4949">
        <v>8</v>
      </c>
      <c r="K4949">
        <v>120</v>
      </c>
      <c r="L4949">
        <v>2</v>
      </c>
      <c r="M4949">
        <v>7</v>
      </c>
      <c r="N4949">
        <v>289</v>
      </c>
      <c r="O4949">
        <v>112</v>
      </c>
      <c r="P4949" t="s">
        <v>136</v>
      </c>
      <c r="Q4949" t="s">
        <v>556</v>
      </c>
      <c r="R4949" t="s">
        <v>2007</v>
      </c>
      <c r="S4949" t="s">
        <v>2008</v>
      </c>
      <c r="U4949" t="s">
        <v>2009</v>
      </c>
      <c r="V4949" t="s">
        <v>124</v>
      </c>
      <c r="W4949" t="s">
        <v>125</v>
      </c>
      <c r="X4949" t="s">
        <v>42</v>
      </c>
      <c r="Y4949" t="s">
        <v>328</v>
      </c>
      <c r="Z4949" t="s">
        <v>328</v>
      </c>
      <c r="AA4949" t="s">
        <v>328</v>
      </c>
      <c r="AB4949" s="1"/>
      <c r="AD4949" t="s">
        <v>45</v>
      </c>
      <c r="AE4949" t="s">
        <v>362</v>
      </c>
      <c r="AF4949" t="s">
        <v>47</v>
      </c>
    </row>
    <row r="4950" spans="1:32" hidden="1" outlineLevel="2" x14ac:dyDescent="0.35">
      <c r="A4950" t="s">
        <v>32</v>
      </c>
      <c r="B4950">
        <v>1014487</v>
      </c>
      <c r="C4950">
        <v>1</v>
      </c>
      <c r="E4950" t="s">
        <v>182</v>
      </c>
      <c r="H4950" t="s">
        <v>98</v>
      </c>
      <c r="I4950">
        <v>2</v>
      </c>
      <c r="J4950">
        <v>1</v>
      </c>
      <c r="K4950">
        <v>2</v>
      </c>
      <c r="L4950">
        <v>6</v>
      </c>
      <c r="M4950">
        <v>2</v>
      </c>
      <c r="N4950">
        <v>144</v>
      </c>
      <c r="O4950">
        <v>5</v>
      </c>
      <c r="Q4950" t="s">
        <v>99</v>
      </c>
      <c r="R4950" t="s">
        <v>2007</v>
      </c>
      <c r="S4950" t="s">
        <v>2008</v>
      </c>
      <c r="U4950" t="s">
        <v>2009</v>
      </c>
      <c r="V4950" t="s">
        <v>124</v>
      </c>
      <c r="W4950" t="s">
        <v>125</v>
      </c>
      <c r="X4950" t="s">
        <v>42</v>
      </c>
      <c r="Y4950" t="s">
        <v>328</v>
      </c>
      <c r="Z4950" t="s">
        <v>328</v>
      </c>
      <c r="AA4950" t="s">
        <v>328</v>
      </c>
      <c r="AB4950" s="1"/>
      <c r="AD4950" t="s">
        <v>45</v>
      </c>
      <c r="AE4950" t="s">
        <v>362</v>
      </c>
      <c r="AF4950" t="s">
        <v>47</v>
      </c>
    </row>
    <row r="4951" spans="1:32" hidden="1" outlineLevel="3" x14ac:dyDescent="0.35">
      <c r="A4951" t="s">
        <v>32</v>
      </c>
      <c r="B4951">
        <v>1014487</v>
      </c>
      <c r="C4951">
        <v>1</v>
      </c>
      <c r="E4951" t="s">
        <v>182</v>
      </c>
      <c r="H4951" t="s">
        <v>138</v>
      </c>
      <c r="I4951">
        <v>1</v>
      </c>
      <c r="J4951">
        <v>8</v>
      </c>
      <c r="K4951">
        <v>8</v>
      </c>
      <c r="L4951">
        <v>3</v>
      </c>
      <c r="M4951">
        <v>0</v>
      </c>
      <c r="N4951">
        <v>288</v>
      </c>
      <c r="O4951">
        <v>24</v>
      </c>
      <c r="Q4951" t="s">
        <v>101</v>
      </c>
      <c r="R4951" t="s">
        <v>2007</v>
      </c>
      <c r="S4951" t="s">
        <v>2008</v>
      </c>
      <c r="U4951" t="s">
        <v>2009</v>
      </c>
      <c r="V4951" t="s">
        <v>124</v>
      </c>
      <c r="W4951" t="s">
        <v>125</v>
      </c>
      <c r="X4951" t="s">
        <v>42</v>
      </c>
      <c r="Y4951" t="s">
        <v>328</v>
      </c>
      <c r="Z4951" t="s">
        <v>328</v>
      </c>
      <c r="AA4951" t="s">
        <v>328</v>
      </c>
      <c r="AB4951" s="1"/>
      <c r="AD4951" t="s">
        <v>45</v>
      </c>
      <c r="AE4951" t="s">
        <v>362</v>
      </c>
      <c r="AF4951" t="s">
        <v>47</v>
      </c>
    </row>
    <row r="4952" spans="1:32" hidden="1" outlineLevel="3" x14ac:dyDescent="0.35">
      <c r="A4952" t="s">
        <v>32</v>
      </c>
      <c r="B4952">
        <v>1014487</v>
      </c>
      <c r="C4952">
        <v>1</v>
      </c>
      <c r="E4952" t="s">
        <v>182</v>
      </c>
      <c r="H4952" t="s">
        <v>139</v>
      </c>
      <c r="I4952">
        <v>1</v>
      </c>
      <c r="J4952">
        <v>4</v>
      </c>
      <c r="K4952">
        <v>4</v>
      </c>
      <c r="L4952">
        <v>4</v>
      </c>
      <c r="M4952">
        <v>1</v>
      </c>
      <c r="N4952">
        <v>38</v>
      </c>
      <c r="O4952">
        <v>4</v>
      </c>
      <c r="Q4952" t="s">
        <v>103</v>
      </c>
      <c r="R4952" t="s">
        <v>2007</v>
      </c>
      <c r="S4952" t="s">
        <v>2008</v>
      </c>
      <c r="U4952" t="s">
        <v>2009</v>
      </c>
      <c r="V4952" t="s">
        <v>124</v>
      </c>
      <c r="W4952" t="s">
        <v>125</v>
      </c>
      <c r="X4952" t="s">
        <v>42</v>
      </c>
      <c r="Y4952" t="s">
        <v>328</v>
      </c>
      <c r="Z4952" t="s">
        <v>328</v>
      </c>
      <c r="AA4952" t="s">
        <v>328</v>
      </c>
      <c r="AB4952" s="1"/>
      <c r="AD4952" t="s">
        <v>45</v>
      </c>
      <c r="AE4952" t="s">
        <v>362</v>
      </c>
      <c r="AF4952" t="s">
        <v>47</v>
      </c>
    </row>
    <row r="4953" spans="1:32" hidden="1" outlineLevel="3" x14ac:dyDescent="0.35">
      <c r="A4953" t="s">
        <v>32</v>
      </c>
      <c r="B4953">
        <v>1014487</v>
      </c>
      <c r="C4953">
        <v>1</v>
      </c>
      <c r="E4953" t="s">
        <v>182</v>
      </c>
      <c r="H4953" t="s">
        <v>140</v>
      </c>
      <c r="I4953">
        <v>1</v>
      </c>
      <c r="J4953">
        <v>4</v>
      </c>
      <c r="K4953">
        <v>4</v>
      </c>
      <c r="L4953">
        <v>3</v>
      </c>
      <c r="M4953">
        <v>1</v>
      </c>
      <c r="N4953">
        <v>38</v>
      </c>
      <c r="O4953">
        <v>8</v>
      </c>
      <c r="Q4953" t="s">
        <v>105</v>
      </c>
      <c r="R4953" t="s">
        <v>2007</v>
      </c>
      <c r="S4953" t="s">
        <v>2008</v>
      </c>
      <c r="U4953" t="s">
        <v>2009</v>
      </c>
      <c r="V4953" t="s">
        <v>124</v>
      </c>
      <c r="W4953" t="s">
        <v>125</v>
      </c>
      <c r="X4953" t="s">
        <v>42</v>
      </c>
      <c r="Y4953" t="s">
        <v>328</v>
      </c>
      <c r="Z4953" t="s">
        <v>328</v>
      </c>
      <c r="AA4953" t="s">
        <v>328</v>
      </c>
      <c r="AB4953" s="1"/>
      <c r="AD4953" t="s">
        <v>45</v>
      </c>
      <c r="AE4953" t="s">
        <v>362</v>
      </c>
      <c r="AF4953" t="s">
        <v>47</v>
      </c>
    </row>
    <row r="4954" spans="1:32" hidden="1" outlineLevel="3" x14ac:dyDescent="0.35">
      <c r="A4954" t="s">
        <v>32</v>
      </c>
      <c r="B4954">
        <v>1014487</v>
      </c>
      <c r="C4954">
        <v>1</v>
      </c>
      <c r="E4954" t="s">
        <v>182</v>
      </c>
      <c r="H4954" t="s">
        <v>141</v>
      </c>
      <c r="I4954">
        <v>1</v>
      </c>
      <c r="J4954">
        <v>4</v>
      </c>
      <c r="K4954">
        <v>4</v>
      </c>
      <c r="L4954">
        <v>19</v>
      </c>
      <c r="M4954">
        <v>0</v>
      </c>
      <c r="N4954">
        <v>288</v>
      </c>
      <c r="O4954">
        <v>10</v>
      </c>
      <c r="Q4954" t="s">
        <v>107</v>
      </c>
      <c r="R4954" t="s">
        <v>2007</v>
      </c>
      <c r="S4954" t="s">
        <v>2008</v>
      </c>
      <c r="U4954" t="s">
        <v>2009</v>
      </c>
      <c r="V4954" t="s">
        <v>124</v>
      </c>
      <c r="W4954" t="s">
        <v>125</v>
      </c>
      <c r="X4954" t="s">
        <v>42</v>
      </c>
      <c r="Y4954" t="s">
        <v>328</v>
      </c>
      <c r="Z4954" t="s">
        <v>328</v>
      </c>
      <c r="AA4954" t="s">
        <v>328</v>
      </c>
      <c r="AB4954" s="1"/>
      <c r="AD4954" t="s">
        <v>45</v>
      </c>
      <c r="AE4954" t="s">
        <v>362</v>
      </c>
      <c r="AF4954" t="s">
        <v>47</v>
      </c>
    </row>
    <row r="4955" spans="1:32" hidden="1" outlineLevel="3" x14ac:dyDescent="0.35">
      <c r="A4955" t="s">
        <v>32</v>
      </c>
      <c r="B4955">
        <v>1014487</v>
      </c>
      <c r="C4955">
        <v>1</v>
      </c>
      <c r="E4955" t="s">
        <v>182</v>
      </c>
      <c r="H4955" t="s">
        <v>142</v>
      </c>
      <c r="I4955">
        <v>1</v>
      </c>
      <c r="J4955">
        <v>4</v>
      </c>
      <c r="K4955">
        <v>4</v>
      </c>
      <c r="L4955">
        <v>19</v>
      </c>
      <c r="M4955">
        <v>0</v>
      </c>
      <c r="N4955">
        <v>288</v>
      </c>
      <c r="O4955">
        <v>2</v>
      </c>
      <c r="Q4955" t="s">
        <v>109</v>
      </c>
      <c r="R4955" t="s">
        <v>2007</v>
      </c>
      <c r="S4955" t="s">
        <v>2008</v>
      </c>
      <c r="U4955" t="s">
        <v>2009</v>
      </c>
      <c r="V4955" t="s">
        <v>124</v>
      </c>
      <c r="W4955" t="s">
        <v>125</v>
      </c>
      <c r="X4955" t="s">
        <v>42</v>
      </c>
      <c r="Y4955" t="s">
        <v>328</v>
      </c>
      <c r="Z4955" t="s">
        <v>328</v>
      </c>
      <c r="AA4955" t="s">
        <v>328</v>
      </c>
      <c r="AB4955" s="1"/>
      <c r="AD4955" t="s">
        <v>45</v>
      </c>
      <c r="AE4955" t="s">
        <v>362</v>
      </c>
      <c r="AF4955" t="s">
        <v>47</v>
      </c>
    </row>
    <row r="4956" spans="1:32" hidden="1" outlineLevel="3" x14ac:dyDescent="0.35">
      <c r="A4956" t="s">
        <v>32</v>
      </c>
      <c r="B4956">
        <v>1014487</v>
      </c>
      <c r="C4956">
        <v>1</v>
      </c>
      <c r="E4956" t="s">
        <v>182</v>
      </c>
      <c r="H4956" t="s">
        <v>143</v>
      </c>
      <c r="I4956">
        <v>1</v>
      </c>
      <c r="J4956">
        <v>4</v>
      </c>
      <c r="K4956">
        <v>4</v>
      </c>
      <c r="L4956">
        <v>19</v>
      </c>
      <c r="M4956">
        <v>0</v>
      </c>
      <c r="N4956">
        <v>288</v>
      </c>
      <c r="O4956">
        <v>12</v>
      </c>
      <c r="Q4956" t="s">
        <v>144</v>
      </c>
      <c r="R4956" t="s">
        <v>2007</v>
      </c>
      <c r="S4956" t="s">
        <v>2008</v>
      </c>
      <c r="U4956" t="s">
        <v>2009</v>
      </c>
      <c r="V4956" t="s">
        <v>124</v>
      </c>
      <c r="W4956" t="s">
        <v>125</v>
      </c>
      <c r="X4956" t="s">
        <v>42</v>
      </c>
      <c r="Y4956" t="s">
        <v>328</v>
      </c>
      <c r="Z4956" t="s">
        <v>328</v>
      </c>
      <c r="AA4956" t="s">
        <v>328</v>
      </c>
      <c r="AB4956" s="1"/>
      <c r="AD4956" t="s">
        <v>45</v>
      </c>
      <c r="AE4956" t="s">
        <v>362</v>
      </c>
      <c r="AF4956" t="s">
        <v>47</v>
      </c>
    </row>
    <row r="4957" spans="1:32" hidden="1" outlineLevel="2" x14ac:dyDescent="0.35">
      <c r="A4957" t="s">
        <v>32</v>
      </c>
      <c r="B4957">
        <v>1014487</v>
      </c>
      <c r="C4957">
        <v>1</v>
      </c>
      <c r="E4957" t="s">
        <v>182</v>
      </c>
      <c r="H4957" t="s">
        <v>145</v>
      </c>
      <c r="I4957">
        <v>1</v>
      </c>
      <c r="J4957">
        <v>4</v>
      </c>
      <c r="K4957">
        <v>4</v>
      </c>
      <c r="L4957">
        <v>13</v>
      </c>
      <c r="M4957">
        <v>0</v>
      </c>
      <c r="N4957">
        <v>288</v>
      </c>
      <c r="O4957">
        <v>9</v>
      </c>
      <c r="Q4957" t="s">
        <v>146</v>
      </c>
      <c r="R4957" t="s">
        <v>2007</v>
      </c>
      <c r="S4957" t="s">
        <v>2008</v>
      </c>
      <c r="U4957" t="s">
        <v>2009</v>
      </c>
      <c r="V4957" t="s">
        <v>124</v>
      </c>
      <c r="W4957" t="s">
        <v>125</v>
      </c>
      <c r="X4957" t="s">
        <v>42</v>
      </c>
      <c r="Y4957" t="s">
        <v>328</v>
      </c>
      <c r="Z4957" t="s">
        <v>328</v>
      </c>
      <c r="AA4957" t="s">
        <v>328</v>
      </c>
      <c r="AB4957" s="1"/>
      <c r="AD4957" t="s">
        <v>45</v>
      </c>
      <c r="AE4957" t="s">
        <v>362</v>
      </c>
      <c r="AF4957" t="s">
        <v>47</v>
      </c>
    </row>
    <row r="4958" spans="1:32" hidden="1" outlineLevel="1" x14ac:dyDescent="0.35">
      <c r="A4958" t="s">
        <v>32</v>
      </c>
      <c r="B4958">
        <v>1014487</v>
      </c>
      <c r="C4958" t="s">
        <v>147</v>
      </c>
      <c r="E4958" t="s">
        <v>182</v>
      </c>
      <c r="H4958" t="s">
        <v>148</v>
      </c>
      <c r="I4958">
        <v>14</v>
      </c>
      <c r="J4958" t="s">
        <v>35</v>
      </c>
      <c r="K4958">
        <v>81</v>
      </c>
      <c r="L4958">
        <v>11</v>
      </c>
      <c r="M4958">
        <v>7</v>
      </c>
      <c r="N4958">
        <v>145</v>
      </c>
      <c r="O4958">
        <v>166</v>
      </c>
      <c r="Q4958" t="s">
        <v>149</v>
      </c>
      <c r="R4958" t="s">
        <v>2007</v>
      </c>
      <c r="S4958" t="s">
        <v>2008</v>
      </c>
      <c r="U4958" t="s">
        <v>2009</v>
      </c>
      <c r="V4958" t="s">
        <v>124</v>
      </c>
      <c r="W4958" t="s">
        <v>125</v>
      </c>
      <c r="X4958" t="s">
        <v>42</v>
      </c>
      <c r="Y4958" t="s">
        <v>328</v>
      </c>
      <c r="Z4958" t="s">
        <v>328</v>
      </c>
      <c r="AA4958" t="s">
        <v>328</v>
      </c>
      <c r="AB4958" s="1"/>
      <c r="AD4958" t="s">
        <v>45</v>
      </c>
      <c r="AE4958" t="s">
        <v>362</v>
      </c>
      <c r="AF4958" t="s">
        <v>47</v>
      </c>
    </row>
    <row r="4959" spans="1:32" hidden="1" outlineLevel="2" x14ac:dyDescent="0.35">
      <c r="A4959" t="s">
        <v>32</v>
      </c>
      <c r="B4959">
        <v>1014487</v>
      </c>
      <c r="C4959">
        <v>2</v>
      </c>
      <c r="E4959" t="s">
        <v>182</v>
      </c>
      <c r="H4959" t="s">
        <v>2010</v>
      </c>
      <c r="I4959">
        <v>6</v>
      </c>
      <c r="J4959">
        <v>10</v>
      </c>
      <c r="K4959">
        <v>60</v>
      </c>
      <c r="L4959">
        <v>1</v>
      </c>
      <c r="M4959">
        <v>3</v>
      </c>
      <c r="N4959">
        <v>145</v>
      </c>
      <c r="O4959">
        <v>21</v>
      </c>
      <c r="P4959" t="s">
        <v>52</v>
      </c>
      <c r="Q4959" t="s">
        <v>2011</v>
      </c>
      <c r="R4959" t="s">
        <v>2007</v>
      </c>
      <c r="S4959" t="s">
        <v>2008</v>
      </c>
      <c r="U4959" t="s">
        <v>2009</v>
      </c>
      <c r="V4959" t="s">
        <v>124</v>
      </c>
      <c r="W4959" t="s">
        <v>125</v>
      </c>
      <c r="X4959" t="s">
        <v>42</v>
      </c>
      <c r="Y4959" t="s">
        <v>328</v>
      </c>
      <c r="Z4959" t="s">
        <v>328</v>
      </c>
      <c r="AA4959" t="s">
        <v>328</v>
      </c>
      <c r="AB4959" s="1"/>
      <c r="AD4959" t="s">
        <v>45</v>
      </c>
      <c r="AE4959" t="s">
        <v>362</v>
      </c>
      <c r="AF4959" t="s">
        <v>47</v>
      </c>
    </row>
    <row r="4960" spans="1:32" hidden="1" outlineLevel="2" x14ac:dyDescent="0.35">
      <c r="A4960" t="s">
        <v>32</v>
      </c>
      <c r="B4960">
        <v>1014487</v>
      </c>
      <c r="C4960">
        <v>2</v>
      </c>
      <c r="E4960" t="s">
        <v>182</v>
      </c>
      <c r="H4960" t="s">
        <v>2012</v>
      </c>
      <c r="I4960">
        <v>1</v>
      </c>
      <c r="J4960">
        <v>5</v>
      </c>
      <c r="K4960">
        <v>5</v>
      </c>
      <c r="L4960">
        <v>1</v>
      </c>
      <c r="M4960">
        <v>3</v>
      </c>
      <c r="N4960">
        <v>145</v>
      </c>
      <c r="O4960">
        <v>10</v>
      </c>
      <c r="P4960" t="s">
        <v>52</v>
      </c>
      <c r="Q4960" t="s">
        <v>2011</v>
      </c>
      <c r="R4960" t="s">
        <v>2007</v>
      </c>
      <c r="S4960" t="s">
        <v>2008</v>
      </c>
      <c r="U4960" t="s">
        <v>2009</v>
      </c>
      <c r="V4960" t="s">
        <v>124</v>
      </c>
      <c r="W4960" t="s">
        <v>125</v>
      </c>
      <c r="X4960" t="s">
        <v>42</v>
      </c>
      <c r="Y4960" t="s">
        <v>328</v>
      </c>
      <c r="Z4960" t="s">
        <v>328</v>
      </c>
      <c r="AA4960" t="s">
        <v>328</v>
      </c>
      <c r="AB4960" s="1"/>
      <c r="AD4960" t="s">
        <v>45</v>
      </c>
      <c r="AE4960" t="s">
        <v>362</v>
      </c>
      <c r="AF4960" t="s">
        <v>47</v>
      </c>
    </row>
    <row r="4961" spans="1:32" hidden="1" outlineLevel="2" x14ac:dyDescent="0.35">
      <c r="A4961" t="s">
        <v>32</v>
      </c>
      <c r="B4961">
        <v>1014487</v>
      </c>
      <c r="C4961">
        <v>2</v>
      </c>
      <c r="E4961" t="s">
        <v>182</v>
      </c>
      <c r="H4961" t="s">
        <v>557</v>
      </c>
      <c r="I4961">
        <v>1</v>
      </c>
      <c r="J4961">
        <v>2</v>
      </c>
      <c r="K4961">
        <v>2</v>
      </c>
      <c r="L4961">
        <v>0</v>
      </c>
      <c r="M4961">
        <v>4</v>
      </c>
      <c r="N4961">
        <v>145</v>
      </c>
      <c r="O4961">
        <v>4</v>
      </c>
      <c r="P4961" t="s">
        <v>52</v>
      </c>
      <c r="Q4961" t="s">
        <v>558</v>
      </c>
      <c r="R4961" t="s">
        <v>2007</v>
      </c>
      <c r="S4961" t="s">
        <v>2008</v>
      </c>
      <c r="U4961" t="s">
        <v>2009</v>
      </c>
      <c r="V4961" t="s">
        <v>124</v>
      </c>
      <c r="W4961" t="s">
        <v>125</v>
      </c>
      <c r="X4961" t="s">
        <v>42</v>
      </c>
      <c r="Y4961" t="s">
        <v>328</v>
      </c>
      <c r="Z4961" t="s">
        <v>328</v>
      </c>
      <c r="AA4961" t="s">
        <v>328</v>
      </c>
      <c r="AB4961" s="1"/>
      <c r="AD4961" t="s">
        <v>45</v>
      </c>
      <c r="AE4961" t="s">
        <v>362</v>
      </c>
      <c r="AF4961" t="s">
        <v>47</v>
      </c>
    </row>
    <row r="4962" spans="1:32" hidden="1" outlineLevel="3" x14ac:dyDescent="0.35">
      <c r="A4962" t="s">
        <v>32</v>
      </c>
      <c r="B4962">
        <v>1014487</v>
      </c>
      <c r="C4962">
        <v>2</v>
      </c>
      <c r="E4962" t="s">
        <v>182</v>
      </c>
      <c r="H4962" t="s">
        <v>100</v>
      </c>
      <c r="I4962">
        <v>1</v>
      </c>
      <c r="J4962">
        <v>4</v>
      </c>
      <c r="K4962">
        <v>4</v>
      </c>
      <c r="L4962">
        <v>3</v>
      </c>
      <c r="M4962">
        <v>0</v>
      </c>
      <c r="N4962">
        <v>144</v>
      </c>
      <c r="O4962">
        <v>12</v>
      </c>
      <c r="Q4962" t="s">
        <v>101</v>
      </c>
      <c r="R4962" t="s">
        <v>2007</v>
      </c>
      <c r="S4962" t="s">
        <v>2008</v>
      </c>
      <c r="U4962" t="s">
        <v>2009</v>
      </c>
      <c r="V4962" t="s">
        <v>124</v>
      </c>
      <c r="W4962" t="s">
        <v>125</v>
      </c>
      <c r="X4962" t="s">
        <v>42</v>
      </c>
      <c r="Y4962" t="s">
        <v>328</v>
      </c>
      <c r="Z4962" t="s">
        <v>328</v>
      </c>
      <c r="AA4962" t="s">
        <v>328</v>
      </c>
      <c r="AB4962" s="1"/>
      <c r="AD4962" t="s">
        <v>45</v>
      </c>
      <c r="AE4962" t="s">
        <v>362</v>
      </c>
      <c r="AF4962" t="s">
        <v>47</v>
      </c>
    </row>
    <row r="4963" spans="1:32" hidden="1" outlineLevel="3" x14ac:dyDescent="0.35">
      <c r="A4963" t="s">
        <v>32</v>
      </c>
      <c r="B4963">
        <v>1014487</v>
      </c>
      <c r="C4963">
        <v>2</v>
      </c>
      <c r="E4963" t="s">
        <v>182</v>
      </c>
      <c r="H4963" t="s">
        <v>102</v>
      </c>
      <c r="I4963">
        <v>1</v>
      </c>
      <c r="J4963">
        <v>2</v>
      </c>
      <c r="K4963">
        <v>2</v>
      </c>
      <c r="L4963">
        <v>4</v>
      </c>
      <c r="M4963">
        <v>1</v>
      </c>
      <c r="N4963">
        <v>19</v>
      </c>
      <c r="O4963">
        <v>2</v>
      </c>
      <c r="Q4963" t="s">
        <v>103</v>
      </c>
      <c r="R4963" t="s">
        <v>2007</v>
      </c>
      <c r="S4963" t="s">
        <v>2008</v>
      </c>
      <c r="U4963" t="s">
        <v>2009</v>
      </c>
      <c r="V4963" t="s">
        <v>124</v>
      </c>
      <c r="W4963" t="s">
        <v>125</v>
      </c>
      <c r="X4963" t="s">
        <v>42</v>
      </c>
      <c r="Y4963" t="s">
        <v>328</v>
      </c>
      <c r="Z4963" t="s">
        <v>328</v>
      </c>
      <c r="AA4963" t="s">
        <v>328</v>
      </c>
      <c r="AB4963" s="1"/>
      <c r="AD4963" t="s">
        <v>45</v>
      </c>
      <c r="AE4963" t="s">
        <v>362</v>
      </c>
      <c r="AF4963" t="s">
        <v>47</v>
      </c>
    </row>
    <row r="4964" spans="1:32" hidden="1" outlineLevel="3" x14ac:dyDescent="0.35">
      <c r="A4964" t="s">
        <v>32</v>
      </c>
      <c r="B4964">
        <v>1014487</v>
      </c>
      <c r="C4964">
        <v>2</v>
      </c>
      <c r="E4964" t="s">
        <v>182</v>
      </c>
      <c r="H4964" t="s">
        <v>104</v>
      </c>
      <c r="I4964">
        <v>1</v>
      </c>
      <c r="J4964">
        <v>2</v>
      </c>
      <c r="K4964">
        <v>2</v>
      </c>
      <c r="L4964">
        <v>3</v>
      </c>
      <c r="M4964">
        <v>1</v>
      </c>
      <c r="N4964">
        <v>19</v>
      </c>
      <c r="O4964">
        <v>4</v>
      </c>
      <c r="Q4964" t="s">
        <v>105</v>
      </c>
      <c r="R4964" t="s">
        <v>2007</v>
      </c>
      <c r="S4964" t="s">
        <v>2008</v>
      </c>
      <c r="U4964" t="s">
        <v>2009</v>
      </c>
      <c r="V4964" t="s">
        <v>124</v>
      </c>
      <c r="W4964" t="s">
        <v>125</v>
      </c>
      <c r="X4964" t="s">
        <v>42</v>
      </c>
      <c r="Y4964" t="s">
        <v>328</v>
      </c>
      <c r="Z4964" t="s">
        <v>328</v>
      </c>
      <c r="AA4964" t="s">
        <v>328</v>
      </c>
      <c r="AB4964" s="1"/>
      <c r="AD4964" t="s">
        <v>45</v>
      </c>
      <c r="AE4964" t="s">
        <v>362</v>
      </c>
      <c r="AF4964" t="s">
        <v>47</v>
      </c>
    </row>
    <row r="4965" spans="1:32" hidden="1" outlineLevel="3" x14ac:dyDescent="0.35">
      <c r="A4965" t="s">
        <v>32</v>
      </c>
      <c r="B4965">
        <v>1014487</v>
      </c>
      <c r="C4965">
        <v>2</v>
      </c>
      <c r="E4965" t="s">
        <v>182</v>
      </c>
      <c r="H4965" t="s">
        <v>106</v>
      </c>
      <c r="I4965">
        <v>1</v>
      </c>
      <c r="J4965">
        <v>2</v>
      </c>
      <c r="K4965">
        <v>2</v>
      </c>
      <c r="L4965">
        <v>19</v>
      </c>
      <c r="M4965">
        <v>0</v>
      </c>
      <c r="N4965">
        <v>144</v>
      </c>
      <c r="O4965">
        <v>5</v>
      </c>
      <c r="Q4965" t="s">
        <v>107</v>
      </c>
      <c r="R4965" t="s">
        <v>2007</v>
      </c>
      <c r="S4965" t="s">
        <v>2008</v>
      </c>
      <c r="U4965" t="s">
        <v>2009</v>
      </c>
      <c r="V4965" t="s">
        <v>124</v>
      </c>
      <c r="W4965" t="s">
        <v>125</v>
      </c>
      <c r="X4965" t="s">
        <v>42</v>
      </c>
      <c r="Y4965" t="s">
        <v>328</v>
      </c>
      <c r="Z4965" t="s">
        <v>328</v>
      </c>
      <c r="AA4965" t="s">
        <v>328</v>
      </c>
      <c r="AB4965" s="1"/>
      <c r="AD4965" t="s">
        <v>45</v>
      </c>
      <c r="AE4965" t="s">
        <v>362</v>
      </c>
      <c r="AF4965" t="s">
        <v>47</v>
      </c>
    </row>
    <row r="4966" spans="1:32" hidden="1" outlineLevel="3" x14ac:dyDescent="0.35">
      <c r="A4966" t="s">
        <v>32</v>
      </c>
      <c r="B4966">
        <v>1014487</v>
      </c>
      <c r="C4966">
        <v>2</v>
      </c>
      <c r="E4966" t="s">
        <v>182</v>
      </c>
      <c r="H4966" t="s">
        <v>108</v>
      </c>
      <c r="I4966">
        <v>1</v>
      </c>
      <c r="J4966">
        <v>2</v>
      </c>
      <c r="K4966">
        <v>2</v>
      </c>
      <c r="L4966">
        <v>19</v>
      </c>
      <c r="M4966">
        <v>0</v>
      </c>
      <c r="N4966">
        <v>144</v>
      </c>
      <c r="O4966">
        <v>1</v>
      </c>
      <c r="Q4966" t="s">
        <v>109</v>
      </c>
      <c r="R4966" t="s">
        <v>2007</v>
      </c>
      <c r="S4966" t="s">
        <v>2008</v>
      </c>
      <c r="U4966" t="s">
        <v>2009</v>
      </c>
      <c r="V4966" t="s">
        <v>124</v>
      </c>
      <c r="W4966" t="s">
        <v>125</v>
      </c>
      <c r="X4966" t="s">
        <v>42</v>
      </c>
      <c r="Y4966" t="s">
        <v>328</v>
      </c>
      <c r="Z4966" t="s">
        <v>328</v>
      </c>
      <c r="AA4966" t="s">
        <v>328</v>
      </c>
      <c r="AB4966" s="1"/>
      <c r="AD4966" t="s">
        <v>45</v>
      </c>
      <c r="AE4966" t="s">
        <v>362</v>
      </c>
      <c r="AF4966" t="s">
        <v>47</v>
      </c>
    </row>
    <row r="4967" spans="1:32" hidden="1" outlineLevel="2" x14ac:dyDescent="0.35">
      <c r="A4967" t="s">
        <v>32</v>
      </c>
      <c r="B4967">
        <v>1014487</v>
      </c>
      <c r="C4967">
        <v>2</v>
      </c>
      <c r="E4967" t="s">
        <v>182</v>
      </c>
      <c r="H4967" t="s">
        <v>321</v>
      </c>
      <c r="I4967">
        <v>1</v>
      </c>
      <c r="J4967">
        <v>2</v>
      </c>
      <c r="K4967">
        <v>2</v>
      </c>
      <c r="L4967">
        <v>10</v>
      </c>
      <c r="M4967">
        <v>0</v>
      </c>
      <c r="N4967">
        <v>144</v>
      </c>
      <c r="O4967">
        <v>4</v>
      </c>
      <c r="Q4967" t="s">
        <v>322</v>
      </c>
      <c r="R4967" t="s">
        <v>2007</v>
      </c>
      <c r="S4967" t="s">
        <v>2008</v>
      </c>
      <c r="U4967" t="s">
        <v>2009</v>
      </c>
      <c r="V4967" t="s">
        <v>124</v>
      </c>
      <c r="W4967" t="s">
        <v>125</v>
      </c>
      <c r="X4967" t="s">
        <v>42</v>
      </c>
      <c r="Y4967" t="s">
        <v>328</v>
      </c>
      <c r="Z4967" t="s">
        <v>328</v>
      </c>
      <c r="AA4967" t="s">
        <v>328</v>
      </c>
      <c r="AB4967" s="1"/>
      <c r="AD4967" t="s">
        <v>45</v>
      </c>
      <c r="AE4967" t="s">
        <v>362</v>
      </c>
      <c r="AF4967" t="s">
        <v>47</v>
      </c>
    </row>
    <row r="4968" spans="1:32" hidden="1" collapsed="1" x14ac:dyDescent="0.35"/>
    <row r="4969" spans="1:32" hidden="1" x14ac:dyDescent="0.35">
      <c r="A4969" t="s">
        <v>32</v>
      </c>
      <c r="B4969">
        <v>1014508</v>
      </c>
      <c r="C4969" t="s">
        <v>33</v>
      </c>
      <c r="H4969" t="s">
        <v>34</v>
      </c>
      <c r="I4969">
        <v>19</v>
      </c>
      <c r="J4969" t="s">
        <v>35</v>
      </c>
      <c r="K4969">
        <v>251</v>
      </c>
      <c r="L4969" t="s">
        <v>35</v>
      </c>
      <c r="M4969" t="s">
        <v>35</v>
      </c>
      <c r="N4969" t="s">
        <v>35</v>
      </c>
      <c r="O4969">
        <v>234</v>
      </c>
      <c r="Q4969" t="s">
        <v>36</v>
      </c>
      <c r="R4969" t="s">
        <v>2013</v>
      </c>
      <c r="S4969" t="s">
        <v>2014</v>
      </c>
      <c r="U4969" t="s">
        <v>1759</v>
      </c>
      <c r="V4969" t="s">
        <v>920</v>
      </c>
      <c r="W4969" t="s">
        <v>125</v>
      </c>
      <c r="X4969" t="s">
        <v>117</v>
      </c>
      <c r="Y4969" t="s">
        <v>46</v>
      </c>
      <c r="Z4969" t="s">
        <v>46</v>
      </c>
      <c r="AA4969" t="s">
        <v>46</v>
      </c>
      <c r="AB4969" s="1"/>
      <c r="AD4969" t="s">
        <v>45</v>
      </c>
      <c r="AE4969" t="s">
        <v>286</v>
      </c>
      <c r="AF4969" t="s">
        <v>47</v>
      </c>
    </row>
    <row r="4970" spans="1:32" hidden="1" outlineLevel="1" x14ac:dyDescent="0.35">
      <c r="A4970" t="s">
        <v>32</v>
      </c>
      <c r="B4970">
        <v>1014508</v>
      </c>
      <c r="C4970" t="s">
        <v>56</v>
      </c>
      <c r="E4970" t="s">
        <v>182</v>
      </c>
      <c r="H4970" t="s">
        <v>58</v>
      </c>
      <c r="I4970">
        <v>9</v>
      </c>
      <c r="J4970" t="s">
        <v>35</v>
      </c>
      <c r="K4970">
        <v>35</v>
      </c>
      <c r="L4970">
        <v>7</v>
      </c>
      <c r="M4970">
        <v>8</v>
      </c>
      <c r="N4970">
        <v>289</v>
      </c>
      <c r="O4970">
        <v>186</v>
      </c>
      <c r="Q4970" t="s">
        <v>59</v>
      </c>
      <c r="R4970" t="s">
        <v>2013</v>
      </c>
      <c r="S4970" t="s">
        <v>2014</v>
      </c>
      <c r="U4970" t="s">
        <v>1759</v>
      </c>
      <c r="V4970" t="s">
        <v>920</v>
      </c>
      <c r="W4970" t="s">
        <v>125</v>
      </c>
      <c r="X4970" t="s">
        <v>117</v>
      </c>
      <c r="Y4970" t="s">
        <v>46</v>
      </c>
      <c r="Z4970" t="s">
        <v>46</v>
      </c>
      <c r="AA4970" t="s">
        <v>46</v>
      </c>
      <c r="AB4970" s="1"/>
      <c r="AD4970" t="s">
        <v>45</v>
      </c>
      <c r="AE4970" t="s">
        <v>286</v>
      </c>
      <c r="AF4970" t="s">
        <v>47</v>
      </c>
    </row>
    <row r="4971" spans="1:32" hidden="1" outlineLevel="2" x14ac:dyDescent="0.35">
      <c r="A4971" t="s">
        <v>32</v>
      </c>
      <c r="B4971">
        <v>1014508</v>
      </c>
      <c r="C4971">
        <v>1</v>
      </c>
      <c r="E4971" t="s">
        <v>182</v>
      </c>
      <c r="H4971" t="s">
        <v>1327</v>
      </c>
      <c r="I4971">
        <v>1</v>
      </c>
      <c r="J4971">
        <v>2</v>
      </c>
      <c r="K4971">
        <v>2</v>
      </c>
      <c r="L4971">
        <v>1</v>
      </c>
      <c r="M4971">
        <v>6</v>
      </c>
      <c r="N4971">
        <v>289</v>
      </c>
      <c r="O4971">
        <v>43</v>
      </c>
      <c r="P4971" t="s">
        <v>52</v>
      </c>
      <c r="Q4971" t="s">
        <v>1328</v>
      </c>
      <c r="R4971" t="s">
        <v>2013</v>
      </c>
      <c r="S4971" t="s">
        <v>2014</v>
      </c>
      <c r="U4971" t="s">
        <v>1759</v>
      </c>
      <c r="V4971" t="s">
        <v>920</v>
      </c>
      <c r="W4971" t="s">
        <v>125</v>
      </c>
      <c r="X4971" t="s">
        <v>117</v>
      </c>
      <c r="Y4971" t="s">
        <v>46</v>
      </c>
      <c r="Z4971" t="s">
        <v>46</v>
      </c>
      <c r="AA4971" t="s">
        <v>46</v>
      </c>
      <c r="AB4971" s="1"/>
      <c r="AD4971" t="s">
        <v>45</v>
      </c>
      <c r="AE4971" t="s">
        <v>286</v>
      </c>
      <c r="AF4971" t="s">
        <v>47</v>
      </c>
    </row>
    <row r="4972" spans="1:32" hidden="1" outlineLevel="2" x14ac:dyDescent="0.35">
      <c r="A4972" t="s">
        <v>32</v>
      </c>
      <c r="B4972">
        <v>1014508</v>
      </c>
      <c r="C4972">
        <v>1</v>
      </c>
      <c r="E4972" t="s">
        <v>182</v>
      </c>
      <c r="H4972" t="s">
        <v>1338</v>
      </c>
      <c r="I4972">
        <v>1</v>
      </c>
      <c r="J4972">
        <v>4</v>
      </c>
      <c r="K4972">
        <v>4</v>
      </c>
      <c r="L4972">
        <v>1</v>
      </c>
      <c r="M4972">
        <v>6</v>
      </c>
      <c r="N4972">
        <v>289</v>
      </c>
      <c r="O4972">
        <v>86</v>
      </c>
      <c r="P4972" t="s">
        <v>52</v>
      </c>
      <c r="Q4972" t="s">
        <v>1328</v>
      </c>
      <c r="R4972" t="s">
        <v>2013</v>
      </c>
      <c r="S4972" t="s">
        <v>2014</v>
      </c>
      <c r="U4972" t="s">
        <v>1759</v>
      </c>
      <c r="V4972" t="s">
        <v>920</v>
      </c>
      <c r="W4972" t="s">
        <v>125</v>
      </c>
      <c r="X4972" t="s">
        <v>117</v>
      </c>
      <c r="Y4972" t="s">
        <v>46</v>
      </c>
      <c r="Z4972" t="s">
        <v>46</v>
      </c>
      <c r="AA4972" t="s">
        <v>46</v>
      </c>
      <c r="AB4972" s="1"/>
      <c r="AD4972" t="s">
        <v>45</v>
      </c>
      <c r="AE4972" t="s">
        <v>286</v>
      </c>
      <c r="AF4972" t="s">
        <v>47</v>
      </c>
    </row>
    <row r="4973" spans="1:32" hidden="1" outlineLevel="2" x14ac:dyDescent="0.35">
      <c r="A4973" t="s">
        <v>32</v>
      </c>
      <c r="B4973">
        <v>1014508</v>
      </c>
      <c r="C4973">
        <v>1</v>
      </c>
      <c r="E4973" t="s">
        <v>182</v>
      </c>
      <c r="H4973" t="s">
        <v>179</v>
      </c>
      <c r="I4973">
        <v>1</v>
      </c>
      <c r="J4973">
        <v>1</v>
      </c>
      <c r="K4973">
        <v>1</v>
      </c>
      <c r="L4973">
        <v>4</v>
      </c>
      <c r="M4973">
        <v>4</v>
      </c>
      <c r="N4973">
        <v>144</v>
      </c>
      <c r="O4973">
        <v>4</v>
      </c>
      <c r="Q4973" t="s">
        <v>180</v>
      </c>
      <c r="R4973" t="s">
        <v>2013</v>
      </c>
      <c r="S4973" t="s">
        <v>2014</v>
      </c>
      <c r="U4973" t="s">
        <v>1759</v>
      </c>
      <c r="V4973" t="s">
        <v>920</v>
      </c>
      <c r="W4973" t="s">
        <v>125</v>
      </c>
      <c r="X4973" t="s">
        <v>117</v>
      </c>
      <c r="Y4973" t="s">
        <v>46</v>
      </c>
      <c r="Z4973" t="s">
        <v>46</v>
      </c>
      <c r="AA4973" t="s">
        <v>46</v>
      </c>
      <c r="AB4973" s="1"/>
      <c r="AD4973" t="s">
        <v>45</v>
      </c>
      <c r="AE4973" t="s">
        <v>286</v>
      </c>
      <c r="AF4973" t="s">
        <v>47</v>
      </c>
    </row>
    <row r="4974" spans="1:32" hidden="1" outlineLevel="3" x14ac:dyDescent="0.35">
      <c r="A4974" t="s">
        <v>32</v>
      </c>
      <c r="B4974">
        <v>1014508</v>
      </c>
      <c r="C4974">
        <v>1</v>
      </c>
      <c r="E4974" t="s">
        <v>182</v>
      </c>
      <c r="H4974" t="s">
        <v>138</v>
      </c>
      <c r="I4974">
        <v>1</v>
      </c>
      <c r="J4974">
        <v>8</v>
      </c>
      <c r="K4974">
        <v>8</v>
      </c>
      <c r="L4974">
        <v>3</v>
      </c>
      <c r="M4974">
        <v>0</v>
      </c>
      <c r="N4974">
        <v>288</v>
      </c>
      <c r="O4974">
        <v>24</v>
      </c>
      <c r="Q4974" t="s">
        <v>101</v>
      </c>
      <c r="R4974" t="s">
        <v>2013</v>
      </c>
      <c r="S4974" t="s">
        <v>2014</v>
      </c>
      <c r="U4974" t="s">
        <v>1759</v>
      </c>
      <c r="V4974" t="s">
        <v>920</v>
      </c>
      <c r="W4974" t="s">
        <v>125</v>
      </c>
      <c r="X4974" t="s">
        <v>117</v>
      </c>
      <c r="Y4974" t="s">
        <v>46</v>
      </c>
      <c r="Z4974" t="s">
        <v>46</v>
      </c>
      <c r="AA4974" t="s">
        <v>46</v>
      </c>
      <c r="AB4974" s="1"/>
      <c r="AD4974" t="s">
        <v>45</v>
      </c>
      <c r="AE4974" t="s">
        <v>286</v>
      </c>
      <c r="AF4974" t="s">
        <v>47</v>
      </c>
    </row>
    <row r="4975" spans="1:32" hidden="1" outlineLevel="3" x14ac:dyDescent="0.35">
      <c r="A4975" t="s">
        <v>32</v>
      </c>
      <c r="B4975">
        <v>1014508</v>
      </c>
      <c r="C4975">
        <v>1</v>
      </c>
      <c r="E4975" t="s">
        <v>182</v>
      </c>
      <c r="H4975" t="s">
        <v>139</v>
      </c>
      <c r="I4975">
        <v>1</v>
      </c>
      <c r="J4975">
        <v>4</v>
      </c>
      <c r="K4975">
        <v>4</v>
      </c>
      <c r="L4975">
        <v>4</v>
      </c>
      <c r="M4975">
        <v>1</v>
      </c>
      <c r="N4975">
        <v>38</v>
      </c>
      <c r="O4975">
        <v>4</v>
      </c>
      <c r="Q4975" t="s">
        <v>103</v>
      </c>
      <c r="R4975" t="s">
        <v>2013</v>
      </c>
      <c r="S4975" t="s">
        <v>2014</v>
      </c>
      <c r="U4975" t="s">
        <v>1759</v>
      </c>
      <c r="V4975" t="s">
        <v>920</v>
      </c>
      <c r="W4975" t="s">
        <v>125</v>
      </c>
      <c r="X4975" t="s">
        <v>117</v>
      </c>
      <c r="Y4975" t="s">
        <v>46</v>
      </c>
      <c r="Z4975" t="s">
        <v>46</v>
      </c>
      <c r="AA4975" t="s">
        <v>46</v>
      </c>
      <c r="AB4975" s="1"/>
      <c r="AD4975" t="s">
        <v>45</v>
      </c>
      <c r="AE4975" t="s">
        <v>286</v>
      </c>
      <c r="AF4975" t="s">
        <v>47</v>
      </c>
    </row>
    <row r="4976" spans="1:32" hidden="1" outlineLevel="3" x14ac:dyDescent="0.35">
      <c r="A4976" t="s">
        <v>32</v>
      </c>
      <c r="B4976">
        <v>1014508</v>
      </c>
      <c r="C4976">
        <v>1</v>
      </c>
      <c r="E4976" t="s">
        <v>182</v>
      </c>
      <c r="H4976" t="s">
        <v>140</v>
      </c>
      <c r="I4976">
        <v>1</v>
      </c>
      <c r="J4976">
        <v>4</v>
      </c>
      <c r="K4976">
        <v>4</v>
      </c>
      <c r="L4976">
        <v>3</v>
      </c>
      <c r="M4976">
        <v>1</v>
      </c>
      <c r="N4976">
        <v>38</v>
      </c>
      <c r="O4976">
        <v>8</v>
      </c>
      <c r="Q4976" t="s">
        <v>105</v>
      </c>
      <c r="R4976" t="s">
        <v>2013</v>
      </c>
      <c r="S4976" t="s">
        <v>2014</v>
      </c>
      <c r="U4976" t="s">
        <v>1759</v>
      </c>
      <c r="V4976" t="s">
        <v>920</v>
      </c>
      <c r="W4976" t="s">
        <v>125</v>
      </c>
      <c r="X4976" t="s">
        <v>117</v>
      </c>
      <c r="Y4976" t="s">
        <v>46</v>
      </c>
      <c r="Z4976" t="s">
        <v>46</v>
      </c>
      <c r="AA4976" t="s">
        <v>46</v>
      </c>
      <c r="AB4976" s="1"/>
      <c r="AD4976" t="s">
        <v>45</v>
      </c>
      <c r="AE4976" t="s">
        <v>286</v>
      </c>
      <c r="AF4976" t="s">
        <v>47</v>
      </c>
    </row>
    <row r="4977" spans="1:32" hidden="1" outlineLevel="3" x14ac:dyDescent="0.35">
      <c r="A4977" t="s">
        <v>32</v>
      </c>
      <c r="B4977">
        <v>1014508</v>
      </c>
      <c r="C4977">
        <v>1</v>
      </c>
      <c r="E4977" t="s">
        <v>182</v>
      </c>
      <c r="H4977" t="s">
        <v>141</v>
      </c>
      <c r="I4977">
        <v>1</v>
      </c>
      <c r="J4977">
        <v>4</v>
      </c>
      <c r="K4977">
        <v>4</v>
      </c>
      <c r="L4977">
        <v>19</v>
      </c>
      <c r="M4977">
        <v>0</v>
      </c>
      <c r="N4977">
        <v>288</v>
      </c>
      <c r="O4977">
        <v>10</v>
      </c>
      <c r="Q4977" t="s">
        <v>107</v>
      </c>
      <c r="R4977" t="s">
        <v>2013</v>
      </c>
      <c r="S4977" t="s">
        <v>2014</v>
      </c>
      <c r="U4977" t="s">
        <v>1759</v>
      </c>
      <c r="V4977" t="s">
        <v>920</v>
      </c>
      <c r="W4977" t="s">
        <v>125</v>
      </c>
      <c r="X4977" t="s">
        <v>117</v>
      </c>
      <c r="Y4977" t="s">
        <v>46</v>
      </c>
      <c r="Z4977" t="s">
        <v>46</v>
      </c>
      <c r="AA4977" t="s">
        <v>46</v>
      </c>
      <c r="AB4977" s="1"/>
      <c r="AD4977" t="s">
        <v>45</v>
      </c>
      <c r="AE4977" t="s">
        <v>286</v>
      </c>
      <c r="AF4977" t="s">
        <v>47</v>
      </c>
    </row>
    <row r="4978" spans="1:32" hidden="1" outlineLevel="3" x14ac:dyDescent="0.35">
      <c r="A4978" t="s">
        <v>32</v>
      </c>
      <c r="B4978">
        <v>1014508</v>
      </c>
      <c r="C4978">
        <v>1</v>
      </c>
      <c r="E4978" t="s">
        <v>182</v>
      </c>
      <c r="H4978" t="s">
        <v>142</v>
      </c>
      <c r="I4978">
        <v>1</v>
      </c>
      <c r="J4978">
        <v>4</v>
      </c>
      <c r="K4978">
        <v>4</v>
      </c>
      <c r="L4978">
        <v>19</v>
      </c>
      <c r="M4978">
        <v>0</v>
      </c>
      <c r="N4978">
        <v>288</v>
      </c>
      <c r="O4978">
        <v>2</v>
      </c>
      <c r="Q4978" t="s">
        <v>109</v>
      </c>
      <c r="R4978" t="s">
        <v>2013</v>
      </c>
      <c r="S4978" t="s">
        <v>2014</v>
      </c>
      <c r="U4978" t="s">
        <v>1759</v>
      </c>
      <c r="V4978" t="s">
        <v>920</v>
      </c>
      <c r="W4978" t="s">
        <v>125</v>
      </c>
      <c r="X4978" t="s">
        <v>117</v>
      </c>
      <c r="Y4978" t="s">
        <v>46</v>
      </c>
      <c r="Z4978" t="s">
        <v>46</v>
      </c>
      <c r="AA4978" t="s">
        <v>46</v>
      </c>
      <c r="AB4978" s="1"/>
      <c r="AD4978" t="s">
        <v>45</v>
      </c>
      <c r="AE4978" t="s">
        <v>286</v>
      </c>
      <c r="AF4978" t="s">
        <v>47</v>
      </c>
    </row>
    <row r="4979" spans="1:32" hidden="1" outlineLevel="2" x14ac:dyDescent="0.35">
      <c r="A4979" t="s">
        <v>32</v>
      </c>
      <c r="B4979">
        <v>1014508</v>
      </c>
      <c r="C4979">
        <v>1</v>
      </c>
      <c r="E4979" t="s">
        <v>182</v>
      </c>
      <c r="H4979" t="s">
        <v>237</v>
      </c>
      <c r="I4979">
        <v>1</v>
      </c>
      <c r="J4979">
        <v>4</v>
      </c>
      <c r="K4979">
        <v>4</v>
      </c>
      <c r="L4979">
        <v>8</v>
      </c>
      <c r="M4979">
        <v>0</v>
      </c>
      <c r="N4979">
        <v>288</v>
      </c>
      <c r="O4979">
        <v>4</v>
      </c>
      <c r="Q4979" t="s">
        <v>111</v>
      </c>
      <c r="R4979" t="s">
        <v>2013</v>
      </c>
      <c r="S4979" t="s">
        <v>2014</v>
      </c>
      <c r="U4979" t="s">
        <v>1759</v>
      </c>
      <c r="V4979" t="s">
        <v>920</v>
      </c>
      <c r="W4979" t="s">
        <v>125</v>
      </c>
      <c r="X4979" t="s">
        <v>117</v>
      </c>
      <c r="Y4979" t="s">
        <v>46</v>
      </c>
      <c r="Z4979" t="s">
        <v>46</v>
      </c>
      <c r="AA4979" t="s">
        <v>46</v>
      </c>
      <c r="AB4979" s="1"/>
      <c r="AD4979" t="s">
        <v>45</v>
      </c>
      <c r="AE4979" t="s">
        <v>286</v>
      </c>
      <c r="AF4979" t="s">
        <v>47</v>
      </c>
    </row>
    <row r="4980" spans="1:32" hidden="1" outlineLevel="1" x14ac:dyDescent="0.35">
      <c r="A4980" t="s">
        <v>32</v>
      </c>
      <c r="B4980">
        <v>1014508</v>
      </c>
      <c r="C4980" t="s">
        <v>147</v>
      </c>
      <c r="E4980" t="s">
        <v>134</v>
      </c>
      <c r="H4980" t="s">
        <v>148</v>
      </c>
      <c r="I4980">
        <v>10</v>
      </c>
      <c r="J4980" t="s">
        <v>35</v>
      </c>
      <c r="K4980">
        <v>216</v>
      </c>
      <c r="L4980">
        <v>9</v>
      </c>
      <c r="M4980">
        <v>8</v>
      </c>
      <c r="N4980">
        <v>145</v>
      </c>
      <c r="O4980">
        <v>48</v>
      </c>
      <c r="Q4980" t="s">
        <v>149</v>
      </c>
      <c r="R4980" t="s">
        <v>2013</v>
      </c>
      <c r="S4980" t="s">
        <v>2014</v>
      </c>
      <c r="U4980" t="s">
        <v>1759</v>
      </c>
      <c r="V4980" t="s">
        <v>920</v>
      </c>
      <c r="W4980" t="s">
        <v>125</v>
      </c>
      <c r="X4980" t="s">
        <v>117</v>
      </c>
      <c r="Y4980" t="s">
        <v>46</v>
      </c>
      <c r="Z4980" t="s">
        <v>46</v>
      </c>
      <c r="AA4980" t="s">
        <v>46</v>
      </c>
      <c r="AB4980" s="1"/>
      <c r="AD4980" t="s">
        <v>45</v>
      </c>
      <c r="AE4980" t="s">
        <v>286</v>
      </c>
      <c r="AF4980" t="s">
        <v>47</v>
      </c>
    </row>
    <row r="4981" spans="1:32" hidden="1" outlineLevel="2" x14ac:dyDescent="0.35">
      <c r="A4981" t="s">
        <v>32</v>
      </c>
      <c r="B4981">
        <v>1014508</v>
      </c>
      <c r="C4981">
        <v>2</v>
      </c>
      <c r="E4981" t="s">
        <v>134</v>
      </c>
      <c r="H4981" t="s">
        <v>808</v>
      </c>
      <c r="I4981">
        <v>2</v>
      </c>
      <c r="J4981">
        <v>100</v>
      </c>
      <c r="K4981">
        <v>200</v>
      </c>
      <c r="L4981">
        <v>8</v>
      </c>
      <c r="M4981">
        <v>4</v>
      </c>
      <c r="N4981">
        <v>9</v>
      </c>
      <c r="O4981">
        <v>5</v>
      </c>
      <c r="P4981" t="s">
        <v>401</v>
      </c>
      <c r="Q4981" t="s">
        <v>809</v>
      </c>
      <c r="R4981" t="s">
        <v>2013</v>
      </c>
      <c r="S4981" t="s">
        <v>2014</v>
      </c>
      <c r="U4981" t="s">
        <v>1759</v>
      </c>
      <c r="V4981" t="s">
        <v>920</v>
      </c>
      <c r="W4981" t="s">
        <v>125</v>
      </c>
      <c r="X4981" t="s">
        <v>117</v>
      </c>
      <c r="Y4981" t="s">
        <v>46</v>
      </c>
      <c r="Z4981" t="s">
        <v>46</v>
      </c>
      <c r="AA4981" t="s">
        <v>46</v>
      </c>
      <c r="AB4981" s="1"/>
      <c r="AD4981" t="s">
        <v>45</v>
      </c>
      <c r="AE4981" t="s">
        <v>286</v>
      </c>
      <c r="AF4981" t="s">
        <v>47</v>
      </c>
    </row>
    <row r="4982" spans="1:32" hidden="1" outlineLevel="3" x14ac:dyDescent="0.35">
      <c r="A4982" t="s">
        <v>32</v>
      </c>
      <c r="B4982">
        <v>1014508</v>
      </c>
      <c r="C4982">
        <v>2</v>
      </c>
      <c r="E4982" t="s">
        <v>134</v>
      </c>
      <c r="H4982" t="s">
        <v>100</v>
      </c>
      <c r="I4982">
        <v>1</v>
      </c>
      <c r="J4982">
        <v>4</v>
      </c>
      <c r="K4982">
        <v>4</v>
      </c>
      <c r="L4982">
        <v>3</v>
      </c>
      <c r="M4982">
        <v>0</v>
      </c>
      <c r="N4982">
        <v>144</v>
      </c>
      <c r="O4982">
        <v>12</v>
      </c>
      <c r="Q4982" t="s">
        <v>101</v>
      </c>
      <c r="R4982" t="s">
        <v>2013</v>
      </c>
      <c r="S4982" t="s">
        <v>2014</v>
      </c>
      <c r="U4982" t="s">
        <v>1759</v>
      </c>
      <c r="V4982" t="s">
        <v>920</v>
      </c>
      <c r="W4982" t="s">
        <v>125</v>
      </c>
      <c r="X4982" t="s">
        <v>117</v>
      </c>
      <c r="Y4982" t="s">
        <v>46</v>
      </c>
      <c r="Z4982" t="s">
        <v>46</v>
      </c>
      <c r="AA4982" t="s">
        <v>46</v>
      </c>
      <c r="AB4982" s="1"/>
      <c r="AD4982" t="s">
        <v>45</v>
      </c>
      <c r="AE4982" t="s">
        <v>286</v>
      </c>
      <c r="AF4982" t="s">
        <v>47</v>
      </c>
    </row>
    <row r="4983" spans="1:32" hidden="1" outlineLevel="3" x14ac:dyDescent="0.35">
      <c r="A4983" t="s">
        <v>32</v>
      </c>
      <c r="B4983">
        <v>1014508</v>
      </c>
      <c r="C4983">
        <v>2</v>
      </c>
      <c r="E4983" t="s">
        <v>134</v>
      </c>
      <c r="H4983" t="s">
        <v>102</v>
      </c>
      <c r="I4983">
        <v>1</v>
      </c>
      <c r="J4983">
        <v>2</v>
      </c>
      <c r="K4983">
        <v>2</v>
      </c>
      <c r="L4983">
        <v>4</v>
      </c>
      <c r="M4983">
        <v>1</v>
      </c>
      <c r="N4983">
        <v>19</v>
      </c>
      <c r="O4983">
        <v>2</v>
      </c>
      <c r="Q4983" t="s">
        <v>103</v>
      </c>
      <c r="R4983" t="s">
        <v>2013</v>
      </c>
      <c r="S4983" t="s">
        <v>2014</v>
      </c>
      <c r="U4983" t="s">
        <v>1759</v>
      </c>
      <c r="V4983" t="s">
        <v>920</v>
      </c>
      <c r="W4983" t="s">
        <v>125</v>
      </c>
      <c r="X4983" t="s">
        <v>117</v>
      </c>
      <c r="Y4983" t="s">
        <v>46</v>
      </c>
      <c r="Z4983" t="s">
        <v>46</v>
      </c>
      <c r="AA4983" t="s">
        <v>46</v>
      </c>
      <c r="AB4983" s="1"/>
      <c r="AD4983" t="s">
        <v>45</v>
      </c>
      <c r="AE4983" t="s">
        <v>286</v>
      </c>
      <c r="AF4983" t="s">
        <v>47</v>
      </c>
    </row>
    <row r="4984" spans="1:32" hidden="1" outlineLevel="3" x14ac:dyDescent="0.35">
      <c r="A4984" t="s">
        <v>32</v>
      </c>
      <c r="B4984">
        <v>1014508</v>
      </c>
      <c r="C4984">
        <v>2</v>
      </c>
      <c r="E4984" t="s">
        <v>134</v>
      </c>
      <c r="H4984" t="s">
        <v>104</v>
      </c>
      <c r="I4984">
        <v>1</v>
      </c>
      <c r="J4984">
        <v>2</v>
      </c>
      <c r="K4984">
        <v>2</v>
      </c>
      <c r="L4984">
        <v>3</v>
      </c>
      <c r="M4984">
        <v>1</v>
      </c>
      <c r="N4984">
        <v>19</v>
      </c>
      <c r="O4984">
        <v>4</v>
      </c>
      <c r="Q4984" t="s">
        <v>105</v>
      </c>
      <c r="R4984" t="s">
        <v>2013</v>
      </c>
      <c r="S4984" t="s">
        <v>2014</v>
      </c>
      <c r="U4984" t="s">
        <v>1759</v>
      </c>
      <c r="V4984" t="s">
        <v>920</v>
      </c>
      <c r="W4984" t="s">
        <v>125</v>
      </c>
      <c r="X4984" t="s">
        <v>117</v>
      </c>
      <c r="Y4984" t="s">
        <v>46</v>
      </c>
      <c r="Z4984" t="s">
        <v>46</v>
      </c>
      <c r="AA4984" t="s">
        <v>46</v>
      </c>
      <c r="AB4984" s="1"/>
      <c r="AD4984" t="s">
        <v>45</v>
      </c>
      <c r="AE4984" t="s">
        <v>286</v>
      </c>
      <c r="AF4984" t="s">
        <v>47</v>
      </c>
    </row>
    <row r="4985" spans="1:32" hidden="1" outlineLevel="3" x14ac:dyDescent="0.35">
      <c r="A4985" t="s">
        <v>32</v>
      </c>
      <c r="B4985">
        <v>1014508</v>
      </c>
      <c r="C4985">
        <v>2</v>
      </c>
      <c r="E4985" t="s">
        <v>134</v>
      </c>
      <c r="H4985" t="s">
        <v>106</v>
      </c>
      <c r="I4985">
        <v>1</v>
      </c>
      <c r="J4985">
        <v>2</v>
      </c>
      <c r="K4985">
        <v>2</v>
      </c>
      <c r="L4985">
        <v>19</v>
      </c>
      <c r="M4985">
        <v>0</v>
      </c>
      <c r="N4985">
        <v>144</v>
      </c>
      <c r="O4985">
        <v>5</v>
      </c>
      <c r="Q4985" t="s">
        <v>107</v>
      </c>
      <c r="R4985" t="s">
        <v>2013</v>
      </c>
      <c r="S4985" t="s">
        <v>2014</v>
      </c>
      <c r="U4985" t="s">
        <v>1759</v>
      </c>
      <c r="V4985" t="s">
        <v>920</v>
      </c>
      <c r="W4985" t="s">
        <v>125</v>
      </c>
      <c r="X4985" t="s">
        <v>117</v>
      </c>
      <c r="Y4985" t="s">
        <v>46</v>
      </c>
      <c r="Z4985" t="s">
        <v>46</v>
      </c>
      <c r="AA4985" t="s">
        <v>46</v>
      </c>
      <c r="AB4985" s="1"/>
      <c r="AD4985" t="s">
        <v>45</v>
      </c>
      <c r="AE4985" t="s">
        <v>286</v>
      </c>
      <c r="AF4985" t="s">
        <v>47</v>
      </c>
    </row>
    <row r="4986" spans="1:32" hidden="1" outlineLevel="3" x14ac:dyDescent="0.35">
      <c r="A4986" t="s">
        <v>32</v>
      </c>
      <c r="B4986">
        <v>1014508</v>
      </c>
      <c r="C4986">
        <v>2</v>
      </c>
      <c r="E4986" t="s">
        <v>134</v>
      </c>
      <c r="H4986" t="s">
        <v>108</v>
      </c>
      <c r="I4986">
        <v>1</v>
      </c>
      <c r="J4986">
        <v>2</v>
      </c>
      <c r="K4986">
        <v>2</v>
      </c>
      <c r="L4986">
        <v>19</v>
      </c>
      <c r="M4986">
        <v>0</v>
      </c>
      <c r="N4986">
        <v>144</v>
      </c>
      <c r="O4986">
        <v>1</v>
      </c>
      <c r="Q4986" t="s">
        <v>109</v>
      </c>
      <c r="R4986" t="s">
        <v>2013</v>
      </c>
      <c r="S4986" t="s">
        <v>2014</v>
      </c>
      <c r="U4986" t="s">
        <v>1759</v>
      </c>
      <c r="V4986" t="s">
        <v>920</v>
      </c>
      <c r="W4986" t="s">
        <v>125</v>
      </c>
      <c r="X4986" t="s">
        <v>117</v>
      </c>
      <c r="Y4986" t="s">
        <v>46</v>
      </c>
      <c r="Z4986" t="s">
        <v>46</v>
      </c>
      <c r="AA4986" t="s">
        <v>46</v>
      </c>
      <c r="AB4986" s="1"/>
      <c r="AD4986" t="s">
        <v>45</v>
      </c>
      <c r="AE4986" t="s">
        <v>286</v>
      </c>
      <c r="AF4986" t="s">
        <v>47</v>
      </c>
    </row>
    <row r="4987" spans="1:32" hidden="1" outlineLevel="3" x14ac:dyDescent="0.35">
      <c r="A4987" t="s">
        <v>32</v>
      </c>
      <c r="B4987">
        <v>1014508</v>
      </c>
      <c r="C4987">
        <v>2</v>
      </c>
      <c r="E4987" t="s">
        <v>134</v>
      </c>
      <c r="H4987" t="s">
        <v>110</v>
      </c>
      <c r="I4987">
        <v>1</v>
      </c>
      <c r="J4987">
        <v>2</v>
      </c>
      <c r="K4987">
        <v>2</v>
      </c>
      <c r="L4987">
        <v>8</v>
      </c>
      <c r="M4987">
        <v>0</v>
      </c>
      <c r="N4987">
        <v>144</v>
      </c>
      <c r="O4987">
        <v>2</v>
      </c>
      <c r="Q4987" t="s">
        <v>111</v>
      </c>
      <c r="R4987" t="s">
        <v>2013</v>
      </c>
      <c r="S4987" t="s">
        <v>2014</v>
      </c>
      <c r="U4987" t="s">
        <v>1759</v>
      </c>
      <c r="V4987" t="s">
        <v>920</v>
      </c>
      <c r="W4987" t="s">
        <v>125</v>
      </c>
      <c r="X4987" t="s">
        <v>117</v>
      </c>
      <c r="Y4987" t="s">
        <v>46</v>
      </c>
      <c r="Z4987" t="s">
        <v>46</v>
      </c>
      <c r="AA4987" t="s">
        <v>46</v>
      </c>
      <c r="AB4987" s="1"/>
      <c r="AD4987" t="s">
        <v>45</v>
      </c>
      <c r="AE4987" t="s">
        <v>286</v>
      </c>
      <c r="AF4987" t="s">
        <v>47</v>
      </c>
    </row>
    <row r="4988" spans="1:32" hidden="1" outlineLevel="2" x14ac:dyDescent="0.35">
      <c r="A4988" t="s">
        <v>32</v>
      </c>
      <c r="B4988">
        <v>1014508</v>
      </c>
      <c r="C4988">
        <v>2</v>
      </c>
      <c r="E4988" t="s">
        <v>134</v>
      </c>
      <c r="H4988" t="s">
        <v>261</v>
      </c>
      <c r="I4988">
        <v>2</v>
      </c>
      <c r="J4988">
        <v>1</v>
      </c>
      <c r="K4988">
        <v>2</v>
      </c>
      <c r="L4988">
        <v>4</v>
      </c>
      <c r="M4988">
        <v>1</v>
      </c>
      <c r="N4988">
        <v>144</v>
      </c>
      <c r="O4988">
        <v>6</v>
      </c>
      <c r="Q4988" t="s">
        <v>262</v>
      </c>
      <c r="R4988" t="s">
        <v>2013</v>
      </c>
      <c r="S4988" t="s">
        <v>2014</v>
      </c>
      <c r="U4988" t="s">
        <v>1759</v>
      </c>
      <c r="V4988" t="s">
        <v>920</v>
      </c>
      <c r="W4988" t="s">
        <v>125</v>
      </c>
      <c r="X4988" t="s">
        <v>117</v>
      </c>
      <c r="Y4988" t="s">
        <v>46</v>
      </c>
      <c r="Z4988" t="s">
        <v>46</v>
      </c>
      <c r="AA4988" t="s">
        <v>46</v>
      </c>
      <c r="AB4988" s="1"/>
      <c r="AD4988" t="s">
        <v>45</v>
      </c>
      <c r="AE4988" t="s">
        <v>286</v>
      </c>
      <c r="AF4988" t="s">
        <v>47</v>
      </c>
    </row>
    <row r="4989" spans="1:32" hidden="1" collapsed="1" x14ac:dyDescent="0.35"/>
    <row r="4990" spans="1:32" hidden="1" x14ac:dyDescent="0.35">
      <c r="A4990" t="s">
        <v>32</v>
      </c>
      <c r="B4990">
        <v>1014514</v>
      </c>
      <c r="C4990" t="s">
        <v>33</v>
      </c>
      <c r="H4990" t="s">
        <v>34</v>
      </c>
      <c r="I4990">
        <v>63</v>
      </c>
      <c r="J4990" t="s">
        <v>35</v>
      </c>
      <c r="K4990">
        <v>420</v>
      </c>
      <c r="L4990" t="s">
        <v>35</v>
      </c>
      <c r="M4990" t="s">
        <v>35</v>
      </c>
      <c r="N4990" t="s">
        <v>35</v>
      </c>
      <c r="O4990">
        <v>4496</v>
      </c>
      <c r="Q4990" t="s">
        <v>36</v>
      </c>
      <c r="R4990" t="s">
        <v>2013</v>
      </c>
      <c r="S4990" t="s">
        <v>2014</v>
      </c>
      <c r="U4990" t="s">
        <v>1759</v>
      </c>
      <c r="V4990" t="s">
        <v>920</v>
      </c>
      <c r="W4990" t="s">
        <v>125</v>
      </c>
      <c r="X4990" t="s">
        <v>117</v>
      </c>
      <c r="Y4990" t="s">
        <v>46</v>
      </c>
      <c r="Z4990" t="s">
        <v>46</v>
      </c>
      <c r="AA4990" t="s">
        <v>46</v>
      </c>
      <c r="AB4990" s="1"/>
      <c r="AD4990" t="s">
        <v>45</v>
      </c>
      <c r="AE4990" t="s">
        <v>286</v>
      </c>
      <c r="AF4990" t="s">
        <v>47</v>
      </c>
    </row>
    <row r="4991" spans="1:32" hidden="1" outlineLevel="1" x14ac:dyDescent="0.35">
      <c r="A4991" t="s">
        <v>32</v>
      </c>
      <c r="B4991">
        <v>1014514</v>
      </c>
      <c r="C4991" t="s">
        <v>56</v>
      </c>
      <c r="E4991" t="s">
        <v>182</v>
      </c>
      <c r="H4991" t="s">
        <v>58</v>
      </c>
      <c r="I4991">
        <v>26</v>
      </c>
      <c r="J4991" t="s">
        <v>35</v>
      </c>
      <c r="K4991">
        <v>184</v>
      </c>
      <c r="L4991">
        <v>22</v>
      </c>
      <c r="M4991">
        <v>16</v>
      </c>
      <c r="N4991">
        <v>289</v>
      </c>
      <c r="O4991">
        <v>2259</v>
      </c>
      <c r="Q4991" t="s">
        <v>59</v>
      </c>
      <c r="R4991" t="s">
        <v>2013</v>
      </c>
      <c r="S4991" t="s">
        <v>2014</v>
      </c>
      <c r="U4991" t="s">
        <v>1759</v>
      </c>
      <c r="V4991" t="s">
        <v>920</v>
      </c>
      <c r="W4991" t="s">
        <v>125</v>
      </c>
      <c r="X4991" t="s">
        <v>117</v>
      </c>
      <c r="Y4991" t="s">
        <v>46</v>
      </c>
      <c r="Z4991" t="s">
        <v>46</v>
      </c>
      <c r="AA4991" t="s">
        <v>46</v>
      </c>
      <c r="AB4991" s="1"/>
      <c r="AD4991" t="s">
        <v>45</v>
      </c>
      <c r="AE4991" t="s">
        <v>286</v>
      </c>
      <c r="AF4991" t="s">
        <v>47</v>
      </c>
    </row>
    <row r="4992" spans="1:32" hidden="1" outlineLevel="2" x14ac:dyDescent="0.35">
      <c r="A4992" t="s">
        <v>32</v>
      </c>
      <c r="B4992">
        <v>1014514</v>
      </c>
      <c r="C4992">
        <v>1</v>
      </c>
      <c r="E4992" t="s">
        <v>182</v>
      </c>
      <c r="H4992" t="s">
        <v>2015</v>
      </c>
      <c r="I4992">
        <v>18</v>
      </c>
      <c r="J4992">
        <v>8</v>
      </c>
      <c r="K4992">
        <v>144</v>
      </c>
      <c r="L4992">
        <v>2</v>
      </c>
      <c r="M4992">
        <v>7</v>
      </c>
      <c r="N4992">
        <v>289</v>
      </c>
      <c r="O4992">
        <v>118</v>
      </c>
      <c r="P4992" t="s">
        <v>136</v>
      </c>
      <c r="Q4992" t="s">
        <v>2016</v>
      </c>
      <c r="R4992" t="s">
        <v>2013</v>
      </c>
      <c r="S4992" t="s">
        <v>2014</v>
      </c>
      <c r="U4992" t="s">
        <v>1759</v>
      </c>
      <c r="V4992" t="s">
        <v>920</v>
      </c>
      <c r="W4992" t="s">
        <v>125</v>
      </c>
      <c r="X4992" t="s">
        <v>117</v>
      </c>
      <c r="Y4992" t="s">
        <v>46</v>
      </c>
      <c r="Z4992" t="s">
        <v>46</v>
      </c>
      <c r="AA4992" t="s">
        <v>46</v>
      </c>
      <c r="AB4992" s="1"/>
      <c r="AD4992" t="s">
        <v>45</v>
      </c>
      <c r="AE4992" t="s">
        <v>286</v>
      </c>
      <c r="AF4992" t="s">
        <v>47</v>
      </c>
    </row>
    <row r="4993" spans="1:32" hidden="1" outlineLevel="2" x14ac:dyDescent="0.35">
      <c r="A4993" t="s">
        <v>32</v>
      </c>
      <c r="B4993">
        <v>1014514</v>
      </c>
      <c r="C4993">
        <v>1</v>
      </c>
      <c r="E4993" t="s">
        <v>182</v>
      </c>
      <c r="H4993" t="s">
        <v>2017</v>
      </c>
      <c r="I4993">
        <v>1</v>
      </c>
      <c r="J4993">
        <v>8</v>
      </c>
      <c r="K4993">
        <v>8</v>
      </c>
      <c r="L4993">
        <v>7</v>
      </c>
      <c r="M4993">
        <v>2</v>
      </c>
      <c r="N4993">
        <v>145</v>
      </c>
      <c r="O4993">
        <v>59</v>
      </c>
      <c r="P4993" t="s">
        <v>136</v>
      </c>
      <c r="Q4993" t="s">
        <v>2018</v>
      </c>
      <c r="R4993" t="s">
        <v>2013</v>
      </c>
      <c r="S4993" t="s">
        <v>2014</v>
      </c>
      <c r="U4993" t="s">
        <v>1759</v>
      </c>
      <c r="V4993" t="s">
        <v>920</v>
      </c>
      <c r="W4993" t="s">
        <v>125</v>
      </c>
      <c r="X4993" t="s">
        <v>117</v>
      </c>
      <c r="Y4993" t="s">
        <v>46</v>
      </c>
      <c r="Z4993" t="s">
        <v>46</v>
      </c>
      <c r="AA4993" t="s">
        <v>46</v>
      </c>
      <c r="AB4993" s="1"/>
      <c r="AD4993" t="s">
        <v>45</v>
      </c>
      <c r="AE4993" t="s">
        <v>286</v>
      </c>
      <c r="AF4993" t="s">
        <v>47</v>
      </c>
    </row>
    <row r="4994" spans="1:32" hidden="1" outlineLevel="3" x14ac:dyDescent="0.35">
      <c r="A4994" t="s">
        <v>32</v>
      </c>
      <c r="B4994">
        <v>1014514</v>
      </c>
      <c r="C4994">
        <v>1</v>
      </c>
      <c r="E4994" t="s">
        <v>182</v>
      </c>
      <c r="H4994" t="s">
        <v>138</v>
      </c>
      <c r="I4994">
        <v>1</v>
      </c>
      <c r="J4994">
        <v>8</v>
      </c>
      <c r="K4994">
        <v>8</v>
      </c>
      <c r="L4994">
        <v>3</v>
      </c>
      <c r="M4994">
        <v>0</v>
      </c>
      <c r="N4994">
        <v>288</v>
      </c>
      <c r="O4994">
        <v>24</v>
      </c>
      <c r="Q4994" t="s">
        <v>101</v>
      </c>
      <c r="R4994" t="s">
        <v>2013</v>
      </c>
      <c r="S4994" t="s">
        <v>2014</v>
      </c>
      <c r="U4994" t="s">
        <v>1759</v>
      </c>
      <c r="V4994" t="s">
        <v>920</v>
      </c>
      <c r="W4994" t="s">
        <v>125</v>
      </c>
      <c r="X4994" t="s">
        <v>117</v>
      </c>
      <c r="Y4994" t="s">
        <v>46</v>
      </c>
      <c r="Z4994" t="s">
        <v>46</v>
      </c>
      <c r="AA4994" t="s">
        <v>46</v>
      </c>
      <c r="AB4994" s="1"/>
      <c r="AD4994" t="s">
        <v>45</v>
      </c>
      <c r="AE4994" t="s">
        <v>286</v>
      </c>
      <c r="AF4994" t="s">
        <v>47</v>
      </c>
    </row>
    <row r="4995" spans="1:32" hidden="1" outlineLevel="3" x14ac:dyDescent="0.35">
      <c r="A4995" t="s">
        <v>32</v>
      </c>
      <c r="B4995">
        <v>1014514</v>
      </c>
      <c r="C4995">
        <v>1</v>
      </c>
      <c r="E4995" t="s">
        <v>182</v>
      </c>
      <c r="H4995" t="s">
        <v>139</v>
      </c>
      <c r="I4995">
        <v>1</v>
      </c>
      <c r="J4995">
        <v>4</v>
      </c>
      <c r="K4995">
        <v>4</v>
      </c>
      <c r="L4995">
        <v>4</v>
      </c>
      <c r="M4995">
        <v>1</v>
      </c>
      <c r="N4995">
        <v>38</v>
      </c>
      <c r="O4995">
        <v>4</v>
      </c>
      <c r="Q4995" t="s">
        <v>103</v>
      </c>
      <c r="R4995" t="s">
        <v>2013</v>
      </c>
      <c r="S4995" t="s">
        <v>2014</v>
      </c>
      <c r="U4995" t="s">
        <v>1759</v>
      </c>
      <c r="V4995" t="s">
        <v>920</v>
      </c>
      <c r="W4995" t="s">
        <v>125</v>
      </c>
      <c r="X4995" t="s">
        <v>117</v>
      </c>
      <c r="Y4995" t="s">
        <v>46</v>
      </c>
      <c r="Z4995" t="s">
        <v>46</v>
      </c>
      <c r="AA4995" t="s">
        <v>46</v>
      </c>
      <c r="AB4995" s="1"/>
      <c r="AD4995" t="s">
        <v>45</v>
      </c>
      <c r="AE4995" t="s">
        <v>286</v>
      </c>
      <c r="AF4995" t="s">
        <v>47</v>
      </c>
    </row>
    <row r="4996" spans="1:32" hidden="1" outlineLevel="3" x14ac:dyDescent="0.35">
      <c r="A4996" t="s">
        <v>32</v>
      </c>
      <c r="B4996">
        <v>1014514</v>
      </c>
      <c r="C4996">
        <v>1</v>
      </c>
      <c r="E4996" t="s">
        <v>182</v>
      </c>
      <c r="H4996" t="s">
        <v>140</v>
      </c>
      <c r="I4996">
        <v>1</v>
      </c>
      <c r="J4996">
        <v>4</v>
      </c>
      <c r="K4996">
        <v>4</v>
      </c>
      <c r="L4996">
        <v>3</v>
      </c>
      <c r="M4996">
        <v>1</v>
      </c>
      <c r="N4996">
        <v>38</v>
      </c>
      <c r="O4996">
        <v>8</v>
      </c>
      <c r="Q4996" t="s">
        <v>105</v>
      </c>
      <c r="R4996" t="s">
        <v>2013</v>
      </c>
      <c r="S4996" t="s">
        <v>2014</v>
      </c>
      <c r="U4996" t="s">
        <v>1759</v>
      </c>
      <c r="V4996" t="s">
        <v>920</v>
      </c>
      <c r="W4996" t="s">
        <v>125</v>
      </c>
      <c r="X4996" t="s">
        <v>117</v>
      </c>
      <c r="Y4996" t="s">
        <v>46</v>
      </c>
      <c r="Z4996" t="s">
        <v>46</v>
      </c>
      <c r="AA4996" t="s">
        <v>46</v>
      </c>
      <c r="AB4996" s="1"/>
      <c r="AD4996" t="s">
        <v>45</v>
      </c>
      <c r="AE4996" t="s">
        <v>286</v>
      </c>
      <c r="AF4996" t="s">
        <v>47</v>
      </c>
    </row>
    <row r="4997" spans="1:32" hidden="1" outlineLevel="3" x14ac:dyDescent="0.35">
      <c r="A4997" t="s">
        <v>32</v>
      </c>
      <c r="B4997">
        <v>1014514</v>
      </c>
      <c r="C4997">
        <v>1</v>
      </c>
      <c r="E4997" t="s">
        <v>182</v>
      </c>
      <c r="H4997" t="s">
        <v>141</v>
      </c>
      <c r="I4997">
        <v>1</v>
      </c>
      <c r="J4997">
        <v>4</v>
      </c>
      <c r="K4997">
        <v>4</v>
      </c>
      <c r="L4997">
        <v>19</v>
      </c>
      <c r="M4997">
        <v>0</v>
      </c>
      <c r="N4997">
        <v>288</v>
      </c>
      <c r="O4997">
        <v>10</v>
      </c>
      <c r="Q4997" t="s">
        <v>107</v>
      </c>
      <c r="R4997" t="s">
        <v>2013</v>
      </c>
      <c r="S4997" t="s">
        <v>2014</v>
      </c>
      <c r="U4997" t="s">
        <v>1759</v>
      </c>
      <c r="V4997" t="s">
        <v>920</v>
      </c>
      <c r="W4997" t="s">
        <v>125</v>
      </c>
      <c r="X4997" t="s">
        <v>117</v>
      </c>
      <c r="Y4997" t="s">
        <v>46</v>
      </c>
      <c r="Z4997" t="s">
        <v>46</v>
      </c>
      <c r="AA4997" t="s">
        <v>46</v>
      </c>
      <c r="AB4997" s="1"/>
      <c r="AD4997" t="s">
        <v>45</v>
      </c>
      <c r="AE4997" t="s">
        <v>286</v>
      </c>
      <c r="AF4997" t="s">
        <v>47</v>
      </c>
    </row>
    <row r="4998" spans="1:32" hidden="1" outlineLevel="3" x14ac:dyDescent="0.35">
      <c r="A4998" t="s">
        <v>32</v>
      </c>
      <c r="B4998">
        <v>1014514</v>
      </c>
      <c r="C4998">
        <v>1</v>
      </c>
      <c r="E4998" t="s">
        <v>182</v>
      </c>
      <c r="H4998" t="s">
        <v>142</v>
      </c>
      <c r="I4998">
        <v>1</v>
      </c>
      <c r="J4998">
        <v>4</v>
      </c>
      <c r="K4998">
        <v>4</v>
      </c>
      <c r="L4998">
        <v>19</v>
      </c>
      <c r="M4998">
        <v>0</v>
      </c>
      <c r="N4998">
        <v>288</v>
      </c>
      <c r="O4998">
        <v>2</v>
      </c>
      <c r="Q4998" t="s">
        <v>109</v>
      </c>
      <c r="R4998" t="s">
        <v>2013</v>
      </c>
      <c r="S4998" t="s">
        <v>2014</v>
      </c>
      <c r="U4998" t="s">
        <v>1759</v>
      </c>
      <c r="V4998" t="s">
        <v>920</v>
      </c>
      <c r="W4998" t="s">
        <v>125</v>
      </c>
      <c r="X4998" t="s">
        <v>117</v>
      </c>
      <c r="Y4998" t="s">
        <v>46</v>
      </c>
      <c r="Z4998" t="s">
        <v>46</v>
      </c>
      <c r="AA4998" t="s">
        <v>46</v>
      </c>
      <c r="AB4998" s="1"/>
      <c r="AD4998" t="s">
        <v>45</v>
      </c>
      <c r="AE4998" t="s">
        <v>286</v>
      </c>
      <c r="AF4998" t="s">
        <v>47</v>
      </c>
    </row>
    <row r="4999" spans="1:32" hidden="1" outlineLevel="3" x14ac:dyDescent="0.35">
      <c r="A4999" t="s">
        <v>32</v>
      </c>
      <c r="B4999">
        <v>1014514</v>
      </c>
      <c r="C4999">
        <v>1</v>
      </c>
      <c r="E4999" t="s">
        <v>182</v>
      </c>
      <c r="H4999" t="s">
        <v>143</v>
      </c>
      <c r="I4999">
        <v>1</v>
      </c>
      <c r="J4999">
        <v>4</v>
      </c>
      <c r="K4999">
        <v>4</v>
      </c>
      <c r="L4999">
        <v>19</v>
      </c>
      <c r="M4999">
        <v>0</v>
      </c>
      <c r="N4999">
        <v>288</v>
      </c>
      <c r="O4999">
        <v>12</v>
      </c>
      <c r="Q4999" t="s">
        <v>144</v>
      </c>
      <c r="R4999" t="s">
        <v>2013</v>
      </c>
      <c r="S4999" t="s">
        <v>2014</v>
      </c>
      <c r="U4999" t="s">
        <v>1759</v>
      </c>
      <c r="V4999" t="s">
        <v>920</v>
      </c>
      <c r="W4999" t="s">
        <v>125</v>
      </c>
      <c r="X4999" t="s">
        <v>117</v>
      </c>
      <c r="Y4999" t="s">
        <v>46</v>
      </c>
      <c r="Z4999" t="s">
        <v>46</v>
      </c>
      <c r="AA4999" t="s">
        <v>46</v>
      </c>
      <c r="AB4999" s="1"/>
      <c r="AD4999" t="s">
        <v>45</v>
      </c>
      <c r="AE4999" t="s">
        <v>286</v>
      </c>
      <c r="AF4999" t="s">
        <v>47</v>
      </c>
    </row>
    <row r="5000" spans="1:32" hidden="1" outlineLevel="2" x14ac:dyDescent="0.35">
      <c r="A5000" t="s">
        <v>32</v>
      </c>
      <c r="B5000">
        <v>1014514</v>
      </c>
      <c r="C5000">
        <v>1</v>
      </c>
      <c r="E5000" t="s">
        <v>182</v>
      </c>
      <c r="H5000" t="s">
        <v>145</v>
      </c>
      <c r="I5000">
        <v>1</v>
      </c>
      <c r="J5000">
        <v>4</v>
      </c>
      <c r="K5000">
        <v>4</v>
      </c>
      <c r="L5000">
        <v>13</v>
      </c>
      <c r="M5000">
        <v>0</v>
      </c>
      <c r="N5000">
        <v>288</v>
      </c>
      <c r="O5000">
        <v>9</v>
      </c>
      <c r="Q5000" t="s">
        <v>146</v>
      </c>
      <c r="R5000" t="s">
        <v>2013</v>
      </c>
      <c r="S5000" t="s">
        <v>2014</v>
      </c>
      <c r="U5000" t="s">
        <v>1759</v>
      </c>
      <c r="V5000" t="s">
        <v>920</v>
      </c>
      <c r="W5000" t="s">
        <v>125</v>
      </c>
      <c r="X5000" t="s">
        <v>117</v>
      </c>
      <c r="Y5000" t="s">
        <v>46</v>
      </c>
      <c r="Z5000" t="s">
        <v>46</v>
      </c>
      <c r="AA5000" t="s">
        <v>46</v>
      </c>
      <c r="AB5000" s="1"/>
      <c r="AD5000" t="s">
        <v>45</v>
      </c>
      <c r="AE5000" t="s">
        <v>286</v>
      </c>
      <c r="AF5000" t="s">
        <v>47</v>
      </c>
    </row>
    <row r="5001" spans="1:32" hidden="1" outlineLevel="1" x14ac:dyDescent="0.35">
      <c r="A5001" t="s">
        <v>32</v>
      </c>
      <c r="B5001">
        <v>1014514</v>
      </c>
      <c r="C5001" t="s">
        <v>147</v>
      </c>
      <c r="E5001" t="s">
        <v>182</v>
      </c>
      <c r="H5001" t="s">
        <v>148</v>
      </c>
      <c r="I5001">
        <v>29</v>
      </c>
      <c r="J5001" t="s">
        <v>35</v>
      </c>
      <c r="K5001">
        <v>194</v>
      </c>
      <c r="L5001">
        <v>22</v>
      </c>
      <c r="M5001">
        <v>16</v>
      </c>
      <c r="N5001">
        <v>289</v>
      </c>
      <c r="O5001">
        <v>2151</v>
      </c>
      <c r="Q5001" t="s">
        <v>149</v>
      </c>
      <c r="R5001" t="s">
        <v>2013</v>
      </c>
      <c r="S5001" t="s">
        <v>2014</v>
      </c>
      <c r="U5001" t="s">
        <v>1759</v>
      </c>
      <c r="V5001" t="s">
        <v>920</v>
      </c>
      <c r="W5001" t="s">
        <v>125</v>
      </c>
      <c r="X5001" t="s">
        <v>117</v>
      </c>
      <c r="Y5001" t="s">
        <v>46</v>
      </c>
      <c r="Z5001" t="s">
        <v>46</v>
      </c>
      <c r="AA5001" t="s">
        <v>46</v>
      </c>
      <c r="AB5001" s="1"/>
      <c r="AD5001" t="s">
        <v>45</v>
      </c>
      <c r="AE5001" t="s">
        <v>286</v>
      </c>
      <c r="AF5001" t="s">
        <v>47</v>
      </c>
    </row>
    <row r="5002" spans="1:32" hidden="1" outlineLevel="2" x14ac:dyDescent="0.35">
      <c r="A5002" t="s">
        <v>32</v>
      </c>
      <c r="B5002">
        <v>1014514</v>
      </c>
      <c r="C5002">
        <v>2</v>
      </c>
      <c r="E5002" t="s">
        <v>182</v>
      </c>
      <c r="H5002" t="s">
        <v>2015</v>
      </c>
      <c r="I5002">
        <v>15</v>
      </c>
      <c r="J5002">
        <v>8</v>
      </c>
      <c r="K5002">
        <v>120</v>
      </c>
      <c r="L5002">
        <v>2</v>
      </c>
      <c r="M5002">
        <v>7</v>
      </c>
      <c r="N5002">
        <v>289</v>
      </c>
      <c r="O5002">
        <v>118</v>
      </c>
      <c r="P5002" t="s">
        <v>136</v>
      </c>
      <c r="Q5002" t="s">
        <v>2016</v>
      </c>
      <c r="R5002" t="s">
        <v>2013</v>
      </c>
      <c r="S5002" t="s">
        <v>2014</v>
      </c>
      <c r="U5002" t="s">
        <v>1759</v>
      </c>
      <c r="V5002" t="s">
        <v>920</v>
      </c>
      <c r="W5002" t="s">
        <v>125</v>
      </c>
      <c r="X5002" t="s">
        <v>117</v>
      </c>
      <c r="Y5002" t="s">
        <v>46</v>
      </c>
      <c r="Z5002" t="s">
        <v>46</v>
      </c>
      <c r="AA5002" t="s">
        <v>46</v>
      </c>
      <c r="AB5002" s="1"/>
      <c r="AD5002" t="s">
        <v>45</v>
      </c>
      <c r="AE5002" t="s">
        <v>286</v>
      </c>
      <c r="AF5002" t="s">
        <v>47</v>
      </c>
    </row>
    <row r="5003" spans="1:32" hidden="1" outlineLevel="2" x14ac:dyDescent="0.35">
      <c r="A5003" t="s">
        <v>32</v>
      </c>
      <c r="B5003">
        <v>1014514</v>
      </c>
      <c r="C5003">
        <v>2</v>
      </c>
      <c r="E5003" t="s">
        <v>182</v>
      </c>
      <c r="H5003" t="s">
        <v>2017</v>
      </c>
      <c r="I5003">
        <v>5</v>
      </c>
      <c r="J5003">
        <v>8</v>
      </c>
      <c r="K5003">
        <v>40</v>
      </c>
      <c r="L5003">
        <v>7</v>
      </c>
      <c r="M5003">
        <v>2</v>
      </c>
      <c r="N5003">
        <v>145</v>
      </c>
      <c r="O5003">
        <v>59</v>
      </c>
      <c r="P5003" t="s">
        <v>136</v>
      </c>
      <c r="Q5003" t="s">
        <v>2018</v>
      </c>
      <c r="R5003" t="s">
        <v>2013</v>
      </c>
      <c r="S5003" t="s">
        <v>2014</v>
      </c>
      <c r="U5003" t="s">
        <v>1759</v>
      </c>
      <c r="V5003" t="s">
        <v>920</v>
      </c>
      <c r="W5003" t="s">
        <v>125</v>
      </c>
      <c r="X5003" t="s">
        <v>117</v>
      </c>
      <c r="Y5003" t="s">
        <v>46</v>
      </c>
      <c r="Z5003" t="s">
        <v>46</v>
      </c>
      <c r="AA5003" t="s">
        <v>46</v>
      </c>
      <c r="AB5003" s="1"/>
      <c r="AD5003" t="s">
        <v>45</v>
      </c>
      <c r="AE5003" t="s">
        <v>286</v>
      </c>
      <c r="AF5003" t="s">
        <v>47</v>
      </c>
    </row>
    <row r="5004" spans="1:32" hidden="1" outlineLevel="2" x14ac:dyDescent="0.35">
      <c r="A5004" t="s">
        <v>32</v>
      </c>
      <c r="B5004">
        <v>1014514</v>
      </c>
      <c r="C5004">
        <v>2</v>
      </c>
      <c r="E5004" t="s">
        <v>182</v>
      </c>
      <c r="H5004" t="s">
        <v>98</v>
      </c>
      <c r="I5004">
        <v>2</v>
      </c>
      <c r="J5004">
        <v>1</v>
      </c>
      <c r="K5004">
        <v>2</v>
      </c>
      <c r="L5004">
        <v>6</v>
      </c>
      <c r="M5004">
        <v>2</v>
      </c>
      <c r="N5004">
        <v>144</v>
      </c>
      <c r="O5004">
        <v>5</v>
      </c>
      <c r="Q5004" t="s">
        <v>99</v>
      </c>
      <c r="R5004" t="s">
        <v>2013</v>
      </c>
      <c r="S5004" t="s">
        <v>2014</v>
      </c>
      <c r="U5004" t="s">
        <v>1759</v>
      </c>
      <c r="V5004" t="s">
        <v>920</v>
      </c>
      <c r="W5004" t="s">
        <v>125</v>
      </c>
      <c r="X5004" t="s">
        <v>117</v>
      </c>
      <c r="Y5004" t="s">
        <v>46</v>
      </c>
      <c r="Z5004" t="s">
        <v>46</v>
      </c>
      <c r="AA5004" t="s">
        <v>46</v>
      </c>
      <c r="AB5004" s="1"/>
      <c r="AD5004" t="s">
        <v>45</v>
      </c>
      <c r="AE5004" t="s">
        <v>286</v>
      </c>
      <c r="AF5004" t="s">
        <v>47</v>
      </c>
    </row>
    <row r="5005" spans="1:32" hidden="1" outlineLevel="3" x14ac:dyDescent="0.35">
      <c r="A5005" t="s">
        <v>32</v>
      </c>
      <c r="B5005">
        <v>1014514</v>
      </c>
      <c r="C5005">
        <v>2</v>
      </c>
      <c r="E5005" t="s">
        <v>182</v>
      </c>
      <c r="H5005" t="s">
        <v>138</v>
      </c>
      <c r="I5005">
        <v>1</v>
      </c>
      <c r="J5005">
        <v>8</v>
      </c>
      <c r="K5005">
        <v>8</v>
      </c>
      <c r="L5005">
        <v>3</v>
      </c>
      <c r="M5005">
        <v>0</v>
      </c>
      <c r="N5005">
        <v>288</v>
      </c>
      <c r="O5005">
        <v>24</v>
      </c>
      <c r="Q5005" t="s">
        <v>101</v>
      </c>
      <c r="R5005" t="s">
        <v>2013</v>
      </c>
      <c r="S5005" t="s">
        <v>2014</v>
      </c>
      <c r="U5005" t="s">
        <v>1759</v>
      </c>
      <c r="V5005" t="s">
        <v>920</v>
      </c>
      <c r="W5005" t="s">
        <v>125</v>
      </c>
      <c r="X5005" t="s">
        <v>117</v>
      </c>
      <c r="Y5005" t="s">
        <v>46</v>
      </c>
      <c r="Z5005" t="s">
        <v>46</v>
      </c>
      <c r="AA5005" t="s">
        <v>46</v>
      </c>
      <c r="AB5005" s="1"/>
      <c r="AD5005" t="s">
        <v>45</v>
      </c>
      <c r="AE5005" t="s">
        <v>286</v>
      </c>
      <c r="AF5005" t="s">
        <v>47</v>
      </c>
    </row>
    <row r="5006" spans="1:32" hidden="1" outlineLevel="3" x14ac:dyDescent="0.35">
      <c r="A5006" t="s">
        <v>32</v>
      </c>
      <c r="B5006">
        <v>1014514</v>
      </c>
      <c r="C5006">
        <v>2</v>
      </c>
      <c r="E5006" t="s">
        <v>182</v>
      </c>
      <c r="H5006" t="s">
        <v>139</v>
      </c>
      <c r="I5006">
        <v>1</v>
      </c>
      <c r="J5006">
        <v>4</v>
      </c>
      <c r="K5006">
        <v>4</v>
      </c>
      <c r="L5006">
        <v>4</v>
      </c>
      <c r="M5006">
        <v>1</v>
      </c>
      <c r="N5006">
        <v>38</v>
      </c>
      <c r="O5006">
        <v>4</v>
      </c>
      <c r="Q5006" t="s">
        <v>103</v>
      </c>
      <c r="R5006" t="s">
        <v>2013</v>
      </c>
      <c r="S5006" t="s">
        <v>2014</v>
      </c>
      <c r="U5006" t="s">
        <v>1759</v>
      </c>
      <c r="V5006" t="s">
        <v>920</v>
      </c>
      <c r="W5006" t="s">
        <v>125</v>
      </c>
      <c r="X5006" t="s">
        <v>117</v>
      </c>
      <c r="Y5006" t="s">
        <v>46</v>
      </c>
      <c r="Z5006" t="s">
        <v>46</v>
      </c>
      <c r="AA5006" t="s">
        <v>46</v>
      </c>
      <c r="AB5006" s="1"/>
      <c r="AD5006" t="s">
        <v>45</v>
      </c>
      <c r="AE5006" t="s">
        <v>286</v>
      </c>
      <c r="AF5006" t="s">
        <v>47</v>
      </c>
    </row>
    <row r="5007" spans="1:32" hidden="1" outlineLevel="3" x14ac:dyDescent="0.35">
      <c r="A5007" t="s">
        <v>32</v>
      </c>
      <c r="B5007">
        <v>1014514</v>
      </c>
      <c r="C5007">
        <v>2</v>
      </c>
      <c r="E5007" t="s">
        <v>182</v>
      </c>
      <c r="H5007" t="s">
        <v>140</v>
      </c>
      <c r="I5007">
        <v>1</v>
      </c>
      <c r="J5007">
        <v>4</v>
      </c>
      <c r="K5007">
        <v>4</v>
      </c>
      <c r="L5007">
        <v>3</v>
      </c>
      <c r="M5007">
        <v>1</v>
      </c>
      <c r="N5007">
        <v>38</v>
      </c>
      <c r="O5007">
        <v>8</v>
      </c>
      <c r="Q5007" t="s">
        <v>105</v>
      </c>
      <c r="R5007" t="s">
        <v>2013</v>
      </c>
      <c r="S5007" t="s">
        <v>2014</v>
      </c>
      <c r="U5007" t="s">
        <v>1759</v>
      </c>
      <c r="V5007" t="s">
        <v>920</v>
      </c>
      <c r="W5007" t="s">
        <v>125</v>
      </c>
      <c r="X5007" t="s">
        <v>117</v>
      </c>
      <c r="Y5007" t="s">
        <v>46</v>
      </c>
      <c r="Z5007" t="s">
        <v>46</v>
      </c>
      <c r="AA5007" t="s">
        <v>46</v>
      </c>
      <c r="AB5007" s="1"/>
      <c r="AD5007" t="s">
        <v>45</v>
      </c>
      <c r="AE5007" t="s">
        <v>286</v>
      </c>
      <c r="AF5007" t="s">
        <v>47</v>
      </c>
    </row>
    <row r="5008" spans="1:32" hidden="1" outlineLevel="3" x14ac:dyDescent="0.35">
      <c r="A5008" t="s">
        <v>32</v>
      </c>
      <c r="B5008">
        <v>1014514</v>
      </c>
      <c r="C5008">
        <v>2</v>
      </c>
      <c r="E5008" t="s">
        <v>182</v>
      </c>
      <c r="H5008" t="s">
        <v>141</v>
      </c>
      <c r="I5008">
        <v>1</v>
      </c>
      <c r="J5008">
        <v>4</v>
      </c>
      <c r="K5008">
        <v>4</v>
      </c>
      <c r="L5008">
        <v>19</v>
      </c>
      <c r="M5008">
        <v>0</v>
      </c>
      <c r="N5008">
        <v>288</v>
      </c>
      <c r="O5008">
        <v>10</v>
      </c>
      <c r="Q5008" t="s">
        <v>107</v>
      </c>
      <c r="R5008" t="s">
        <v>2013</v>
      </c>
      <c r="S5008" t="s">
        <v>2014</v>
      </c>
      <c r="U5008" t="s">
        <v>1759</v>
      </c>
      <c r="V5008" t="s">
        <v>920</v>
      </c>
      <c r="W5008" t="s">
        <v>125</v>
      </c>
      <c r="X5008" t="s">
        <v>117</v>
      </c>
      <c r="Y5008" t="s">
        <v>46</v>
      </c>
      <c r="Z5008" t="s">
        <v>46</v>
      </c>
      <c r="AA5008" t="s">
        <v>46</v>
      </c>
      <c r="AB5008" s="1"/>
      <c r="AD5008" t="s">
        <v>45</v>
      </c>
      <c r="AE5008" t="s">
        <v>286</v>
      </c>
      <c r="AF5008" t="s">
        <v>47</v>
      </c>
    </row>
    <row r="5009" spans="1:32" hidden="1" outlineLevel="3" x14ac:dyDescent="0.35">
      <c r="A5009" t="s">
        <v>32</v>
      </c>
      <c r="B5009">
        <v>1014514</v>
      </c>
      <c r="C5009">
        <v>2</v>
      </c>
      <c r="E5009" t="s">
        <v>182</v>
      </c>
      <c r="H5009" t="s">
        <v>142</v>
      </c>
      <c r="I5009">
        <v>1</v>
      </c>
      <c r="J5009">
        <v>4</v>
      </c>
      <c r="K5009">
        <v>4</v>
      </c>
      <c r="L5009">
        <v>19</v>
      </c>
      <c r="M5009">
        <v>0</v>
      </c>
      <c r="N5009">
        <v>288</v>
      </c>
      <c r="O5009">
        <v>2</v>
      </c>
      <c r="Q5009" t="s">
        <v>109</v>
      </c>
      <c r="R5009" t="s">
        <v>2013</v>
      </c>
      <c r="S5009" t="s">
        <v>2014</v>
      </c>
      <c r="U5009" t="s">
        <v>1759</v>
      </c>
      <c r="V5009" t="s">
        <v>920</v>
      </c>
      <c r="W5009" t="s">
        <v>125</v>
      </c>
      <c r="X5009" t="s">
        <v>117</v>
      </c>
      <c r="Y5009" t="s">
        <v>46</v>
      </c>
      <c r="Z5009" t="s">
        <v>46</v>
      </c>
      <c r="AA5009" t="s">
        <v>46</v>
      </c>
      <c r="AB5009" s="1"/>
      <c r="AD5009" t="s">
        <v>45</v>
      </c>
      <c r="AE5009" t="s">
        <v>286</v>
      </c>
      <c r="AF5009" t="s">
        <v>47</v>
      </c>
    </row>
    <row r="5010" spans="1:32" hidden="1" outlineLevel="3" x14ac:dyDescent="0.35">
      <c r="A5010" t="s">
        <v>32</v>
      </c>
      <c r="B5010">
        <v>1014514</v>
      </c>
      <c r="C5010">
        <v>2</v>
      </c>
      <c r="E5010" t="s">
        <v>182</v>
      </c>
      <c r="H5010" t="s">
        <v>143</v>
      </c>
      <c r="I5010">
        <v>1</v>
      </c>
      <c r="J5010">
        <v>4</v>
      </c>
      <c r="K5010">
        <v>4</v>
      </c>
      <c r="L5010">
        <v>19</v>
      </c>
      <c r="M5010">
        <v>0</v>
      </c>
      <c r="N5010">
        <v>288</v>
      </c>
      <c r="O5010">
        <v>12</v>
      </c>
      <c r="Q5010" t="s">
        <v>144</v>
      </c>
      <c r="R5010" t="s">
        <v>2013</v>
      </c>
      <c r="S5010" t="s">
        <v>2014</v>
      </c>
      <c r="U5010" t="s">
        <v>1759</v>
      </c>
      <c r="V5010" t="s">
        <v>920</v>
      </c>
      <c r="W5010" t="s">
        <v>125</v>
      </c>
      <c r="X5010" t="s">
        <v>117</v>
      </c>
      <c r="Y5010" t="s">
        <v>46</v>
      </c>
      <c r="Z5010" t="s">
        <v>46</v>
      </c>
      <c r="AA5010" t="s">
        <v>46</v>
      </c>
      <c r="AB5010" s="1"/>
      <c r="AD5010" t="s">
        <v>45</v>
      </c>
      <c r="AE5010" t="s">
        <v>286</v>
      </c>
      <c r="AF5010" t="s">
        <v>47</v>
      </c>
    </row>
    <row r="5011" spans="1:32" hidden="1" outlineLevel="2" x14ac:dyDescent="0.35">
      <c r="A5011" t="s">
        <v>32</v>
      </c>
      <c r="B5011">
        <v>1014514</v>
      </c>
      <c r="C5011">
        <v>2</v>
      </c>
      <c r="E5011" t="s">
        <v>182</v>
      </c>
      <c r="H5011" t="s">
        <v>145</v>
      </c>
      <c r="I5011">
        <v>1</v>
      </c>
      <c r="J5011">
        <v>4</v>
      </c>
      <c r="K5011">
        <v>4</v>
      </c>
      <c r="L5011">
        <v>13</v>
      </c>
      <c r="M5011">
        <v>0</v>
      </c>
      <c r="N5011">
        <v>288</v>
      </c>
      <c r="O5011">
        <v>9</v>
      </c>
      <c r="Q5011" t="s">
        <v>146</v>
      </c>
      <c r="R5011" t="s">
        <v>2013</v>
      </c>
      <c r="S5011" t="s">
        <v>2014</v>
      </c>
      <c r="U5011" t="s">
        <v>1759</v>
      </c>
      <c r="V5011" t="s">
        <v>920</v>
      </c>
      <c r="W5011" t="s">
        <v>125</v>
      </c>
      <c r="X5011" t="s">
        <v>117</v>
      </c>
      <c r="Y5011" t="s">
        <v>46</v>
      </c>
      <c r="Z5011" t="s">
        <v>46</v>
      </c>
      <c r="AA5011" t="s">
        <v>46</v>
      </c>
      <c r="AB5011" s="1"/>
      <c r="AD5011" t="s">
        <v>45</v>
      </c>
      <c r="AE5011" t="s">
        <v>286</v>
      </c>
      <c r="AF5011" t="s">
        <v>47</v>
      </c>
    </row>
    <row r="5012" spans="1:32" hidden="1" outlineLevel="1" x14ac:dyDescent="0.35">
      <c r="A5012" t="s">
        <v>32</v>
      </c>
      <c r="B5012">
        <v>1014514</v>
      </c>
      <c r="C5012" t="s">
        <v>150</v>
      </c>
      <c r="E5012" t="s">
        <v>182</v>
      </c>
      <c r="H5012" t="s">
        <v>151</v>
      </c>
      <c r="I5012">
        <v>8</v>
      </c>
      <c r="J5012" t="s">
        <v>35</v>
      </c>
      <c r="K5012">
        <v>42</v>
      </c>
      <c r="L5012">
        <v>5</v>
      </c>
      <c r="M5012">
        <v>6</v>
      </c>
      <c r="N5012">
        <v>145</v>
      </c>
      <c r="O5012">
        <v>86</v>
      </c>
      <c r="Q5012" t="s">
        <v>152</v>
      </c>
      <c r="R5012" t="s">
        <v>2013</v>
      </c>
      <c r="S5012" t="s">
        <v>2014</v>
      </c>
      <c r="U5012" t="s">
        <v>1759</v>
      </c>
      <c r="V5012" t="s">
        <v>920</v>
      </c>
      <c r="W5012" t="s">
        <v>125</v>
      </c>
      <c r="X5012" t="s">
        <v>117</v>
      </c>
      <c r="Y5012" t="s">
        <v>46</v>
      </c>
      <c r="Z5012" t="s">
        <v>46</v>
      </c>
      <c r="AA5012" t="s">
        <v>46</v>
      </c>
      <c r="AB5012" s="1"/>
      <c r="AD5012" t="s">
        <v>45</v>
      </c>
      <c r="AE5012" t="s">
        <v>286</v>
      </c>
      <c r="AF5012" t="s">
        <v>47</v>
      </c>
    </row>
    <row r="5013" spans="1:32" hidden="1" outlineLevel="2" x14ac:dyDescent="0.35">
      <c r="A5013" t="s">
        <v>32</v>
      </c>
      <c r="B5013">
        <v>1014514</v>
      </c>
      <c r="C5013">
        <v>3</v>
      </c>
      <c r="E5013" t="s">
        <v>182</v>
      </c>
      <c r="H5013" t="s">
        <v>2019</v>
      </c>
      <c r="I5013">
        <v>3</v>
      </c>
      <c r="J5013">
        <v>10</v>
      </c>
      <c r="K5013">
        <v>30</v>
      </c>
      <c r="L5013">
        <v>1</v>
      </c>
      <c r="M5013">
        <v>3</v>
      </c>
      <c r="N5013">
        <v>145</v>
      </c>
      <c r="O5013">
        <v>21</v>
      </c>
      <c r="P5013" t="s">
        <v>52</v>
      </c>
      <c r="Q5013" t="s">
        <v>2020</v>
      </c>
      <c r="R5013" t="s">
        <v>2013</v>
      </c>
      <c r="S5013" t="s">
        <v>2014</v>
      </c>
      <c r="U5013" t="s">
        <v>1759</v>
      </c>
      <c r="V5013" t="s">
        <v>920</v>
      </c>
      <c r="W5013" t="s">
        <v>125</v>
      </c>
      <c r="X5013" t="s">
        <v>117</v>
      </c>
      <c r="Y5013" t="s">
        <v>46</v>
      </c>
      <c r="Z5013" t="s">
        <v>46</v>
      </c>
      <c r="AA5013" t="s">
        <v>46</v>
      </c>
      <c r="AB5013" s="1"/>
      <c r="AD5013" t="s">
        <v>45</v>
      </c>
      <c r="AE5013" t="s">
        <v>286</v>
      </c>
      <c r="AF5013" t="s">
        <v>47</v>
      </c>
    </row>
    <row r="5014" spans="1:32" hidden="1" outlineLevel="3" x14ac:dyDescent="0.35">
      <c r="A5014" t="s">
        <v>32</v>
      </c>
      <c r="B5014">
        <v>1014514</v>
      </c>
      <c r="C5014">
        <v>3</v>
      </c>
      <c r="E5014" t="s">
        <v>182</v>
      </c>
      <c r="H5014" t="s">
        <v>100</v>
      </c>
      <c r="I5014">
        <v>1</v>
      </c>
      <c r="J5014">
        <v>4</v>
      </c>
      <c r="K5014">
        <v>4</v>
      </c>
      <c r="L5014">
        <v>3</v>
      </c>
      <c r="M5014">
        <v>0</v>
      </c>
      <c r="N5014">
        <v>144</v>
      </c>
      <c r="O5014">
        <v>12</v>
      </c>
      <c r="Q5014" t="s">
        <v>101</v>
      </c>
      <c r="R5014" t="s">
        <v>2013</v>
      </c>
      <c r="S5014" t="s">
        <v>2014</v>
      </c>
      <c r="U5014" t="s">
        <v>1759</v>
      </c>
      <c r="V5014" t="s">
        <v>920</v>
      </c>
      <c r="W5014" t="s">
        <v>125</v>
      </c>
      <c r="X5014" t="s">
        <v>117</v>
      </c>
      <c r="Y5014" t="s">
        <v>46</v>
      </c>
      <c r="Z5014" t="s">
        <v>46</v>
      </c>
      <c r="AA5014" t="s">
        <v>46</v>
      </c>
      <c r="AB5014" s="1"/>
      <c r="AD5014" t="s">
        <v>45</v>
      </c>
      <c r="AE5014" t="s">
        <v>286</v>
      </c>
      <c r="AF5014" t="s">
        <v>47</v>
      </c>
    </row>
    <row r="5015" spans="1:32" hidden="1" outlineLevel="3" x14ac:dyDescent="0.35">
      <c r="A5015" t="s">
        <v>32</v>
      </c>
      <c r="B5015">
        <v>1014514</v>
      </c>
      <c r="C5015">
        <v>3</v>
      </c>
      <c r="E5015" t="s">
        <v>182</v>
      </c>
      <c r="H5015" t="s">
        <v>102</v>
      </c>
      <c r="I5015">
        <v>1</v>
      </c>
      <c r="J5015">
        <v>2</v>
      </c>
      <c r="K5015">
        <v>2</v>
      </c>
      <c r="L5015">
        <v>4</v>
      </c>
      <c r="M5015">
        <v>1</v>
      </c>
      <c r="N5015">
        <v>19</v>
      </c>
      <c r="O5015">
        <v>2</v>
      </c>
      <c r="Q5015" t="s">
        <v>103</v>
      </c>
      <c r="R5015" t="s">
        <v>2013</v>
      </c>
      <c r="S5015" t="s">
        <v>2014</v>
      </c>
      <c r="U5015" t="s">
        <v>1759</v>
      </c>
      <c r="V5015" t="s">
        <v>920</v>
      </c>
      <c r="W5015" t="s">
        <v>125</v>
      </c>
      <c r="X5015" t="s">
        <v>117</v>
      </c>
      <c r="Y5015" t="s">
        <v>46</v>
      </c>
      <c r="Z5015" t="s">
        <v>46</v>
      </c>
      <c r="AA5015" t="s">
        <v>46</v>
      </c>
      <c r="AB5015" s="1"/>
      <c r="AD5015" t="s">
        <v>45</v>
      </c>
      <c r="AE5015" t="s">
        <v>286</v>
      </c>
      <c r="AF5015" t="s">
        <v>47</v>
      </c>
    </row>
    <row r="5016" spans="1:32" hidden="1" outlineLevel="3" x14ac:dyDescent="0.35">
      <c r="A5016" t="s">
        <v>32</v>
      </c>
      <c r="B5016">
        <v>1014514</v>
      </c>
      <c r="C5016">
        <v>3</v>
      </c>
      <c r="E5016" t="s">
        <v>182</v>
      </c>
      <c r="H5016" t="s">
        <v>104</v>
      </c>
      <c r="I5016">
        <v>1</v>
      </c>
      <c r="J5016">
        <v>2</v>
      </c>
      <c r="K5016">
        <v>2</v>
      </c>
      <c r="L5016">
        <v>3</v>
      </c>
      <c r="M5016">
        <v>1</v>
      </c>
      <c r="N5016">
        <v>19</v>
      </c>
      <c r="O5016">
        <v>4</v>
      </c>
      <c r="Q5016" t="s">
        <v>105</v>
      </c>
      <c r="R5016" t="s">
        <v>2013</v>
      </c>
      <c r="S5016" t="s">
        <v>2014</v>
      </c>
      <c r="U5016" t="s">
        <v>1759</v>
      </c>
      <c r="V5016" t="s">
        <v>920</v>
      </c>
      <c r="W5016" t="s">
        <v>125</v>
      </c>
      <c r="X5016" t="s">
        <v>117</v>
      </c>
      <c r="Y5016" t="s">
        <v>46</v>
      </c>
      <c r="Z5016" t="s">
        <v>46</v>
      </c>
      <c r="AA5016" t="s">
        <v>46</v>
      </c>
      <c r="AB5016" s="1"/>
      <c r="AD5016" t="s">
        <v>45</v>
      </c>
      <c r="AE5016" t="s">
        <v>286</v>
      </c>
      <c r="AF5016" t="s">
        <v>47</v>
      </c>
    </row>
    <row r="5017" spans="1:32" hidden="1" outlineLevel="3" x14ac:dyDescent="0.35">
      <c r="A5017" t="s">
        <v>32</v>
      </c>
      <c r="B5017">
        <v>1014514</v>
      </c>
      <c r="C5017">
        <v>3</v>
      </c>
      <c r="E5017" t="s">
        <v>182</v>
      </c>
      <c r="H5017" t="s">
        <v>106</v>
      </c>
      <c r="I5017">
        <v>1</v>
      </c>
      <c r="J5017">
        <v>2</v>
      </c>
      <c r="K5017">
        <v>2</v>
      </c>
      <c r="L5017">
        <v>19</v>
      </c>
      <c r="M5017">
        <v>0</v>
      </c>
      <c r="N5017">
        <v>144</v>
      </c>
      <c r="O5017">
        <v>5</v>
      </c>
      <c r="Q5017" t="s">
        <v>107</v>
      </c>
      <c r="R5017" t="s">
        <v>2013</v>
      </c>
      <c r="S5017" t="s">
        <v>2014</v>
      </c>
      <c r="U5017" t="s">
        <v>1759</v>
      </c>
      <c r="V5017" t="s">
        <v>920</v>
      </c>
      <c r="W5017" t="s">
        <v>125</v>
      </c>
      <c r="X5017" t="s">
        <v>117</v>
      </c>
      <c r="Y5017" t="s">
        <v>46</v>
      </c>
      <c r="Z5017" t="s">
        <v>46</v>
      </c>
      <c r="AA5017" t="s">
        <v>46</v>
      </c>
      <c r="AB5017" s="1"/>
      <c r="AD5017" t="s">
        <v>45</v>
      </c>
      <c r="AE5017" t="s">
        <v>286</v>
      </c>
      <c r="AF5017" t="s">
        <v>47</v>
      </c>
    </row>
    <row r="5018" spans="1:32" hidden="1" outlineLevel="2" x14ac:dyDescent="0.35">
      <c r="A5018" t="s">
        <v>32</v>
      </c>
      <c r="B5018">
        <v>1014514</v>
      </c>
      <c r="C5018">
        <v>3</v>
      </c>
      <c r="E5018" t="s">
        <v>182</v>
      </c>
      <c r="H5018" t="s">
        <v>108</v>
      </c>
      <c r="I5018">
        <v>1</v>
      </c>
      <c r="J5018">
        <v>2</v>
      </c>
      <c r="K5018">
        <v>2</v>
      </c>
      <c r="L5018">
        <v>19</v>
      </c>
      <c r="M5018">
        <v>0</v>
      </c>
      <c r="N5018">
        <v>144</v>
      </c>
      <c r="O5018">
        <v>1</v>
      </c>
      <c r="Q5018" t="s">
        <v>109</v>
      </c>
      <c r="R5018" t="s">
        <v>2013</v>
      </c>
      <c r="S5018" t="s">
        <v>2014</v>
      </c>
      <c r="U5018" t="s">
        <v>1759</v>
      </c>
      <c r="V5018" t="s">
        <v>920</v>
      </c>
      <c r="W5018" t="s">
        <v>125</v>
      </c>
      <c r="X5018" t="s">
        <v>117</v>
      </c>
      <c r="Y5018" t="s">
        <v>46</v>
      </c>
      <c r="Z5018" t="s">
        <v>46</v>
      </c>
      <c r="AA5018" t="s">
        <v>46</v>
      </c>
      <c r="AB5018" s="1"/>
      <c r="AD5018" t="s">
        <v>45</v>
      </c>
      <c r="AE5018" t="s">
        <v>286</v>
      </c>
      <c r="AF5018" t="s">
        <v>47</v>
      </c>
    </row>
    <row r="5019" spans="1:32" hidden="1" collapsed="1" x14ac:dyDescent="0.35"/>
    <row r="5020" spans="1:32" hidden="1" x14ac:dyDescent="0.35">
      <c r="A5020" t="s">
        <v>32</v>
      </c>
      <c r="B5020">
        <v>1014441</v>
      </c>
      <c r="C5020" t="s">
        <v>33</v>
      </c>
      <c r="H5020" t="s">
        <v>34</v>
      </c>
      <c r="I5020">
        <v>8</v>
      </c>
      <c r="J5020" t="s">
        <v>35</v>
      </c>
      <c r="K5020">
        <v>42</v>
      </c>
      <c r="L5020" t="s">
        <v>35</v>
      </c>
      <c r="M5020" t="s">
        <v>35</v>
      </c>
      <c r="N5020" t="s">
        <v>35</v>
      </c>
      <c r="O5020">
        <v>85</v>
      </c>
      <c r="Q5020" t="s">
        <v>36</v>
      </c>
      <c r="R5020" t="s">
        <v>2021</v>
      </c>
      <c r="S5020" t="s">
        <v>2022</v>
      </c>
      <c r="U5020" t="s">
        <v>2023</v>
      </c>
      <c r="V5020" t="s">
        <v>920</v>
      </c>
      <c r="W5020" t="s">
        <v>125</v>
      </c>
      <c r="X5020" t="s">
        <v>42</v>
      </c>
      <c r="Y5020" t="s">
        <v>285</v>
      </c>
      <c r="Z5020" t="s">
        <v>285</v>
      </c>
      <c r="AA5020" t="s">
        <v>285</v>
      </c>
      <c r="AB5020" s="1"/>
      <c r="AD5020" t="s">
        <v>45</v>
      </c>
      <c r="AE5020" t="s">
        <v>362</v>
      </c>
      <c r="AF5020" t="s">
        <v>47</v>
      </c>
    </row>
    <row r="5021" spans="1:32" hidden="1" outlineLevel="1" x14ac:dyDescent="0.35">
      <c r="A5021" t="s">
        <v>32</v>
      </c>
      <c r="B5021">
        <v>1014441</v>
      </c>
      <c r="C5021" t="s">
        <v>56</v>
      </c>
      <c r="E5021" t="s">
        <v>182</v>
      </c>
      <c r="H5021" t="s">
        <v>58</v>
      </c>
      <c r="I5021">
        <v>8</v>
      </c>
      <c r="J5021" t="s">
        <v>35</v>
      </c>
      <c r="K5021">
        <v>42</v>
      </c>
      <c r="L5021">
        <v>5</v>
      </c>
      <c r="M5021">
        <v>6</v>
      </c>
      <c r="N5021">
        <v>145</v>
      </c>
      <c r="O5021">
        <v>85</v>
      </c>
      <c r="Q5021" t="s">
        <v>59</v>
      </c>
      <c r="R5021" t="s">
        <v>2021</v>
      </c>
      <c r="S5021" t="s">
        <v>2022</v>
      </c>
      <c r="U5021" t="s">
        <v>2023</v>
      </c>
      <c r="V5021" t="s">
        <v>920</v>
      </c>
      <c r="W5021" t="s">
        <v>125</v>
      </c>
      <c r="X5021" t="s">
        <v>42</v>
      </c>
      <c r="Y5021" t="s">
        <v>285</v>
      </c>
      <c r="Z5021" t="s">
        <v>285</v>
      </c>
      <c r="AA5021" t="s">
        <v>285</v>
      </c>
      <c r="AB5021" s="1"/>
      <c r="AD5021" t="s">
        <v>45</v>
      </c>
      <c r="AE5021" t="s">
        <v>362</v>
      </c>
      <c r="AF5021" t="s">
        <v>47</v>
      </c>
    </row>
    <row r="5022" spans="1:32" hidden="1" outlineLevel="2" x14ac:dyDescent="0.35">
      <c r="A5022" t="s">
        <v>32</v>
      </c>
      <c r="B5022">
        <v>1014441</v>
      </c>
      <c r="C5022">
        <v>1</v>
      </c>
      <c r="E5022" t="s">
        <v>182</v>
      </c>
      <c r="H5022" t="s">
        <v>2024</v>
      </c>
      <c r="I5022">
        <v>3</v>
      </c>
      <c r="J5022">
        <v>10</v>
      </c>
      <c r="K5022">
        <v>30</v>
      </c>
      <c r="L5022">
        <v>1</v>
      </c>
      <c r="M5022">
        <v>3</v>
      </c>
      <c r="N5022">
        <v>145</v>
      </c>
      <c r="O5022">
        <v>20</v>
      </c>
      <c r="P5022" t="s">
        <v>52</v>
      </c>
      <c r="Q5022" t="s">
        <v>2025</v>
      </c>
      <c r="R5022" t="s">
        <v>2021</v>
      </c>
      <c r="S5022" t="s">
        <v>2022</v>
      </c>
      <c r="U5022" t="s">
        <v>2023</v>
      </c>
      <c r="V5022" t="s">
        <v>920</v>
      </c>
      <c r="W5022" t="s">
        <v>125</v>
      </c>
      <c r="X5022" t="s">
        <v>42</v>
      </c>
      <c r="Y5022" t="s">
        <v>285</v>
      </c>
      <c r="Z5022" t="s">
        <v>285</v>
      </c>
      <c r="AA5022" t="s">
        <v>285</v>
      </c>
      <c r="AB5022" s="1"/>
      <c r="AD5022" t="s">
        <v>45</v>
      </c>
      <c r="AE5022" t="s">
        <v>362</v>
      </c>
      <c r="AF5022" t="s">
        <v>47</v>
      </c>
    </row>
    <row r="5023" spans="1:32" hidden="1" outlineLevel="3" x14ac:dyDescent="0.35">
      <c r="A5023" t="s">
        <v>32</v>
      </c>
      <c r="B5023">
        <v>1014441</v>
      </c>
      <c r="C5023">
        <v>1</v>
      </c>
      <c r="E5023" t="s">
        <v>182</v>
      </c>
      <c r="H5023" t="s">
        <v>100</v>
      </c>
      <c r="I5023">
        <v>1</v>
      </c>
      <c r="J5023">
        <v>4</v>
      </c>
      <c r="K5023">
        <v>4</v>
      </c>
      <c r="L5023">
        <v>3</v>
      </c>
      <c r="M5023">
        <v>0</v>
      </c>
      <c r="N5023">
        <v>144</v>
      </c>
      <c r="O5023">
        <v>12</v>
      </c>
      <c r="Q5023" t="s">
        <v>101</v>
      </c>
      <c r="R5023" t="s">
        <v>2021</v>
      </c>
      <c r="S5023" t="s">
        <v>2022</v>
      </c>
      <c r="U5023" t="s">
        <v>2023</v>
      </c>
      <c r="V5023" t="s">
        <v>920</v>
      </c>
      <c r="W5023" t="s">
        <v>125</v>
      </c>
      <c r="X5023" t="s">
        <v>42</v>
      </c>
      <c r="Y5023" t="s">
        <v>285</v>
      </c>
      <c r="Z5023" t="s">
        <v>285</v>
      </c>
      <c r="AA5023" t="s">
        <v>285</v>
      </c>
      <c r="AB5023" s="1"/>
      <c r="AD5023" t="s">
        <v>45</v>
      </c>
      <c r="AE5023" t="s">
        <v>362</v>
      </c>
      <c r="AF5023" t="s">
        <v>47</v>
      </c>
    </row>
    <row r="5024" spans="1:32" hidden="1" outlineLevel="3" x14ac:dyDescent="0.35">
      <c r="A5024" t="s">
        <v>32</v>
      </c>
      <c r="B5024">
        <v>1014441</v>
      </c>
      <c r="C5024">
        <v>1</v>
      </c>
      <c r="E5024" t="s">
        <v>182</v>
      </c>
      <c r="H5024" t="s">
        <v>102</v>
      </c>
      <c r="I5024">
        <v>1</v>
      </c>
      <c r="J5024">
        <v>2</v>
      </c>
      <c r="K5024">
        <v>2</v>
      </c>
      <c r="L5024">
        <v>4</v>
      </c>
      <c r="M5024">
        <v>1</v>
      </c>
      <c r="N5024">
        <v>19</v>
      </c>
      <c r="O5024">
        <v>2</v>
      </c>
      <c r="Q5024" t="s">
        <v>103</v>
      </c>
      <c r="R5024" t="s">
        <v>2021</v>
      </c>
      <c r="S5024" t="s">
        <v>2022</v>
      </c>
      <c r="U5024" t="s">
        <v>2023</v>
      </c>
      <c r="V5024" t="s">
        <v>920</v>
      </c>
      <c r="W5024" t="s">
        <v>125</v>
      </c>
      <c r="X5024" t="s">
        <v>42</v>
      </c>
      <c r="Y5024" t="s">
        <v>285</v>
      </c>
      <c r="Z5024" t="s">
        <v>285</v>
      </c>
      <c r="AA5024" t="s">
        <v>285</v>
      </c>
      <c r="AB5024" s="1"/>
      <c r="AD5024" t="s">
        <v>45</v>
      </c>
      <c r="AE5024" t="s">
        <v>362</v>
      </c>
      <c r="AF5024" t="s">
        <v>47</v>
      </c>
    </row>
    <row r="5025" spans="1:32" hidden="1" outlineLevel="3" x14ac:dyDescent="0.35">
      <c r="A5025" t="s">
        <v>32</v>
      </c>
      <c r="B5025">
        <v>1014441</v>
      </c>
      <c r="C5025">
        <v>1</v>
      </c>
      <c r="E5025" t="s">
        <v>182</v>
      </c>
      <c r="H5025" t="s">
        <v>104</v>
      </c>
      <c r="I5025">
        <v>1</v>
      </c>
      <c r="J5025">
        <v>2</v>
      </c>
      <c r="K5025">
        <v>2</v>
      </c>
      <c r="L5025">
        <v>3</v>
      </c>
      <c r="M5025">
        <v>1</v>
      </c>
      <c r="N5025">
        <v>19</v>
      </c>
      <c r="O5025">
        <v>4</v>
      </c>
      <c r="Q5025" t="s">
        <v>105</v>
      </c>
      <c r="R5025" t="s">
        <v>2021</v>
      </c>
      <c r="S5025" t="s">
        <v>2022</v>
      </c>
      <c r="U5025" t="s">
        <v>2023</v>
      </c>
      <c r="V5025" t="s">
        <v>920</v>
      </c>
      <c r="W5025" t="s">
        <v>125</v>
      </c>
      <c r="X5025" t="s">
        <v>42</v>
      </c>
      <c r="Y5025" t="s">
        <v>285</v>
      </c>
      <c r="Z5025" t="s">
        <v>285</v>
      </c>
      <c r="AA5025" t="s">
        <v>285</v>
      </c>
      <c r="AB5025" s="1"/>
      <c r="AD5025" t="s">
        <v>45</v>
      </c>
      <c r="AE5025" t="s">
        <v>362</v>
      </c>
      <c r="AF5025" t="s">
        <v>47</v>
      </c>
    </row>
    <row r="5026" spans="1:32" hidden="1" outlineLevel="3" x14ac:dyDescent="0.35">
      <c r="A5026" t="s">
        <v>32</v>
      </c>
      <c r="B5026">
        <v>1014441</v>
      </c>
      <c r="C5026">
        <v>1</v>
      </c>
      <c r="E5026" t="s">
        <v>182</v>
      </c>
      <c r="H5026" t="s">
        <v>106</v>
      </c>
      <c r="I5026">
        <v>1</v>
      </c>
      <c r="J5026">
        <v>2</v>
      </c>
      <c r="K5026">
        <v>2</v>
      </c>
      <c r="L5026">
        <v>19</v>
      </c>
      <c r="M5026">
        <v>0</v>
      </c>
      <c r="N5026">
        <v>144</v>
      </c>
      <c r="O5026">
        <v>5</v>
      </c>
      <c r="Q5026" t="s">
        <v>107</v>
      </c>
      <c r="R5026" t="s">
        <v>2021</v>
      </c>
      <c r="S5026" t="s">
        <v>2022</v>
      </c>
      <c r="U5026" t="s">
        <v>2023</v>
      </c>
      <c r="V5026" t="s">
        <v>920</v>
      </c>
      <c r="W5026" t="s">
        <v>125</v>
      </c>
      <c r="X5026" t="s">
        <v>42</v>
      </c>
      <c r="Y5026" t="s">
        <v>285</v>
      </c>
      <c r="Z5026" t="s">
        <v>285</v>
      </c>
      <c r="AA5026" t="s">
        <v>285</v>
      </c>
      <c r="AB5026" s="1"/>
      <c r="AD5026" t="s">
        <v>45</v>
      </c>
      <c r="AE5026" t="s">
        <v>362</v>
      </c>
      <c r="AF5026" t="s">
        <v>47</v>
      </c>
    </row>
    <row r="5027" spans="1:32" hidden="1" outlineLevel="2" x14ac:dyDescent="0.35">
      <c r="A5027" t="s">
        <v>32</v>
      </c>
      <c r="B5027">
        <v>1014441</v>
      </c>
      <c r="C5027">
        <v>1</v>
      </c>
      <c r="E5027" t="s">
        <v>182</v>
      </c>
      <c r="H5027" t="s">
        <v>108</v>
      </c>
      <c r="I5027">
        <v>1</v>
      </c>
      <c r="J5027">
        <v>2</v>
      </c>
      <c r="K5027">
        <v>2</v>
      </c>
      <c r="L5027">
        <v>19</v>
      </c>
      <c r="M5027">
        <v>0</v>
      </c>
      <c r="N5027">
        <v>144</v>
      </c>
      <c r="O5027">
        <v>1</v>
      </c>
      <c r="Q5027" t="s">
        <v>109</v>
      </c>
      <c r="R5027" t="s">
        <v>2021</v>
      </c>
      <c r="S5027" t="s">
        <v>2022</v>
      </c>
      <c r="U5027" t="s">
        <v>2023</v>
      </c>
      <c r="V5027" t="s">
        <v>920</v>
      </c>
      <c r="W5027" t="s">
        <v>125</v>
      </c>
      <c r="X5027" t="s">
        <v>42</v>
      </c>
      <c r="Y5027" t="s">
        <v>285</v>
      </c>
      <c r="Z5027" t="s">
        <v>285</v>
      </c>
      <c r="AA5027" t="s">
        <v>285</v>
      </c>
      <c r="AB5027" s="1"/>
      <c r="AD5027" t="s">
        <v>45</v>
      </c>
      <c r="AE5027" t="s">
        <v>362</v>
      </c>
      <c r="AF5027" t="s">
        <v>47</v>
      </c>
    </row>
    <row r="5028" spans="1:32" hidden="1" collapsed="1" x14ac:dyDescent="0.35"/>
    <row r="5029" spans="1:32" hidden="1" x14ac:dyDescent="0.35">
      <c r="A5029" t="s">
        <v>32</v>
      </c>
      <c r="B5029">
        <v>1014499</v>
      </c>
      <c r="C5029" t="s">
        <v>33</v>
      </c>
      <c r="H5029" t="s">
        <v>34</v>
      </c>
      <c r="I5029">
        <v>8</v>
      </c>
      <c r="J5029" t="s">
        <v>35</v>
      </c>
      <c r="K5029">
        <v>38</v>
      </c>
      <c r="L5029" t="s">
        <v>35</v>
      </c>
      <c r="M5029" t="s">
        <v>35</v>
      </c>
      <c r="N5029" t="s">
        <v>35</v>
      </c>
      <c r="O5029">
        <v>176</v>
      </c>
      <c r="Q5029" t="s">
        <v>36</v>
      </c>
      <c r="R5029" t="s">
        <v>2026</v>
      </c>
      <c r="S5029" t="s">
        <v>2027</v>
      </c>
      <c r="U5029" t="s">
        <v>2028</v>
      </c>
      <c r="V5029" t="s">
        <v>920</v>
      </c>
      <c r="W5029" t="s">
        <v>125</v>
      </c>
      <c r="X5029" t="s">
        <v>117</v>
      </c>
      <c r="Y5029" t="s">
        <v>328</v>
      </c>
      <c r="Z5029" t="s">
        <v>286</v>
      </c>
      <c r="AA5029" t="s">
        <v>286</v>
      </c>
      <c r="AB5029" s="1"/>
      <c r="AD5029" t="s">
        <v>45</v>
      </c>
      <c r="AE5029" t="s">
        <v>286</v>
      </c>
      <c r="AF5029" t="s">
        <v>47</v>
      </c>
    </row>
    <row r="5030" spans="1:32" hidden="1" outlineLevel="1" x14ac:dyDescent="0.35">
      <c r="A5030" t="s">
        <v>32</v>
      </c>
      <c r="B5030">
        <v>1014499</v>
      </c>
      <c r="C5030" t="s">
        <v>48</v>
      </c>
      <c r="H5030" t="s">
        <v>49</v>
      </c>
      <c r="I5030">
        <v>200</v>
      </c>
      <c r="J5030" t="s">
        <v>35</v>
      </c>
      <c r="K5030" t="s">
        <v>35</v>
      </c>
      <c r="L5030" t="s">
        <v>35</v>
      </c>
      <c r="M5030" t="s">
        <v>35</v>
      </c>
      <c r="N5030" t="s">
        <v>35</v>
      </c>
      <c r="O5030" t="s">
        <v>35</v>
      </c>
      <c r="Q5030" t="s">
        <v>50</v>
      </c>
      <c r="R5030" t="s">
        <v>2026</v>
      </c>
      <c r="S5030" t="s">
        <v>2027</v>
      </c>
      <c r="U5030" t="s">
        <v>2028</v>
      </c>
      <c r="V5030" t="s">
        <v>920</v>
      </c>
      <c r="W5030" t="s">
        <v>125</v>
      </c>
      <c r="X5030" t="s">
        <v>117</v>
      </c>
      <c r="Y5030" t="s">
        <v>328</v>
      </c>
      <c r="Z5030" t="s">
        <v>286</v>
      </c>
      <c r="AA5030" t="s">
        <v>286</v>
      </c>
      <c r="AB5030" s="1"/>
      <c r="AD5030" t="s">
        <v>45</v>
      </c>
      <c r="AE5030" t="s">
        <v>286</v>
      </c>
      <c r="AF5030" t="s">
        <v>47</v>
      </c>
    </row>
    <row r="5031" spans="1:32" hidden="1" outlineLevel="2" x14ac:dyDescent="0.35">
      <c r="A5031" t="s">
        <v>32</v>
      </c>
      <c r="B5031">
        <v>1014499</v>
      </c>
      <c r="C5031">
        <v>0</v>
      </c>
      <c r="H5031" t="s">
        <v>400</v>
      </c>
      <c r="I5031">
        <v>3700</v>
      </c>
      <c r="J5031" t="s">
        <v>35</v>
      </c>
      <c r="K5031" t="s">
        <v>35</v>
      </c>
      <c r="L5031" t="s">
        <v>35</v>
      </c>
      <c r="M5031" t="s">
        <v>35</v>
      </c>
      <c r="N5031" t="s">
        <v>35</v>
      </c>
      <c r="O5031" t="s">
        <v>35</v>
      </c>
      <c r="P5031" t="s">
        <v>401</v>
      </c>
      <c r="Q5031" t="s">
        <v>402</v>
      </c>
      <c r="R5031" t="s">
        <v>2026</v>
      </c>
      <c r="S5031" t="s">
        <v>2027</v>
      </c>
      <c r="U5031" t="s">
        <v>2028</v>
      </c>
      <c r="V5031" t="s">
        <v>920</v>
      </c>
      <c r="W5031" t="s">
        <v>125</v>
      </c>
      <c r="X5031" t="s">
        <v>117</v>
      </c>
      <c r="Y5031" t="s">
        <v>328</v>
      </c>
      <c r="Z5031" t="s">
        <v>286</v>
      </c>
      <c r="AA5031" t="s">
        <v>286</v>
      </c>
      <c r="AB5031" s="1"/>
      <c r="AD5031" t="s">
        <v>45</v>
      </c>
      <c r="AE5031" t="s">
        <v>286</v>
      </c>
      <c r="AF5031" t="s">
        <v>47</v>
      </c>
    </row>
    <row r="5032" spans="1:32" hidden="1" outlineLevel="1" x14ac:dyDescent="0.35">
      <c r="A5032" t="s">
        <v>32</v>
      </c>
      <c r="B5032">
        <v>1014499</v>
      </c>
      <c r="C5032" t="s">
        <v>56</v>
      </c>
      <c r="E5032" t="s">
        <v>182</v>
      </c>
      <c r="H5032" t="s">
        <v>58</v>
      </c>
      <c r="I5032">
        <v>8</v>
      </c>
      <c r="J5032" t="s">
        <v>35</v>
      </c>
      <c r="K5032">
        <v>38</v>
      </c>
      <c r="L5032">
        <v>8</v>
      </c>
      <c r="M5032">
        <v>6</v>
      </c>
      <c r="N5032">
        <v>289</v>
      </c>
      <c r="O5032">
        <v>176</v>
      </c>
      <c r="Q5032" t="s">
        <v>59</v>
      </c>
      <c r="R5032" t="s">
        <v>2026</v>
      </c>
      <c r="S5032" t="s">
        <v>2027</v>
      </c>
      <c r="U5032" t="s">
        <v>2028</v>
      </c>
      <c r="V5032" t="s">
        <v>920</v>
      </c>
      <c r="W5032" t="s">
        <v>125</v>
      </c>
      <c r="X5032" t="s">
        <v>117</v>
      </c>
      <c r="Y5032" t="s">
        <v>328</v>
      </c>
      <c r="Z5032" t="s">
        <v>286</v>
      </c>
      <c r="AA5032" t="s">
        <v>286</v>
      </c>
      <c r="AB5032" s="1"/>
      <c r="AD5032" t="s">
        <v>45</v>
      </c>
      <c r="AE5032" t="s">
        <v>286</v>
      </c>
      <c r="AF5032" t="s">
        <v>47</v>
      </c>
    </row>
    <row r="5033" spans="1:32" hidden="1" outlineLevel="2" x14ac:dyDescent="0.35">
      <c r="A5033" t="s">
        <v>32</v>
      </c>
      <c r="B5033">
        <v>1014499</v>
      </c>
      <c r="C5033">
        <v>1</v>
      </c>
      <c r="E5033" t="s">
        <v>182</v>
      </c>
      <c r="H5033" t="s">
        <v>555</v>
      </c>
      <c r="I5033">
        <v>1</v>
      </c>
      <c r="J5033">
        <v>8</v>
      </c>
      <c r="K5033">
        <v>8</v>
      </c>
      <c r="L5033">
        <v>7</v>
      </c>
      <c r="M5033">
        <v>2</v>
      </c>
      <c r="N5033">
        <v>289</v>
      </c>
      <c r="O5033">
        <v>112</v>
      </c>
      <c r="P5033" t="s">
        <v>136</v>
      </c>
      <c r="Q5033" t="s">
        <v>556</v>
      </c>
      <c r="R5033" t="s">
        <v>2026</v>
      </c>
      <c r="S5033" t="s">
        <v>2027</v>
      </c>
      <c r="U5033" t="s">
        <v>2028</v>
      </c>
      <c r="V5033" t="s">
        <v>920</v>
      </c>
      <c r="W5033" t="s">
        <v>125</v>
      </c>
      <c r="X5033" t="s">
        <v>117</v>
      </c>
      <c r="Y5033" t="s">
        <v>328</v>
      </c>
      <c r="Z5033" t="s">
        <v>286</v>
      </c>
      <c r="AA5033" t="s">
        <v>286</v>
      </c>
      <c r="AB5033" s="1"/>
      <c r="AD5033" t="s">
        <v>45</v>
      </c>
      <c r="AE5033" t="s">
        <v>286</v>
      </c>
      <c r="AF5033" t="s">
        <v>47</v>
      </c>
    </row>
    <row r="5034" spans="1:32" hidden="1" outlineLevel="3" x14ac:dyDescent="0.35">
      <c r="A5034" t="s">
        <v>32</v>
      </c>
      <c r="B5034">
        <v>1014499</v>
      </c>
      <c r="C5034">
        <v>1</v>
      </c>
      <c r="E5034" t="s">
        <v>182</v>
      </c>
      <c r="H5034" t="s">
        <v>138</v>
      </c>
      <c r="I5034">
        <v>1</v>
      </c>
      <c r="J5034">
        <v>8</v>
      </c>
      <c r="K5034">
        <v>8</v>
      </c>
      <c r="L5034">
        <v>3</v>
      </c>
      <c r="M5034">
        <v>0</v>
      </c>
      <c r="N5034">
        <v>288</v>
      </c>
      <c r="O5034">
        <v>24</v>
      </c>
      <c r="Q5034" t="s">
        <v>101</v>
      </c>
      <c r="R5034" t="s">
        <v>2026</v>
      </c>
      <c r="S5034" t="s">
        <v>2027</v>
      </c>
      <c r="U5034" t="s">
        <v>2028</v>
      </c>
      <c r="V5034" t="s">
        <v>920</v>
      </c>
      <c r="W5034" t="s">
        <v>125</v>
      </c>
      <c r="X5034" t="s">
        <v>117</v>
      </c>
      <c r="Y5034" t="s">
        <v>328</v>
      </c>
      <c r="Z5034" t="s">
        <v>286</v>
      </c>
      <c r="AA5034" t="s">
        <v>286</v>
      </c>
      <c r="AB5034" s="1"/>
      <c r="AD5034" t="s">
        <v>45</v>
      </c>
      <c r="AE5034" t="s">
        <v>286</v>
      </c>
      <c r="AF5034" t="s">
        <v>47</v>
      </c>
    </row>
    <row r="5035" spans="1:32" hidden="1" outlineLevel="3" x14ac:dyDescent="0.35">
      <c r="A5035" t="s">
        <v>32</v>
      </c>
      <c r="B5035">
        <v>1014499</v>
      </c>
      <c r="C5035">
        <v>1</v>
      </c>
      <c r="E5035" t="s">
        <v>182</v>
      </c>
      <c r="H5035" t="s">
        <v>139</v>
      </c>
      <c r="I5035">
        <v>1</v>
      </c>
      <c r="J5035">
        <v>4</v>
      </c>
      <c r="K5035">
        <v>4</v>
      </c>
      <c r="L5035">
        <v>4</v>
      </c>
      <c r="M5035">
        <v>1</v>
      </c>
      <c r="N5035">
        <v>38</v>
      </c>
      <c r="O5035">
        <v>4</v>
      </c>
      <c r="Q5035" t="s">
        <v>103</v>
      </c>
      <c r="R5035" t="s">
        <v>2026</v>
      </c>
      <c r="S5035" t="s">
        <v>2027</v>
      </c>
      <c r="U5035" t="s">
        <v>2028</v>
      </c>
      <c r="V5035" t="s">
        <v>920</v>
      </c>
      <c r="W5035" t="s">
        <v>125</v>
      </c>
      <c r="X5035" t="s">
        <v>117</v>
      </c>
      <c r="Y5035" t="s">
        <v>328</v>
      </c>
      <c r="Z5035" t="s">
        <v>286</v>
      </c>
      <c r="AA5035" t="s">
        <v>286</v>
      </c>
      <c r="AB5035" s="1"/>
      <c r="AD5035" t="s">
        <v>45</v>
      </c>
      <c r="AE5035" t="s">
        <v>286</v>
      </c>
      <c r="AF5035" t="s">
        <v>47</v>
      </c>
    </row>
    <row r="5036" spans="1:32" hidden="1" outlineLevel="3" x14ac:dyDescent="0.35">
      <c r="A5036" t="s">
        <v>32</v>
      </c>
      <c r="B5036">
        <v>1014499</v>
      </c>
      <c r="C5036">
        <v>1</v>
      </c>
      <c r="E5036" t="s">
        <v>182</v>
      </c>
      <c r="H5036" t="s">
        <v>140</v>
      </c>
      <c r="I5036">
        <v>1</v>
      </c>
      <c r="J5036">
        <v>4</v>
      </c>
      <c r="K5036">
        <v>4</v>
      </c>
      <c r="L5036">
        <v>3</v>
      </c>
      <c r="M5036">
        <v>1</v>
      </c>
      <c r="N5036">
        <v>38</v>
      </c>
      <c r="O5036">
        <v>8</v>
      </c>
      <c r="Q5036" t="s">
        <v>105</v>
      </c>
      <c r="R5036" t="s">
        <v>2026</v>
      </c>
      <c r="S5036" t="s">
        <v>2027</v>
      </c>
      <c r="U5036" t="s">
        <v>2028</v>
      </c>
      <c r="V5036" t="s">
        <v>920</v>
      </c>
      <c r="W5036" t="s">
        <v>125</v>
      </c>
      <c r="X5036" t="s">
        <v>117</v>
      </c>
      <c r="Y5036" t="s">
        <v>328</v>
      </c>
      <c r="Z5036" t="s">
        <v>286</v>
      </c>
      <c r="AA5036" t="s">
        <v>286</v>
      </c>
      <c r="AB5036" s="1"/>
      <c r="AD5036" t="s">
        <v>45</v>
      </c>
      <c r="AE5036" t="s">
        <v>286</v>
      </c>
      <c r="AF5036" t="s">
        <v>47</v>
      </c>
    </row>
    <row r="5037" spans="1:32" hidden="1" outlineLevel="3" x14ac:dyDescent="0.35">
      <c r="A5037" t="s">
        <v>32</v>
      </c>
      <c r="B5037">
        <v>1014499</v>
      </c>
      <c r="C5037">
        <v>1</v>
      </c>
      <c r="E5037" t="s">
        <v>182</v>
      </c>
      <c r="H5037" t="s">
        <v>141</v>
      </c>
      <c r="I5037">
        <v>1</v>
      </c>
      <c r="J5037">
        <v>4</v>
      </c>
      <c r="K5037">
        <v>4</v>
      </c>
      <c r="L5037">
        <v>19</v>
      </c>
      <c r="M5037">
        <v>0</v>
      </c>
      <c r="N5037">
        <v>288</v>
      </c>
      <c r="O5037">
        <v>10</v>
      </c>
      <c r="Q5037" t="s">
        <v>107</v>
      </c>
      <c r="R5037" t="s">
        <v>2026</v>
      </c>
      <c r="S5037" t="s">
        <v>2027</v>
      </c>
      <c r="U5037" t="s">
        <v>2028</v>
      </c>
      <c r="V5037" t="s">
        <v>920</v>
      </c>
      <c r="W5037" t="s">
        <v>125</v>
      </c>
      <c r="X5037" t="s">
        <v>117</v>
      </c>
      <c r="Y5037" t="s">
        <v>328</v>
      </c>
      <c r="Z5037" t="s">
        <v>286</v>
      </c>
      <c r="AA5037" t="s">
        <v>286</v>
      </c>
      <c r="AB5037" s="1"/>
      <c r="AD5037" t="s">
        <v>45</v>
      </c>
      <c r="AE5037" t="s">
        <v>286</v>
      </c>
      <c r="AF5037" t="s">
        <v>47</v>
      </c>
    </row>
    <row r="5038" spans="1:32" hidden="1" outlineLevel="3" x14ac:dyDescent="0.35">
      <c r="A5038" t="s">
        <v>32</v>
      </c>
      <c r="B5038">
        <v>1014499</v>
      </c>
      <c r="C5038">
        <v>1</v>
      </c>
      <c r="E5038" t="s">
        <v>182</v>
      </c>
      <c r="H5038" t="s">
        <v>142</v>
      </c>
      <c r="I5038">
        <v>1</v>
      </c>
      <c r="J5038">
        <v>4</v>
      </c>
      <c r="K5038">
        <v>4</v>
      </c>
      <c r="L5038">
        <v>19</v>
      </c>
      <c r="M5038">
        <v>0</v>
      </c>
      <c r="N5038">
        <v>288</v>
      </c>
      <c r="O5038">
        <v>2</v>
      </c>
      <c r="Q5038" t="s">
        <v>109</v>
      </c>
      <c r="R5038" t="s">
        <v>2026</v>
      </c>
      <c r="S5038" t="s">
        <v>2027</v>
      </c>
      <c r="U5038" t="s">
        <v>2028</v>
      </c>
      <c r="V5038" t="s">
        <v>920</v>
      </c>
      <c r="W5038" t="s">
        <v>125</v>
      </c>
      <c r="X5038" t="s">
        <v>117</v>
      </c>
      <c r="Y5038" t="s">
        <v>328</v>
      </c>
      <c r="Z5038" t="s">
        <v>286</v>
      </c>
      <c r="AA5038" t="s">
        <v>286</v>
      </c>
      <c r="AB5038" s="1"/>
      <c r="AD5038" t="s">
        <v>45</v>
      </c>
      <c r="AE5038" t="s">
        <v>286</v>
      </c>
      <c r="AF5038" t="s">
        <v>47</v>
      </c>
    </row>
    <row r="5039" spans="1:32" hidden="1" outlineLevel="3" x14ac:dyDescent="0.35">
      <c r="A5039" t="s">
        <v>32</v>
      </c>
      <c r="B5039">
        <v>1014499</v>
      </c>
      <c r="C5039">
        <v>1</v>
      </c>
      <c r="E5039" t="s">
        <v>182</v>
      </c>
      <c r="H5039" t="s">
        <v>237</v>
      </c>
      <c r="I5039">
        <v>1</v>
      </c>
      <c r="J5039">
        <v>4</v>
      </c>
      <c r="K5039">
        <v>4</v>
      </c>
      <c r="L5039">
        <v>8</v>
      </c>
      <c r="M5039">
        <v>0</v>
      </c>
      <c r="N5039">
        <v>288</v>
      </c>
      <c r="O5039">
        <v>4</v>
      </c>
      <c r="Q5039" t="s">
        <v>111</v>
      </c>
      <c r="R5039" t="s">
        <v>2026</v>
      </c>
      <c r="S5039" t="s">
        <v>2027</v>
      </c>
      <c r="U5039" t="s">
        <v>2028</v>
      </c>
      <c r="V5039" t="s">
        <v>920</v>
      </c>
      <c r="W5039" t="s">
        <v>125</v>
      </c>
      <c r="X5039" t="s">
        <v>117</v>
      </c>
      <c r="Y5039" t="s">
        <v>328</v>
      </c>
      <c r="Z5039" t="s">
        <v>286</v>
      </c>
      <c r="AA5039" t="s">
        <v>286</v>
      </c>
      <c r="AB5039" s="1"/>
      <c r="AD5039" t="s">
        <v>45</v>
      </c>
      <c r="AE5039" t="s">
        <v>286</v>
      </c>
      <c r="AF5039" t="s">
        <v>47</v>
      </c>
    </row>
    <row r="5040" spans="1:32" hidden="1" outlineLevel="2" x14ac:dyDescent="0.35">
      <c r="A5040" t="s">
        <v>32</v>
      </c>
      <c r="B5040">
        <v>1014499</v>
      </c>
      <c r="C5040">
        <v>1</v>
      </c>
      <c r="E5040" t="s">
        <v>182</v>
      </c>
      <c r="H5040" t="s">
        <v>389</v>
      </c>
      <c r="I5040">
        <v>1</v>
      </c>
      <c r="J5040">
        <v>2</v>
      </c>
      <c r="K5040">
        <v>2</v>
      </c>
      <c r="L5040">
        <v>4</v>
      </c>
      <c r="M5040">
        <v>1</v>
      </c>
      <c r="N5040">
        <v>288</v>
      </c>
      <c r="O5040">
        <v>12</v>
      </c>
      <c r="Q5040" t="s">
        <v>262</v>
      </c>
      <c r="R5040" t="s">
        <v>2026</v>
      </c>
      <c r="S5040" t="s">
        <v>2027</v>
      </c>
      <c r="U5040" t="s">
        <v>2028</v>
      </c>
      <c r="V5040" t="s">
        <v>920</v>
      </c>
      <c r="W5040" t="s">
        <v>125</v>
      </c>
      <c r="X5040" t="s">
        <v>117</v>
      </c>
      <c r="Y5040" t="s">
        <v>328</v>
      </c>
      <c r="Z5040" t="s">
        <v>286</v>
      </c>
      <c r="AA5040" t="s">
        <v>286</v>
      </c>
      <c r="AB5040" s="1"/>
      <c r="AD5040" t="s">
        <v>45</v>
      </c>
      <c r="AE5040" t="s">
        <v>286</v>
      </c>
      <c r="AF5040" t="s">
        <v>47</v>
      </c>
    </row>
    <row r="5041" spans="1:32" hidden="1" collapsed="1" x14ac:dyDescent="0.35"/>
    <row r="5042" spans="1:32" hidden="1" x14ac:dyDescent="0.35">
      <c r="A5042" t="s">
        <v>32</v>
      </c>
      <c r="B5042">
        <v>1013993</v>
      </c>
      <c r="C5042" t="s">
        <v>33</v>
      </c>
      <c r="H5042" t="s">
        <v>34</v>
      </c>
      <c r="I5042">
        <v>18</v>
      </c>
      <c r="J5042" t="s">
        <v>35</v>
      </c>
      <c r="K5042">
        <v>91</v>
      </c>
      <c r="L5042" t="s">
        <v>35</v>
      </c>
      <c r="M5042" t="s">
        <v>35</v>
      </c>
      <c r="N5042" t="s">
        <v>35</v>
      </c>
      <c r="O5042">
        <v>653</v>
      </c>
      <c r="Q5042" t="s">
        <v>36</v>
      </c>
      <c r="R5042" t="s">
        <v>2029</v>
      </c>
      <c r="S5042" t="s">
        <v>490</v>
      </c>
      <c r="W5042" t="s">
        <v>125</v>
      </c>
      <c r="X5042" t="s">
        <v>42</v>
      </c>
      <c r="Y5042" t="s">
        <v>394</v>
      </c>
      <c r="Z5042" t="s">
        <v>394</v>
      </c>
      <c r="AA5042" t="s">
        <v>394</v>
      </c>
      <c r="AB5042" s="1"/>
      <c r="AD5042" t="s">
        <v>45</v>
      </c>
      <c r="AE5042" t="s">
        <v>824</v>
      </c>
      <c r="AF5042" t="s">
        <v>47</v>
      </c>
    </row>
    <row r="5043" spans="1:32" hidden="1" outlineLevel="1" x14ac:dyDescent="0.35">
      <c r="A5043" t="s">
        <v>32</v>
      </c>
      <c r="B5043">
        <v>1013993</v>
      </c>
      <c r="C5043" t="s">
        <v>56</v>
      </c>
      <c r="E5043" t="s">
        <v>182</v>
      </c>
      <c r="H5043" t="s">
        <v>58</v>
      </c>
      <c r="I5043">
        <v>18</v>
      </c>
      <c r="J5043" t="s">
        <v>35</v>
      </c>
      <c r="K5043">
        <v>91</v>
      </c>
      <c r="L5043">
        <v>11</v>
      </c>
      <c r="M5043">
        <v>11</v>
      </c>
      <c r="N5043">
        <v>289</v>
      </c>
      <c r="O5043">
        <v>653</v>
      </c>
      <c r="Q5043" t="s">
        <v>59</v>
      </c>
      <c r="R5043" t="s">
        <v>2029</v>
      </c>
      <c r="S5043" t="s">
        <v>490</v>
      </c>
      <c r="W5043" t="s">
        <v>125</v>
      </c>
      <c r="X5043" t="s">
        <v>42</v>
      </c>
      <c r="Y5043" t="s">
        <v>394</v>
      </c>
      <c r="Z5043" t="s">
        <v>394</v>
      </c>
      <c r="AA5043" t="s">
        <v>394</v>
      </c>
      <c r="AB5043" s="1"/>
      <c r="AD5043" t="s">
        <v>45</v>
      </c>
      <c r="AE5043" t="s">
        <v>824</v>
      </c>
      <c r="AF5043" t="s">
        <v>47</v>
      </c>
    </row>
    <row r="5044" spans="1:32" hidden="1" outlineLevel="2" x14ac:dyDescent="0.35">
      <c r="A5044" t="s">
        <v>32</v>
      </c>
      <c r="B5044">
        <v>1013993</v>
      </c>
      <c r="C5044">
        <v>1</v>
      </c>
      <c r="E5044" t="s">
        <v>182</v>
      </c>
      <c r="H5044" t="s">
        <v>569</v>
      </c>
      <c r="I5044">
        <v>5</v>
      </c>
      <c r="J5044">
        <v>8</v>
      </c>
      <c r="K5044">
        <v>40</v>
      </c>
      <c r="L5044">
        <v>2</v>
      </c>
      <c r="M5044">
        <v>7</v>
      </c>
      <c r="N5044">
        <v>289</v>
      </c>
      <c r="O5044">
        <v>112</v>
      </c>
      <c r="P5044" t="s">
        <v>136</v>
      </c>
      <c r="Q5044" t="s">
        <v>570</v>
      </c>
      <c r="R5044" t="s">
        <v>2029</v>
      </c>
      <c r="S5044" t="s">
        <v>490</v>
      </c>
      <c r="W5044" t="s">
        <v>125</v>
      </c>
      <c r="X5044" t="s">
        <v>42</v>
      </c>
      <c r="Y5044" t="s">
        <v>394</v>
      </c>
      <c r="Z5044" t="s">
        <v>394</v>
      </c>
      <c r="AA5044" t="s">
        <v>394</v>
      </c>
      <c r="AB5044" s="1"/>
      <c r="AD5044" t="s">
        <v>45</v>
      </c>
      <c r="AE5044" t="s">
        <v>824</v>
      </c>
      <c r="AF5044" t="s">
        <v>47</v>
      </c>
    </row>
    <row r="5045" spans="1:32" hidden="1" outlineLevel="2" x14ac:dyDescent="0.35">
      <c r="A5045" t="s">
        <v>32</v>
      </c>
      <c r="B5045">
        <v>1013993</v>
      </c>
      <c r="C5045">
        <v>1</v>
      </c>
      <c r="E5045" t="s">
        <v>182</v>
      </c>
      <c r="H5045" t="s">
        <v>227</v>
      </c>
      <c r="I5045">
        <v>1</v>
      </c>
      <c r="J5045">
        <v>2</v>
      </c>
      <c r="K5045">
        <v>2</v>
      </c>
      <c r="L5045">
        <v>0</v>
      </c>
      <c r="M5045">
        <v>4</v>
      </c>
      <c r="N5045">
        <v>145</v>
      </c>
      <c r="O5045">
        <v>4</v>
      </c>
      <c r="P5045" t="s">
        <v>52</v>
      </c>
      <c r="Q5045" t="s">
        <v>228</v>
      </c>
      <c r="R5045" t="s">
        <v>2029</v>
      </c>
      <c r="S5045" t="s">
        <v>490</v>
      </c>
      <c r="W5045" t="s">
        <v>125</v>
      </c>
      <c r="X5045" t="s">
        <v>42</v>
      </c>
      <c r="Y5045" t="s">
        <v>394</v>
      </c>
      <c r="Z5045" t="s">
        <v>394</v>
      </c>
      <c r="AA5045" t="s">
        <v>394</v>
      </c>
      <c r="AB5045" s="1"/>
      <c r="AD5045" t="s">
        <v>45</v>
      </c>
      <c r="AE5045" t="s">
        <v>824</v>
      </c>
      <c r="AF5045" t="s">
        <v>47</v>
      </c>
    </row>
    <row r="5046" spans="1:32" hidden="1" outlineLevel="2" x14ac:dyDescent="0.35">
      <c r="A5046" t="s">
        <v>32</v>
      </c>
      <c r="B5046">
        <v>1013993</v>
      </c>
      <c r="C5046">
        <v>1</v>
      </c>
      <c r="E5046" t="s">
        <v>182</v>
      </c>
      <c r="H5046" t="s">
        <v>575</v>
      </c>
      <c r="I5046">
        <v>1</v>
      </c>
      <c r="J5046">
        <v>4</v>
      </c>
      <c r="K5046">
        <v>4</v>
      </c>
      <c r="L5046">
        <v>1</v>
      </c>
      <c r="M5046">
        <v>3</v>
      </c>
      <c r="N5046">
        <v>145</v>
      </c>
      <c r="O5046">
        <v>7</v>
      </c>
      <c r="P5046" t="s">
        <v>52</v>
      </c>
      <c r="Q5046" t="s">
        <v>576</v>
      </c>
      <c r="R5046" t="s">
        <v>2029</v>
      </c>
      <c r="S5046" t="s">
        <v>490</v>
      </c>
      <c r="W5046" t="s">
        <v>125</v>
      </c>
      <c r="X5046" t="s">
        <v>42</v>
      </c>
      <c r="Y5046" t="s">
        <v>394</v>
      </c>
      <c r="Z5046" t="s">
        <v>394</v>
      </c>
      <c r="AA5046" t="s">
        <v>394</v>
      </c>
      <c r="AB5046" s="1"/>
      <c r="AD5046" t="s">
        <v>45</v>
      </c>
      <c r="AE5046" t="s">
        <v>824</v>
      </c>
      <c r="AF5046" t="s">
        <v>47</v>
      </c>
    </row>
    <row r="5047" spans="1:32" hidden="1" outlineLevel="2" x14ac:dyDescent="0.35">
      <c r="A5047" t="s">
        <v>32</v>
      </c>
      <c r="B5047">
        <v>1013993</v>
      </c>
      <c r="C5047">
        <v>1</v>
      </c>
      <c r="E5047" t="s">
        <v>182</v>
      </c>
      <c r="H5047" t="s">
        <v>581</v>
      </c>
      <c r="I5047">
        <v>1</v>
      </c>
      <c r="J5047">
        <v>5</v>
      </c>
      <c r="K5047">
        <v>5</v>
      </c>
      <c r="L5047">
        <v>3</v>
      </c>
      <c r="M5047">
        <v>1</v>
      </c>
      <c r="N5047">
        <v>145</v>
      </c>
      <c r="O5047">
        <v>12</v>
      </c>
      <c r="P5047" t="s">
        <v>52</v>
      </c>
      <c r="Q5047" t="s">
        <v>572</v>
      </c>
      <c r="R5047" t="s">
        <v>2029</v>
      </c>
      <c r="S5047" t="s">
        <v>490</v>
      </c>
      <c r="W5047" t="s">
        <v>125</v>
      </c>
      <c r="X5047" t="s">
        <v>42</v>
      </c>
      <c r="Y5047" t="s">
        <v>394</v>
      </c>
      <c r="Z5047" t="s">
        <v>394</v>
      </c>
      <c r="AA5047" t="s">
        <v>394</v>
      </c>
      <c r="AB5047" s="1"/>
      <c r="AD5047" t="s">
        <v>45</v>
      </c>
      <c r="AE5047" t="s">
        <v>824</v>
      </c>
      <c r="AF5047" t="s">
        <v>47</v>
      </c>
    </row>
    <row r="5048" spans="1:32" hidden="1" outlineLevel="2" x14ac:dyDescent="0.35">
      <c r="A5048" t="s">
        <v>32</v>
      </c>
      <c r="B5048">
        <v>1013993</v>
      </c>
      <c r="C5048">
        <v>1</v>
      </c>
      <c r="E5048" t="s">
        <v>182</v>
      </c>
      <c r="H5048" t="s">
        <v>2030</v>
      </c>
      <c r="I5048">
        <v>1</v>
      </c>
      <c r="J5048">
        <v>2</v>
      </c>
      <c r="K5048">
        <v>2</v>
      </c>
      <c r="L5048">
        <v>3</v>
      </c>
      <c r="M5048">
        <v>0</v>
      </c>
      <c r="N5048">
        <v>145</v>
      </c>
      <c r="O5048">
        <v>5</v>
      </c>
      <c r="P5048" t="s">
        <v>52</v>
      </c>
      <c r="Q5048" t="s">
        <v>2031</v>
      </c>
      <c r="R5048" t="s">
        <v>2029</v>
      </c>
      <c r="S5048" t="s">
        <v>490</v>
      </c>
      <c r="W5048" t="s">
        <v>125</v>
      </c>
      <c r="X5048" t="s">
        <v>42</v>
      </c>
      <c r="Y5048" t="s">
        <v>394</v>
      </c>
      <c r="Z5048" t="s">
        <v>394</v>
      </c>
      <c r="AA5048" t="s">
        <v>394</v>
      </c>
      <c r="AB5048" s="1"/>
      <c r="AD5048" t="s">
        <v>45</v>
      </c>
      <c r="AE5048" t="s">
        <v>824</v>
      </c>
      <c r="AF5048" t="s">
        <v>47</v>
      </c>
    </row>
    <row r="5049" spans="1:32" hidden="1" outlineLevel="2" x14ac:dyDescent="0.35">
      <c r="A5049" t="s">
        <v>32</v>
      </c>
      <c r="B5049">
        <v>1013993</v>
      </c>
      <c r="C5049">
        <v>1</v>
      </c>
      <c r="E5049" t="s">
        <v>182</v>
      </c>
      <c r="H5049" t="s">
        <v>579</v>
      </c>
      <c r="I5049">
        <v>1</v>
      </c>
      <c r="J5049">
        <v>4</v>
      </c>
      <c r="K5049">
        <v>4</v>
      </c>
      <c r="L5049">
        <v>2</v>
      </c>
      <c r="M5049">
        <v>0</v>
      </c>
      <c r="N5049">
        <v>145</v>
      </c>
      <c r="O5049">
        <v>4</v>
      </c>
      <c r="P5049" t="s">
        <v>52</v>
      </c>
      <c r="Q5049" t="s">
        <v>580</v>
      </c>
      <c r="R5049" t="s">
        <v>2029</v>
      </c>
      <c r="S5049" t="s">
        <v>490</v>
      </c>
      <c r="W5049" t="s">
        <v>125</v>
      </c>
      <c r="X5049" t="s">
        <v>42</v>
      </c>
      <c r="Y5049" t="s">
        <v>394</v>
      </c>
      <c r="Z5049" t="s">
        <v>394</v>
      </c>
      <c r="AA5049" t="s">
        <v>394</v>
      </c>
      <c r="AB5049" s="1"/>
      <c r="AD5049" t="s">
        <v>45</v>
      </c>
      <c r="AE5049" t="s">
        <v>824</v>
      </c>
      <c r="AF5049" t="s">
        <v>47</v>
      </c>
    </row>
    <row r="5050" spans="1:32" hidden="1" outlineLevel="2" x14ac:dyDescent="0.35">
      <c r="A5050" t="s">
        <v>32</v>
      </c>
      <c r="B5050">
        <v>1013993</v>
      </c>
      <c r="C5050">
        <v>1</v>
      </c>
      <c r="E5050" t="s">
        <v>182</v>
      </c>
      <c r="H5050" t="s">
        <v>333</v>
      </c>
      <c r="I5050">
        <v>1</v>
      </c>
      <c r="J5050">
        <v>2</v>
      </c>
      <c r="K5050">
        <v>2</v>
      </c>
      <c r="L5050">
        <v>5</v>
      </c>
      <c r="M5050">
        <v>0</v>
      </c>
      <c r="N5050">
        <v>7</v>
      </c>
      <c r="O5050">
        <v>0</v>
      </c>
      <c r="P5050" t="s">
        <v>52</v>
      </c>
      <c r="Q5050" t="s">
        <v>332</v>
      </c>
      <c r="R5050" t="s">
        <v>2029</v>
      </c>
      <c r="S5050" t="s">
        <v>490</v>
      </c>
      <c r="W5050" t="s">
        <v>125</v>
      </c>
      <c r="X5050" t="s">
        <v>42</v>
      </c>
      <c r="Y5050" t="s">
        <v>394</v>
      </c>
      <c r="Z5050" t="s">
        <v>394</v>
      </c>
      <c r="AA5050" t="s">
        <v>394</v>
      </c>
      <c r="AB5050" s="1"/>
      <c r="AD5050" t="s">
        <v>45</v>
      </c>
      <c r="AE5050" t="s">
        <v>824</v>
      </c>
      <c r="AF5050" t="s">
        <v>47</v>
      </c>
    </row>
    <row r="5051" spans="1:32" hidden="1" outlineLevel="3" x14ac:dyDescent="0.35">
      <c r="A5051" t="s">
        <v>32</v>
      </c>
      <c r="B5051">
        <v>1013993</v>
      </c>
      <c r="C5051">
        <v>1</v>
      </c>
      <c r="E5051" t="s">
        <v>182</v>
      </c>
      <c r="H5051" t="s">
        <v>138</v>
      </c>
      <c r="I5051">
        <v>1</v>
      </c>
      <c r="J5051">
        <v>8</v>
      </c>
      <c r="K5051">
        <v>8</v>
      </c>
      <c r="L5051">
        <v>3</v>
      </c>
      <c r="M5051">
        <v>0</v>
      </c>
      <c r="N5051">
        <v>288</v>
      </c>
      <c r="O5051">
        <v>24</v>
      </c>
      <c r="Q5051" t="s">
        <v>101</v>
      </c>
      <c r="R5051" t="s">
        <v>2029</v>
      </c>
      <c r="S5051" t="s">
        <v>490</v>
      </c>
      <c r="W5051" t="s">
        <v>125</v>
      </c>
      <c r="X5051" t="s">
        <v>42</v>
      </c>
      <c r="Y5051" t="s">
        <v>394</v>
      </c>
      <c r="Z5051" t="s">
        <v>394</v>
      </c>
      <c r="AA5051" t="s">
        <v>394</v>
      </c>
      <c r="AB5051" s="1"/>
      <c r="AD5051" t="s">
        <v>45</v>
      </c>
      <c r="AE5051" t="s">
        <v>824</v>
      </c>
      <c r="AF5051" t="s">
        <v>47</v>
      </c>
    </row>
    <row r="5052" spans="1:32" hidden="1" outlineLevel="3" x14ac:dyDescent="0.35">
      <c r="A5052" t="s">
        <v>32</v>
      </c>
      <c r="B5052">
        <v>1013993</v>
      </c>
      <c r="C5052">
        <v>1</v>
      </c>
      <c r="E5052" t="s">
        <v>182</v>
      </c>
      <c r="H5052" t="s">
        <v>139</v>
      </c>
      <c r="I5052">
        <v>1</v>
      </c>
      <c r="J5052">
        <v>4</v>
      </c>
      <c r="K5052">
        <v>4</v>
      </c>
      <c r="L5052">
        <v>4</v>
      </c>
      <c r="M5052">
        <v>1</v>
      </c>
      <c r="N5052">
        <v>38</v>
      </c>
      <c r="O5052">
        <v>4</v>
      </c>
      <c r="Q5052" t="s">
        <v>103</v>
      </c>
      <c r="R5052" t="s">
        <v>2029</v>
      </c>
      <c r="S5052" t="s">
        <v>490</v>
      </c>
      <c r="W5052" t="s">
        <v>125</v>
      </c>
      <c r="X5052" t="s">
        <v>42</v>
      </c>
      <c r="Y5052" t="s">
        <v>394</v>
      </c>
      <c r="Z5052" t="s">
        <v>394</v>
      </c>
      <c r="AA5052" t="s">
        <v>394</v>
      </c>
      <c r="AB5052" s="1"/>
      <c r="AD5052" t="s">
        <v>45</v>
      </c>
      <c r="AE5052" t="s">
        <v>824</v>
      </c>
      <c r="AF5052" t="s">
        <v>47</v>
      </c>
    </row>
    <row r="5053" spans="1:32" hidden="1" outlineLevel="3" x14ac:dyDescent="0.35">
      <c r="A5053" t="s">
        <v>32</v>
      </c>
      <c r="B5053">
        <v>1013993</v>
      </c>
      <c r="C5053">
        <v>1</v>
      </c>
      <c r="E5053" t="s">
        <v>182</v>
      </c>
      <c r="H5053" t="s">
        <v>140</v>
      </c>
      <c r="I5053">
        <v>1</v>
      </c>
      <c r="J5053">
        <v>4</v>
      </c>
      <c r="K5053">
        <v>4</v>
      </c>
      <c r="L5053">
        <v>3</v>
      </c>
      <c r="M5053">
        <v>1</v>
      </c>
      <c r="N5053">
        <v>38</v>
      </c>
      <c r="O5053">
        <v>8</v>
      </c>
      <c r="Q5053" t="s">
        <v>105</v>
      </c>
      <c r="R5053" t="s">
        <v>2029</v>
      </c>
      <c r="S5053" t="s">
        <v>490</v>
      </c>
      <c r="W5053" t="s">
        <v>125</v>
      </c>
      <c r="X5053" t="s">
        <v>42</v>
      </c>
      <c r="Y5053" t="s">
        <v>394</v>
      </c>
      <c r="Z5053" t="s">
        <v>394</v>
      </c>
      <c r="AA5053" t="s">
        <v>394</v>
      </c>
      <c r="AB5053" s="1"/>
      <c r="AD5053" t="s">
        <v>45</v>
      </c>
      <c r="AE5053" t="s">
        <v>824</v>
      </c>
      <c r="AF5053" t="s">
        <v>47</v>
      </c>
    </row>
    <row r="5054" spans="1:32" hidden="1" outlineLevel="3" x14ac:dyDescent="0.35">
      <c r="A5054" t="s">
        <v>32</v>
      </c>
      <c r="B5054">
        <v>1013993</v>
      </c>
      <c r="C5054">
        <v>1</v>
      </c>
      <c r="E5054" t="s">
        <v>182</v>
      </c>
      <c r="H5054" t="s">
        <v>141</v>
      </c>
      <c r="I5054">
        <v>1</v>
      </c>
      <c r="J5054">
        <v>4</v>
      </c>
      <c r="K5054">
        <v>4</v>
      </c>
      <c r="L5054">
        <v>19</v>
      </c>
      <c r="M5054">
        <v>0</v>
      </c>
      <c r="N5054">
        <v>288</v>
      </c>
      <c r="O5054">
        <v>10</v>
      </c>
      <c r="Q5054" t="s">
        <v>107</v>
      </c>
      <c r="R5054" t="s">
        <v>2029</v>
      </c>
      <c r="S5054" t="s">
        <v>490</v>
      </c>
      <c r="W5054" t="s">
        <v>125</v>
      </c>
      <c r="X5054" t="s">
        <v>42</v>
      </c>
      <c r="Y5054" t="s">
        <v>394</v>
      </c>
      <c r="Z5054" t="s">
        <v>394</v>
      </c>
      <c r="AA5054" t="s">
        <v>394</v>
      </c>
      <c r="AB5054" s="1"/>
      <c r="AD5054" t="s">
        <v>45</v>
      </c>
      <c r="AE5054" t="s">
        <v>824</v>
      </c>
      <c r="AF5054" t="s">
        <v>47</v>
      </c>
    </row>
    <row r="5055" spans="1:32" hidden="1" outlineLevel="3" x14ac:dyDescent="0.35">
      <c r="A5055" t="s">
        <v>32</v>
      </c>
      <c r="B5055">
        <v>1013993</v>
      </c>
      <c r="C5055">
        <v>1</v>
      </c>
      <c r="E5055" t="s">
        <v>182</v>
      </c>
      <c r="H5055" t="s">
        <v>142</v>
      </c>
      <c r="I5055">
        <v>1</v>
      </c>
      <c r="J5055">
        <v>4</v>
      </c>
      <c r="K5055">
        <v>4</v>
      </c>
      <c r="L5055">
        <v>19</v>
      </c>
      <c r="M5055">
        <v>0</v>
      </c>
      <c r="N5055">
        <v>288</v>
      </c>
      <c r="O5055">
        <v>2</v>
      </c>
      <c r="Q5055" t="s">
        <v>109</v>
      </c>
      <c r="R5055" t="s">
        <v>2029</v>
      </c>
      <c r="S5055" t="s">
        <v>490</v>
      </c>
      <c r="W5055" t="s">
        <v>125</v>
      </c>
      <c r="X5055" t="s">
        <v>42</v>
      </c>
      <c r="Y5055" t="s">
        <v>394</v>
      </c>
      <c r="Z5055" t="s">
        <v>394</v>
      </c>
      <c r="AA5055" t="s">
        <v>394</v>
      </c>
      <c r="AB5055" s="1"/>
      <c r="AD5055" t="s">
        <v>45</v>
      </c>
      <c r="AE5055" t="s">
        <v>824</v>
      </c>
      <c r="AF5055" t="s">
        <v>47</v>
      </c>
    </row>
    <row r="5056" spans="1:32" hidden="1" outlineLevel="3" x14ac:dyDescent="0.35">
      <c r="A5056" t="s">
        <v>32</v>
      </c>
      <c r="B5056">
        <v>1013993</v>
      </c>
      <c r="C5056">
        <v>1</v>
      </c>
      <c r="E5056" t="s">
        <v>182</v>
      </c>
      <c r="H5056" t="s">
        <v>145</v>
      </c>
      <c r="I5056">
        <v>1</v>
      </c>
      <c r="J5056">
        <v>4</v>
      </c>
      <c r="K5056">
        <v>4</v>
      </c>
      <c r="L5056">
        <v>13</v>
      </c>
      <c r="M5056">
        <v>0</v>
      </c>
      <c r="N5056">
        <v>288</v>
      </c>
      <c r="O5056">
        <v>9</v>
      </c>
      <c r="Q5056" t="s">
        <v>146</v>
      </c>
      <c r="R5056" t="s">
        <v>2029</v>
      </c>
      <c r="S5056" t="s">
        <v>490</v>
      </c>
      <c r="W5056" t="s">
        <v>125</v>
      </c>
      <c r="X5056" t="s">
        <v>42</v>
      </c>
      <c r="Y5056" t="s">
        <v>394</v>
      </c>
      <c r="Z5056" t="s">
        <v>394</v>
      </c>
      <c r="AA5056" t="s">
        <v>394</v>
      </c>
      <c r="AB5056" s="1"/>
      <c r="AD5056" t="s">
        <v>45</v>
      </c>
      <c r="AE5056" t="s">
        <v>824</v>
      </c>
      <c r="AF5056" t="s">
        <v>47</v>
      </c>
    </row>
    <row r="5057" spans="1:32" hidden="1" outlineLevel="2" x14ac:dyDescent="0.35">
      <c r="A5057" t="s">
        <v>32</v>
      </c>
      <c r="B5057">
        <v>1013993</v>
      </c>
      <c r="C5057">
        <v>1</v>
      </c>
      <c r="E5057" t="s">
        <v>182</v>
      </c>
      <c r="H5057" t="s">
        <v>237</v>
      </c>
      <c r="I5057">
        <v>1</v>
      </c>
      <c r="J5057">
        <v>4</v>
      </c>
      <c r="K5057">
        <v>4</v>
      </c>
      <c r="L5057">
        <v>8</v>
      </c>
      <c r="M5057">
        <v>0</v>
      </c>
      <c r="N5057">
        <v>288</v>
      </c>
      <c r="O5057">
        <v>4</v>
      </c>
      <c r="Q5057" t="s">
        <v>111</v>
      </c>
      <c r="R5057" t="s">
        <v>2029</v>
      </c>
      <c r="S5057" t="s">
        <v>490</v>
      </c>
      <c r="W5057" t="s">
        <v>125</v>
      </c>
      <c r="X5057" t="s">
        <v>42</v>
      </c>
      <c r="Y5057" t="s">
        <v>394</v>
      </c>
      <c r="Z5057" t="s">
        <v>394</v>
      </c>
      <c r="AA5057" t="s">
        <v>394</v>
      </c>
      <c r="AB5057" s="1"/>
      <c r="AD5057" t="s">
        <v>45</v>
      </c>
      <c r="AE5057" t="s">
        <v>824</v>
      </c>
      <c r="AF5057" t="s">
        <v>47</v>
      </c>
    </row>
    <row r="5058" spans="1:32" hidden="1" collapsed="1" x14ac:dyDescent="0.35"/>
    <row r="5059" spans="1:32" hidden="1" x14ac:dyDescent="0.35">
      <c r="A5059" t="s">
        <v>32</v>
      </c>
      <c r="B5059">
        <v>1014335</v>
      </c>
      <c r="C5059" t="s">
        <v>33</v>
      </c>
      <c r="H5059" t="s">
        <v>34</v>
      </c>
      <c r="I5059">
        <v>128</v>
      </c>
      <c r="J5059" t="s">
        <v>35</v>
      </c>
      <c r="K5059">
        <v>945</v>
      </c>
      <c r="L5059" t="s">
        <v>35</v>
      </c>
      <c r="M5059" t="s">
        <v>35</v>
      </c>
      <c r="N5059" t="s">
        <v>35</v>
      </c>
      <c r="O5059">
        <v>6788</v>
      </c>
      <c r="Q5059" t="s">
        <v>36</v>
      </c>
      <c r="R5059" t="s">
        <v>2029</v>
      </c>
      <c r="S5059" t="s">
        <v>2032</v>
      </c>
      <c r="T5059" t="s">
        <v>2033</v>
      </c>
      <c r="U5059" t="s">
        <v>1824</v>
      </c>
      <c r="V5059" t="s">
        <v>613</v>
      </c>
      <c r="W5059" t="s">
        <v>125</v>
      </c>
      <c r="X5059" t="s">
        <v>42</v>
      </c>
      <c r="Y5059" t="s">
        <v>326</v>
      </c>
      <c r="Z5059" t="s">
        <v>700</v>
      </c>
      <c r="AA5059" t="s">
        <v>700</v>
      </c>
      <c r="AB5059" s="1"/>
      <c r="AD5059" t="s">
        <v>45</v>
      </c>
      <c r="AE5059" t="s">
        <v>614</v>
      </c>
      <c r="AF5059" t="s">
        <v>47</v>
      </c>
    </row>
    <row r="5060" spans="1:32" hidden="1" outlineLevel="1" x14ac:dyDescent="0.35">
      <c r="A5060" t="s">
        <v>32</v>
      </c>
      <c r="B5060">
        <v>1014335</v>
      </c>
      <c r="C5060" t="s">
        <v>48</v>
      </c>
      <c r="H5060" t="s">
        <v>49</v>
      </c>
      <c r="I5060">
        <v>10</v>
      </c>
      <c r="J5060" t="s">
        <v>35</v>
      </c>
      <c r="K5060" t="s">
        <v>35</v>
      </c>
      <c r="L5060" t="s">
        <v>35</v>
      </c>
      <c r="M5060" t="s">
        <v>35</v>
      </c>
      <c r="N5060" t="s">
        <v>35</v>
      </c>
      <c r="O5060" t="s">
        <v>35</v>
      </c>
      <c r="Q5060" t="s">
        <v>50</v>
      </c>
      <c r="R5060" t="s">
        <v>2029</v>
      </c>
      <c r="S5060" t="s">
        <v>2032</v>
      </c>
      <c r="T5060" t="s">
        <v>2033</v>
      </c>
      <c r="U5060" t="s">
        <v>1824</v>
      </c>
      <c r="V5060" t="s">
        <v>613</v>
      </c>
      <c r="W5060" t="s">
        <v>125</v>
      </c>
      <c r="X5060" t="s">
        <v>42</v>
      </c>
      <c r="Y5060" t="s">
        <v>326</v>
      </c>
      <c r="Z5060" t="s">
        <v>700</v>
      </c>
      <c r="AA5060" t="s">
        <v>700</v>
      </c>
      <c r="AB5060" s="1"/>
      <c r="AD5060" t="s">
        <v>45</v>
      </c>
      <c r="AE5060" t="s">
        <v>614</v>
      </c>
      <c r="AF5060" t="s">
        <v>47</v>
      </c>
    </row>
    <row r="5061" spans="1:32" hidden="1" outlineLevel="2" x14ac:dyDescent="0.35">
      <c r="A5061" t="s">
        <v>32</v>
      </c>
      <c r="B5061">
        <v>1014335</v>
      </c>
      <c r="C5061">
        <v>0</v>
      </c>
      <c r="H5061" t="s">
        <v>1495</v>
      </c>
      <c r="I5061">
        <v>16</v>
      </c>
      <c r="J5061" t="s">
        <v>35</v>
      </c>
      <c r="K5061" t="s">
        <v>35</v>
      </c>
      <c r="L5061" t="s">
        <v>35</v>
      </c>
      <c r="M5061" t="s">
        <v>35</v>
      </c>
      <c r="N5061" t="s">
        <v>35</v>
      </c>
      <c r="O5061" t="s">
        <v>35</v>
      </c>
      <c r="P5061" t="s">
        <v>52</v>
      </c>
      <c r="Q5061" t="s">
        <v>1496</v>
      </c>
      <c r="R5061" t="s">
        <v>2029</v>
      </c>
      <c r="S5061" t="s">
        <v>2032</v>
      </c>
      <c r="T5061" t="s">
        <v>2033</v>
      </c>
      <c r="U5061" t="s">
        <v>1824</v>
      </c>
      <c r="V5061" t="s">
        <v>613</v>
      </c>
      <c r="W5061" t="s">
        <v>125</v>
      </c>
      <c r="X5061" t="s">
        <v>42</v>
      </c>
      <c r="Y5061" t="s">
        <v>326</v>
      </c>
      <c r="Z5061" t="s">
        <v>700</v>
      </c>
      <c r="AA5061" t="s">
        <v>700</v>
      </c>
      <c r="AB5061" s="1"/>
      <c r="AD5061" t="s">
        <v>45</v>
      </c>
      <c r="AE5061" t="s">
        <v>614</v>
      </c>
      <c r="AF5061" t="s">
        <v>47</v>
      </c>
    </row>
    <row r="5062" spans="1:32" hidden="1" outlineLevel="2" x14ac:dyDescent="0.35">
      <c r="A5062" t="s">
        <v>32</v>
      </c>
      <c r="B5062">
        <v>1014335</v>
      </c>
      <c r="C5062">
        <v>0</v>
      </c>
      <c r="H5062" t="s">
        <v>1013</v>
      </c>
      <c r="I5062">
        <v>10</v>
      </c>
      <c r="J5062" t="s">
        <v>35</v>
      </c>
      <c r="K5062" t="s">
        <v>35</v>
      </c>
      <c r="L5062" t="s">
        <v>35</v>
      </c>
      <c r="M5062" t="s">
        <v>35</v>
      </c>
      <c r="N5062" t="s">
        <v>35</v>
      </c>
      <c r="O5062" t="s">
        <v>35</v>
      </c>
      <c r="P5062" t="s">
        <v>52</v>
      </c>
      <c r="Q5062" t="s">
        <v>1014</v>
      </c>
      <c r="R5062" t="s">
        <v>2029</v>
      </c>
      <c r="S5062" t="s">
        <v>2032</v>
      </c>
      <c r="T5062" t="s">
        <v>2033</v>
      </c>
      <c r="U5062" t="s">
        <v>1824</v>
      </c>
      <c r="V5062" t="s">
        <v>613</v>
      </c>
      <c r="W5062" t="s">
        <v>125</v>
      </c>
      <c r="X5062" t="s">
        <v>42</v>
      </c>
      <c r="Y5062" t="s">
        <v>326</v>
      </c>
      <c r="Z5062" t="s">
        <v>700</v>
      </c>
      <c r="AA5062" t="s">
        <v>700</v>
      </c>
      <c r="AB5062" s="1"/>
      <c r="AD5062" t="s">
        <v>45</v>
      </c>
      <c r="AE5062" t="s">
        <v>614</v>
      </c>
      <c r="AF5062" t="s">
        <v>47</v>
      </c>
    </row>
    <row r="5063" spans="1:32" hidden="1" outlineLevel="1" x14ac:dyDescent="0.35">
      <c r="A5063" t="s">
        <v>32</v>
      </c>
      <c r="B5063">
        <v>1014335</v>
      </c>
      <c r="C5063" t="s">
        <v>56</v>
      </c>
      <c r="E5063" t="s">
        <v>182</v>
      </c>
      <c r="H5063" t="s">
        <v>58</v>
      </c>
      <c r="I5063">
        <v>22</v>
      </c>
      <c r="J5063" t="s">
        <v>35</v>
      </c>
      <c r="K5063">
        <v>152</v>
      </c>
      <c r="L5063">
        <v>20</v>
      </c>
      <c r="M5063">
        <v>15</v>
      </c>
      <c r="N5063">
        <v>289</v>
      </c>
      <c r="O5063">
        <v>1680</v>
      </c>
      <c r="Q5063" t="s">
        <v>59</v>
      </c>
      <c r="R5063" t="s">
        <v>2029</v>
      </c>
      <c r="S5063" t="s">
        <v>2032</v>
      </c>
      <c r="T5063" t="s">
        <v>2033</v>
      </c>
      <c r="U5063" t="s">
        <v>1824</v>
      </c>
      <c r="V5063" t="s">
        <v>613</v>
      </c>
      <c r="W5063" t="s">
        <v>125</v>
      </c>
      <c r="X5063" t="s">
        <v>42</v>
      </c>
      <c r="Y5063" t="s">
        <v>326</v>
      </c>
      <c r="Z5063" t="s">
        <v>700</v>
      </c>
      <c r="AA5063" t="s">
        <v>700</v>
      </c>
      <c r="AB5063" s="1"/>
      <c r="AD5063" t="s">
        <v>45</v>
      </c>
      <c r="AE5063" t="s">
        <v>614</v>
      </c>
      <c r="AF5063" t="s">
        <v>47</v>
      </c>
    </row>
    <row r="5064" spans="1:32" hidden="1" outlineLevel="2" x14ac:dyDescent="0.35">
      <c r="A5064" t="s">
        <v>32</v>
      </c>
      <c r="B5064">
        <v>1014335</v>
      </c>
      <c r="C5064">
        <v>1</v>
      </c>
      <c r="E5064" t="s">
        <v>182</v>
      </c>
      <c r="H5064" t="s">
        <v>1213</v>
      </c>
      <c r="I5064">
        <v>13</v>
      </c>
      <c r="J5064">
        <v>8</v>
      </c>
      <c r="K5064">
        <v>104</v>
      </c>
      <c r="L5064">
        <v>2</v>
      </c>
      <c r="M5064">
        <v>7</v>
      </c>
      <c r="N5064">
        <v>289</v>
      </c>
      <c r="O5064">
        <v>112</v>
      </c>
      <c r="P5064" t="s">
        <v>136</v>
      </c>
      <c r="Q5064" t="s">
        <v>1214</v>
      </c>
      <c r="R5064" t="s">
        <v>2029</v>
      </c>
      <c r="S5064" t="s">
        <v>2032</v>
      </c>
      <c r="T5064" t="s">
        <v>2033</v>
      </c>
      <c r="U5064" t="s">
        <v>1824</v>
      </c>
      <c r="V5064" t="s">
        <v>613</v>
      </c>
      <c r="W5064" t="s">
        <v>125</v>
      </c>
      <c r="X5064" t="s">
        <v>42</v>
      </c>
      <c r="Y5064" t="s">
        <v>326</v>
      </c>
      <c r="Z5064" t="s">
        <v>700</v>
      </c>
      <c r="AA5064" t="s">
        <v>700</v>
      </c>
      <c r="AB5064" s="1"/>
      <c r="AD5064" t="s">
        <v>45</v>
      </c>
      <c r="AE5064" t="s">
        <v>614</v>
      </c>
      <c r="AF5064" t="s">
        <v>47</v>
      </c>
    </row>
    <row r="5065" spans="1:32" hidden="1" outlineLevel="2" x14ac:dyDescent="0.35">
      <c r="A5065" t="s">
        <v>32</v>
      </c>
      <c r="B5065">
        <v>1014335</v>
      </c>
      <c r="C5065">
        <v>1</v>
      </c>
      <c r="E5065" t="s">
        <v>182</v>
      </c>
      <c r="H5065" t="s">
        <v>2034</v>
      </c>
      <c r="I5065">
        <v>1</v>
      </c>
      <c r="J5065">
        <v>4</v>
      </c>
      <c r="K5065">
        <v>4</v>
      </c>
      <c r="L5065">
        <v>4</v>
      </c>
      <c r="M5065">
        <v>1</v>
      </c>
      <c r="N5065">
        <v>289</v>
      </c>
      <c r="O5065">
        <v>40</v>
      </c>
      <c r="P5065" t="s">
        <v>52</v>
      </c>
      <c r="Q5065" t="s">
        <v>2035</v>
      </c>
      <c r="R5065" t="s">
        <v>2029</v>
      </c>
      <c r="S5065" t="s">
        <v>2032</v>
      </c>
      <c r="T5065" t="s">
        <v>2033</v>
      </c>
      <c r="U5065" t="s">
        <v>1824</v>
      </c>
      <c r="V5065" t="s">
        <v>613</v>
      </c>
      <c r="W5065" t="s">
        <v>125</v>
      </c>
      <c r="X5065" t="s">
        <v>42</v>
      </c>
      <c r="Y5065" t="s">
        <v>326</v>
      </c>
      <c r="Z5065" t="s">
        <v>700</v>
      </c>
      <c r="AA5065" t="s">
        <v>700</v>
      </c>
      <c r="AB5065" s="1"/>
      <c r="AD5065" t="s">
        <v>45</v>
      </c>
      <c r="AE5065" t="s">
        <v>614</v>
      </c>
      <c r="AF5065" t="s">
        <v>47</v>
      </c>
    </row>
    <row r="5066" spans="1:32" hidden="1" outlineLevel="2" x14ac:dyDescent="0.35">
      <c r="A5066" t="s">
        <v>32</v>
      </c>
      <c r="B5066">
        <v>1014335</v>
      </c>
      <c r="C5066">
        <v>1</v>
      </c>
      <c r="E5066" t="s">
        <v>182</v>
      </c>
      <c r="H5066" t="s">
        <v>2036</v>
      </c>
      <c r="I5066">
        <v>1</v>
      </c>
      <c r="J5066">
        <v>12</v>
      </c>
      <c r="K5066">
        <v>12</v>
      </c>
      <c r="L5066">
        <v>5</v>
      </c>
      <c r="M5066">
        <v>3</v>
      </c>
      <c r="N5066">
        <v>289</v>
      </c>
      <c r="O5066">
        <v>115</v>
      </c>
      <c r="P5066" t="s">
        <v>132</v>
      </c>
      <c r="Q5066" t="s">
        <v>2037</v>
      </c>
      <c r="R5066" t="s">
        <v>2029</v>
      </c>
      <c r="S5066" t="s">
        <v>2032</v>
      </c>
      <c r="T5066" t="s">
        <v>2033</v>
      </c>
      <c r="U5066" t="s">
        <v>1824</v>
      </c>
      <c r="V5066" t="s">
        <v>613</v>
      </c>
      <c r="W5066" t="s">
        <v>125</v>
      </c>
      <c r="X5066" t="s">
        <v>42</v>
      </c>
      <c r="Y5066" t="s">
        <v>326</v>
      </c>
      <c r="Z5066" t="s">
        <v>700</v>
      </c>
      <c r="AA5066" t="s">
        <v>700</v>
      </c>
      <c r="AB5066" s="1"/>
      <c r="AD5066" t="s">
        <v>45</v>
      </c>
      <c r="AE5066" t="s">
        <v>614</v>
      </c>
      <c r="AF5066" t="s">
        <v>47</v>
      </c>
    </row>
    <row r="5067" spans="1:32" hidden="1" outlineLevel="3" x14ac:dyDescent="0.35">
      <c r="A5067" t="s">
        <v>32</v>
      </c>
      <c r="B5067">
        <v>1014335</v>
      </c>
      <c r="C5067">
        <v>1</v>
      </c>
      <c r="E5067" t="s">
        <v>182</v>
      </c>
      <c r="H5067" t="s">
        <v>138</v>
      </c>
      <c r="I5067">
        <v>1</v>
      </c>
      <c r="J5067">
        <v>8</v>
      </c>
      <c r="K5067">
        <v>8</v>
      </c>
      <c r="L5067">
        <v>3</v>
      </c>
      <c r="M5067">
        <v>0</v>
      </c>
      <c r="N5067">
        <v>288</v>
      </c>
      <c r="O5067">
        <v>24</v>
      </c>
      <c r="Q5067" t="s">
        <v>101</v>
      </c>
      <c r="R5067" t="s">
        <v>2029</v>
      </c>
      <c r="S5067" t="s">
        <v>2032</v>
      </c>
      <c r="T5067" t="s">
        <v>2033</v>
      </c>
      <c r="U5067" t="s">
        <v>1824</v>
      </c>
      <c r="V5067" t="s">
        <v>613</v>
      </c>
      <c r="W5067" t="s">
        <v>125</v>
      </c>
      <c r="X5067" t="s">
        <v>42</v>
      </c>
      <c r="Y5067" t="s">
        <v>326</v>
      </c>
      <c r="Z5067" t="s">
        <v>700</v>
      </c>
      <c r="AA5067" t="s">
        <v>700</v>
      </c>
      <c r="AB5067" s="1"/>
      <c r="AD5067" t="s">
        <v>45</v>
      </c>
      <c r="AE5067" t="s">
        <v>614</v>
      </c>
      <c r="AF5067" t="s">
        <v>47</v>
      </c>
    </row>
    <row r="5068" spans="1:32" hidden="1" outlineLevel="3" x14ac:dyDescent="0.35">
      <c r="A5068" t="s">
        <v>32</v>
      </c>
      <c r="B5068">
        <v>1014335</v>
      </c>
      <c r="C5068">
        <v>1</v>
      </c>
      <c r="E5068" t="s">
        <v>182</v>
      </c>
      <c r="H5068" t="s">
        <v>139</v>
      </c>
      <c r="I5068">
        <v>1</v>
      </c>
      <c r="J5068">
        <v>4</v>
      </c>
      <c r="K5068">
        <v>4</v>
      </c>
      <c r="L5068">
        <v>4</v>
      </c>
      <c r="M5068">
        <v>1</v>
      </c>
      <c r="N5068">
        <v>38</v>
      </c>
      <c r="O5068">
        <v>4</v>
      </c>
      <c r="Q5068" t="s">
        <v>103</v>
      </c>
      <c r="R5068" t="s">
        <v>2029</v>
      </c>
      <c r="S5068" t="s">
        <v>2032</v>
      </c>
      <c r="T5068" t="s">
        <v>2033</v>
      </c>
      <c r="U5068" t="s">
        <v>1824</v>
      </c>
      <c r="V5068" t="s">
        <v>613</v>
      </c>
      <c r="W5068" t="s">
        <v>125</v>
      </c>
      <c r="X5068" t="s">
        <v>42</v>
      </c>
      <c r="Y5068" t="s">
        <v>326</v>
      </c>
      <c r="Z5068" t="s">
        <v>700</v>
      </c>
      <c r="AA5068" t="s">
        <v>700</v>
      </c>
      <c r="AB5068" s="1"/>
      <c r="AD5068" t="s">
        <v>45</v>
      </c>
      <c r="AE5068" t="s">
        <v>614</v>
      </c>
      <c r="AF5068" t="s">
        <v>47</v>
      </c>
    </row>
    <row r="5069" spans="1:32" hidden="1" outlineLevel="3" x14ac:dyDescent="0.35">
      <c r="A5069" t="s">
        <v>32</v>
      </c>
      <c r="B5069">
        <v>1014335</v>
      </c>
      <c r="C5069">
        <v>1</v>
      </c>
      <c r="E5069" t="s">
        <v>182</v>
      </c>
      <c r="H5069" t="s">
        <v>140</v>
      </c>
      <c r="I5069">
        <v>1</v>
      </c>
      <c r="J5069">
        <v>4</v>
      </c>
      <c r="K5069">
        <v>4</v>
      </c>
      <c r="L5069">
        <v>3</v>
      </c>
      <c r="M5069">
        <v>1</v>
      </c>
      <c r="N5069">
        <v>38</v>
      </c>
      <c r="O5069">
        <v>8</v>
      </c>
      <c r="Q5069" t="s">
        <v>105</v>
      </c>
      <c r="R5069" t="s">
        <v>2029</v>
      </c>
      <c r="S5069" t="s">
        <v>2032</v>
      </c>
      <c r="T5069" t="s">
        <v>2033</v>
      </c>
      <c r="U5069" t="s">
        <v>1824</v>
      </c>
      <c r="V5069" t="s">
        <v>613</v>
      </c>
      <c r="W5069" t="s">
        <v>125</v>
      </c>
      <c r="X5069" t="s">
        <v>42</v>
      </c>
      <c r="Y5069" t="s">
        <v>326</v>
      </c>
      <c r="Z5069" t="s">
        <v>700</v>
      </c>
      <c r="AA5069" t="s">
        <v>700</v>
      </c>
      <c r="AB5069" s="1"/>
      <c r="AD5069" t="s">
        <v>45</v>
      </c>
      <c r="AE5069" t="s">
        <v>614</v>
      </c>
      <c r="AF5069" t="s">
        <v>47</v>
      </c>
    </row>
    <row r="5070" spans="1:32" hidden="1" outlineLevel="3" x14ac:dyDescent="0.35">
      <c r="A5070" t="s">
        <v>32</v>
      </c>
      <c r="B5070">
        <v>1014335</v>
      </c>
      <c r="C5070">
        <v>1</v>
      </c>
      <c r="E5070" t="s">
        <v>182</v>
      </c>
      <c r="H5070" t="s">
        <v>141</v>
      </c>
      <c r="I5070">
        <v>1</v>
      </c>
      <c r="J5070">
        <v>4</v>
      </c>
      <c r="K5070">
        <v>4</v>
      </c>
      <c r="L5070">
        <v>19</v>
      </c>
      <c r="M5070">
        <v>0</v>
      </c>
      <c r="N5070">
        <v>288</v>
      </c>
      <c r="O5070">
        <v>10</v>
      </c>
      <c r="Q5070" t="s">
        <v>107</v>
      </c>
      <c r="R5070" t="s">
        <v>2029</v>
      </c>
      <c r="S5070" t="s">
        <v>2032</v>
      </c>
      <c r="T5070" t="s">
        <v>2033</v>
      </c>
      <c r="U5070" t="s">
        <v>1824</v>
      </c>
      <c r="V5070" t="s">
        <v>613</v>
      </c>
      <c r="W5070" t="s">
        <v>125</v>
      </c>
      <c r="X5070" t="s">
        <v>42</v>
      </c>
      <c r="Y5070" t="s">
        <v>326</v>
      </c>
      <c r="Z5070" t="s">
        <v>700</v>
      </c>
      <c r="AA5070" t="s">
        <v>700</v>
      </c>
      <c r="AB5070" s="1"/>
      <c r="AD5070" t="s">
        <v>45</v>
      </c>
      <c r="AE5070" t="s">
        <v>614</v>
      </c>
      <c r="AF5070" t="s">
        <v>47</v>
      </c>
    </row>
    <row r="5071" spans="1:32" hidden="1" outlineLevel="3" x14ac:dyDescent="0.35">
      <c r="A5071" t="s">
        <v>32</v>
      </c>
      <c r="B5071">
        <v>1014335</v>
      </c>
      <c r="C5071">
        <v>1</v>
      </c>
      <c r="E5071" t="s">
        <v>182</v>
      </c>
      <c r="H5071" t="s">
        <v>142</v>
      </c>
      <c r="I5071">
        <v>1</v>
      </c>
      <c r="J5071">
        <v>4</v>
      </c>
      <c r="K5071">
        <v>4</v>
      </c>
      <c r="L5071">
        <v>19</v>
      </c>
      <c r="M5071">
        <v>0</v>
      </c>
      <c r="N5071">
        <v>288</v>
      </c>
      <c r="O5071">
        <v>2</v>
      </c>
      <c r="Q5071" t="s">
        <v>109</v>
      </c>
      <c r="R5071" t="s">
        <v>2029</v>
      </c>
      <c r="S5071" t="s">
        <v>2032</v>
      </c>
      <c r="T5071" t="s">
        <v>2033</v>
      </c>
      <c r="U5071" t="s">
        <v>1824</v>
      </c>
      <c r="V5071" t="s">
        <v>613</v>
      </c>
      <c r="W5071" t="s">
        <v>125</v>
      </c>
      <c r="X5071" t="s">
        <v>42</v>
      </c>
      <c r="Y5071" t="s">
        <v>326</v>
      </c>
      <c r="Z5071" t="s">
        <v>700</v>
      </c>
      <c r="AA5071" t="s">
        <v>700</v>
      </c>
      <c r="AB5071" s="1"/>
      <c r="AD5071" t="s">
        <v>45</v>
      </c>
      <c r="AE5071" t="s">
        <v>614</v>
      </c>
      <c r="AF5071" t="s">
        <v>47</v>
      </c>
    </row>
    <row r="5072" spans="1:32" hidden="1" outlineLevel="3" x14ac:dyDescent="0.35">
      <c r="A5072" t="s">
        <v>32</v>
      </c>
      <c r="B5072">
        <v>1014335</v>
      </c>
      <c r="C5072">
        <v>1</v>
      </c>
      <c r="E5072" t="s">
        <v>182</v>
      </c>
      <c r="H5072" t="s">
        <v>143</v>
      </c>
      <c r="I5072">
        <v>1</v>
      </c>
      <c r="J5072">
        <v>4</v>
      </c>
      <c r="K5072">
        <v>4</v>
      </c>
      <c r="L5072">
        <v>19</v>
      </c>
      <c r="M5072">
        <v>0</v>
      </c>
      <c r="N5072">
        <v>288</v>
      </c>
      <c r="O5072">
        <v>12</v>
      </c>
      <c r="Q5072" t="s">
        <v>144</v>
      </c>
      <c r="R5072" t="s">
        <v>2029</v>
      </c>
      <c r="S5072" t="s">
        <v>2032</v>
      </c>
      <c r="T5072" t="s">
        <v>2033</v>
      </c>
      <c r="U5072" t="s">
        <v>1824</v>
      </c>
      <c r="V5072" t="s">
        <v>613</v>
      </c>
      <c r="W5072" t="s">
        <v>125</v>
      </c>
      <c r="X5072" t="s">
        <v>42</v>
      </c>
      <c r="Y5072" t="s">
        <v>326</v>
      </c>
      <c r="Z5072" t="s">
        <v>700</v>
      </c>
      <c r="AA5072" t="s">
        <v>700</v>
      </c>
      <c r="AB5072" s="1"/>
      <c r="AD5072" t="s">
        <v>45</v>
      </c>
      <c r="AE5072" t="s">
        <v>614</v>
      </c>
      <c r="AF5072" t="s">
        <v>47</v>
      </c>
    </row>
    <row r="5073" spans="1:32" hidden="1" outlineLevel="2" x14ac:dyDescent="0.35">
      <c r="A5073" t="s">
        <v>32</v>
      </c>
      <c r="B5073">
        <v>1014335</v>
      </c>
      <c r="C5073">
        <v>1</v>
      </c>
      <c r="E5073" t="s">
        <v>182</v>
      </c>
      <c r="H5073" t="s">
        <v>145</v>
      </c>
      <c r="I5073">
        <v>1</v>
      </c>
      <c r="J5073">
        <v>4</v>
      </c>
      <c r="K5073">
        <v>4</v>
      </c>
      <c r="L5073">
        <v>13</v>
      </c>
      <c r="M5073">
        <v>0</v>
      </c>
      <c r="N5073">
        <v>288</v>
      </c>
      <c r="O5073">
        <v>9</v>
      </c>
      <c r="Q5073" t="s">
        <v>146</v>
      </c>
      <c r="R5073" t="s">
        <v>2029</v>
      </c>
      <c r="S5073" t="s">
        <v>2032</v>
      </c>
      <c r="T5073" t="s">
        <v>2033</v>
      </c>
      <c r="U5073" t="s">
        <v>1824</v>
      </c>
      <c r="V5073" t="s">
        <v>613</v>
      </c>
      <c r="W5073" t="s">
        <v>125</v>
      </c>
      <c r="X5073" t="s">
        <v>42</v>
      </c>
      <c r="Y5073" t="s">
        <v>326</v>
      </c>
      <c r="Z5073" t="s">
        <v>700</v>
      </c>
      <c r="AA5073" t="s">
        <v>700</v>
      </c>
      <c r="AB5073" s="1"/>
      <c r="AD5073" t="s">
        <v>45</v>
      </c>
      <c r="AE5073" t="s">
        <v>614</v>
      </c>
      <c r="AF5073" t="s">
        <v>47</v>
      </c>
    </row>
    <row r="5074" spans="1:32" hidden="1" outlineLevel="1" x14ac:dyDescent="0.35">
      <c r="A5074" t="s">
        <v>32</v>
      </c>
      <c r="B5074">
        <v>1014335</v>
      </c>
      <c r="C5074" t="s">
        <v>147</v>
      </c>
      <c r="E5074" t="s">
        <v>182</v>
      </c>
      <c r="H5074" t="s">
        <v>148</v>
      </c>
      <c r="I5074">
        <v>28</v>
      </c>
      <c r="J5074" t="s">
        <v>35</v>
      </c>
      <c r="K5074">
        <v>192</v>
      </c>
      <c r="L5074">
        <v>20</v>
      </c>
      <c r="M5074">
        <v>18</v>
      </c>
      <c r="N5074">
        <v>289</v>
      </c>
      <c r="O5074">
        <v>2211</v>
      </c>
      <c r="Q5074" t="s">
        <v>149</v>
      </c>
      <c r="R5074" t="s">
        <v>2029</v>
      </c>
      <c r="S5074" t="s">
        <v>2032</v>
      </c>
      <c r="T5074" t="s">
        <v>2033</v>
      </c>
      <c r="U5074" t="s">
        <v>1824</v>
      </c>
      <c r="V5074" t="s">
        <v>613</v>
      </c>
      <c r="W5074" t="s">
        <v>125</v>
      </c>
      <c r="X5074" t="s">
        <v>42</v>
      </c>
      <c r="Y5074" t="s">
        <v>326</v>
      </c>
      <c r="Z5074" t="s">
        <v>700</v>
      </c>
      <c r="AA5074" t="s">
        <v>700</v>
      </c>
      <c r="AB5074" s="1"/>
      <c r="AD5074" t="s">
        <v>45</v>
      </c>
      <c r="AE5074" t="s">
        <v>614</v>
      </c>
      <c r="AF5074" t="s">
        <v>47</v>
      </c>
    </row>
    <row r="5075" spans="1:32" hidden="1" outlineLevel="2" x14ac:dyDescent="0.35">
      <c r="A5075" t="s">
        <v>32</v>
      </c>
      <c r="B5075">
        <v>1014335</v>
      </c>
      <c r="C5075">
        <v>2</v>
      </c>
      <c r="E5075" t="s">
        <v>182</v>
      </c>
      <c r="H5075" t="s">
        <v>1213</v>
      </c>
      <c r="I5075">
        <v>17</v>
      </c>
      <c r="J5075">
        <v>8</v>
      </c>
      <c r="K5075">
        <v>136</v>
      </c>
      <c r="L5075">
        <v>2</v>
      </c>
      <c r="M5075">
        <v>7</v>
      </c>
      <c r="N5075">
        <v>289</v>
      </c>
      <c r="O5075">
        <v>112</v>
      </c>
      <c r="P5075" t="s">
        <v>136</v>
      </c>
      <c r="Q5075" t="s">
        <v>1214</v>
      </c>
      <c r="R5075" t="s">
        <v>2029</v>
      </c>
      <c r="S5075" t="s">
        <v>2032</v>
      </c>
      <c r="T5075" t="s">
        <v>2033</v>
      </c>
      <c r="U5075" t="s">
        <v>1824</v>
      </c>
      <c r="V5075" t="s">
        <v>613</v>
      </c>
      <c r="W5075" t="s">
        <v>125</v>
      </c>
      <c r="X5075" t="s">
        <v>42</v>
      </c>
      <c r="Y5075" t="s">
        <v>326</v>
      </c>
      <c r="Z5075" t="s">
        <v>700</v>
      </c>
      <c r="AA5075" t="s">
        <v>700</v>
      </c>
      <c r="AB5075" s="1"/>
      <c r="AD5075" t="s">
        <v>45</v>
      </c>
      <c r="AE5075" t="s">
        <v>614</v>
      </c>
      <c r="AF5075" t="s">
        <v>47</v>
      </c>
    </row>
    <row r="5076" spans="1:32" hidden="1" outlineLevel="2" x14ac:dyDescent="0.35">
      <c r="A5076" t="s">
        <v>32</v>
      </c>
      <c r="B5076">
        <v>1014335</v>
      </c>
      <c r="C5076">
        <v>2</v>
      </c>
      <c r="E5076" t="s">
        <v>182</v>
      </c>
      <c r="H5076" t="s">
        <v>2034</v>
      </c>
      <c r="I5076">
        <v>3</v>
      </c>
      <c r="J5076">
        <v>4</v>
      </c>
      <c r="K5076">
        <v>12</v>
      </c>
      <c r="L5076">
        <v>4</v>
      </c>
      <c r="M5076">
        <v>1</v>
      </c>
      <c r="N5076">
        <v>289</v>
      </c>
      <c r="O5076">
        <v>40</v>
      </c>
      <c r="P5076" t="s">
        <v>52</v>
      </c>
      <c r="Q5076" t="s">
        <v>2035</v>
      </c>
      <c r="R5076" t="s">
        <v>2029</v>
      </c>
      <c r="S5076" t="s">
        <v>2032</v>
      </c>
      <c r="T5076" t="s">
        <v>2033</v>
      </c>
      <c r="U5076" t="s">
        <v>1824</v>
      </c>
      <c r="V5076" t="s">
        <v>613</v>
      </c>
      <c r="W5076" t="s">
        <v>125</v>
      </c>
      <c r="X5076" t="s">
        <v>42</v>
      </c>
      <c r="Y5076" t="s">
        <v>326</v>
      </c>
      <c r="Z5076" t="s">
        <v>700</v>
      </c>
      <c r="AA5076" t="s">
        <v>700</v>
      </c>
      <c r="AB5076" s="1"/>
      <c r="AD5076" t="s">
        <v>45</v>
      </c>
      <c r="AE5076" t="s">
        <v>614</v>
      </c>
      <c r="AF5076" t="s">
        <v>47</v>
      </c>
    </row>
    <row r="5077" spans="1:32" hidden="1" outlineLevel="2" x14ac:dyDescent="0.35">
      <c r="A5077" t="s">
        <v>32</v>
      </c>
      <c r="B5077">
        <v>1014335</v>
      </c>
      <c r="C5077">
        <v>2</v>
      </c>
      <c r="E5077" t="s">
        <v>182</v>
      </c>
      <c r="H5077" t="s">
        <v>2036</v>
      </c>
      <c r="I5077">
        <v>1</v>
      </c>
      <c r="J5077">
        <v>12</v>
      </c>
      <c r="K5077">
        <v>12</v>
      </c>
      <c r="L5077">
        <v>5</v>
      </c>
      <c r="M5077">
        <v>3</v>
      </c>
      <c r="N5077">
        <v>289</v>
      </c>
      <c r="O5077">
        <v>115</v>
      </c>
      <c r="P5077" t="s">
        <v>132</v>
      </c>
      <c r="Q5077" t="s">
        <v>2037</v>
      </c>
      <c r="R5077" t="s">
        <v>2029</v>
      </c>
      <c r="S5077" t="s">
        <v>2032</v>
      </c>
      <c r="T5077" t="s">
        <v>2033</v>
      </c>
      <c r="U5077" t="s">
        <v>1824</v>
      </c>
      <c r="V5077" t="s">
        <v>613</v>
      </c>
      <c r="W5077" t="s">
        <v>125</v>
      </c>
      <c r="X5077" t="s">
        <v>42</v>
      </c>
      <c r="Y5077" t="s">
        <v>326</v>
      </c>
      <c r="Z5077" t="s">
        <v>700</v>
      </c>
      <c r="AA5077" t="s">
        <v>700</v>
      </c>
      <c r="AB5077" s="1"/>
      <c r="AD5077" t="s">
        <v>45</v>
      </c>
      <c r="AE5077" t="s">
        <v>614</v>
      </c>
      <c r="AF5077" t="s">
        <v>47</v>
      </c>
    </row>
    <row r="5078" spans="1:32" hidden="1" outlineLevel="3" x14ac:dyDescent="0.35">
      <c r="A5078" t="s">
        <v>32</v>
      </c>
      <c r="B5078">
        <v>1014335</v>
      </c>
      <c r="C5078">
        <v>2</v>
      </c>
      <c r="E5078" t="s">
        <v>182</v>
      </c>
      <c r="H5078" t="s">
        <v>138</v>
      </c>
      <c r="I5078">
        <v>1</v>
      </c>
      <c r="J5078">
        <v>8</v>
      </c>
      <c r="K5078">
        <v>8</v>
      </c>
      <c r="L5078">
        <v>3</v>
      </c>
      <c r="M5078">
        <v>0</v>
      </c>
      <c r="N5078">
        <v>288</v>
      </c>
      <c r="O5078">
        <v>24</v>
      </c>
      <c r="Q5078" t="s">
        <v>101</v>
      </c>
      <c r="R5078" t="s">
        <v>2029</v>
      </c>
      <c r="S5078" t="s">
        <v>2032</v>
      </c>
      <c r="T5078" t="s">
        <v>2033</v>
      </c>
      <c r="U5078" t="s">
        <v>1824</v>
      </c>
      <c r="V5078" t="s">
        <v>613</v>
      </c>
      <c r="W5078" t="s">
        <v>125</v>
      </c>
      <c r="X5078" t="s">
        <v>42</v>
      </c>
      <c r="Y5078" t="s">
        <v>326</v>
      </c>
      <c r="Z5078" t="s">
        <v>700</v>
      </c>
      <c r="AA5078" t="s">
        <v>700</v>
      </c>
      <c r="AB5078" s="1"/>
      <c r="AD5078" t="s">
        <v>45</v>
      </c>
      <c r="AE5078" t="s">
        <v>614</v>
      </c>
      <c r="AF5078" t="s">
        <v>47</v>
      </c>
    </row>
    <row r="5079" spans="1:32" hidden="1" outlineLevel="3" x14ac:dyDescent="0.35">
      <c r="A5079" t="s">
        <v>32</v>
      </c>
      <c r="B5079">
        <v>1014335</v>
      </c>
      <c r="C5079">
        <v>2</v>
      </c>
      <c r="E5079" t="s">
        <v>182</v>
      </c>
      <c r="H5079" t="s">
        <v>139</v>
      </c>
      <c r="I5079">
        <v>1</v>
      </c>
      <c r="J5079">
        <v>4</v>
      </c>
      <c r="K5079">
        <v>4</v>
      </c>
      <c r="L5079">
        <v>4</v>
      </c>
      <c r="M5079">
        <v>1</v>
      </c>
      <c r="N5079">
        <v>38</v>
      </c>
      <c r="O5079">
        <v>4</v>
      </c>
      <c r="Q5079" t="s">
        <v>103</v>
      </c>
      <c r="R5079" t="s">
        <v>2029</v>
      </c>
      <c r="S5079" t="s">
        <v>2032</v>
      </c>
      <c r="T5079" t="s">
        <v>2033</v>
      </c>
      <c r="U5079" t="s">
        <v>1824</v>
      </c>
      <c r="V5079" t="s">
        <v>613</v>
      </c>
      <c r="W5079" t="s">
        <v>125</v>
      </c>
      <c r="X5079" t="s">
        <v>42</v>
      </c>
      <c r="Y5079" t="s">
        <v>326</v>
      </c>
      <c r="Z5079" t="s">
        <v>700</v>
      </c>
      <c r="AA5079" t="s">
        <v>700</v>
      </c>
      <c r="AB5079" s="1"/>
      <c r="AD5079" t="s">
        <v>45</v>
      </c>
      <c r="AE5079" t="s">
        <v>614</v>
      </c>
      <c r="AF5079" t="s">
        <v>47</v>
      </c>
    </row>
    <row r="5080" spans="1:32" hidden="1" outlineLevel="3" x14ac:dyDescent="0.35">
      <c r="A5080" t="s">
        <v>32</v>
      </c>
      <c r="B5080">
        <v>1014335</v>
      </c>
      <c r="C5080">
        <v>2</v>
      </c>
      <c r="E5080" t="s">
        <v>182</v>
      </c>
      <c r="H5080" t="s">
        <v>140</v>
      </c>
      <c r="I5080">
        <v>1</v>
      </c>
      <c r="J5080">
        <v>4</v>
      </c>
      <c r="K5080">
        <v>4</v>
      </c>
      <c r="L5080">
        <v>3</v>
      </c>
      <c r="M5080">
        <v>1</v>
      </c>
      <c r="N5080">
        <v>38</v>
      </c>
      <c r="O5080">
        <v>8</v>
      </c>
      <c r="Q5080" t="s">
        <v>105</v>
      </c>
      <c r="R5080" t="s">
        <v>2029</v>
      </c>
      <c r="S5080" t="s">
        <v>2032</v>
      </c>
      <c r="T5080" t="s">
        <v>2033</v>
      </c>
      <c r="U5080" t="s">
        <v>1824</v>
      </c>
      <c r="V5080" t="s">
        <v>613</v>
      </c>
      <c r="W5080" t="s">
        <v>125</v>
      </c>
      <c r="X5080" t="s">
        <v>42</v>
      </c>
      <c r="Y5080" t="s">
        <v>326</v>
      </c>
      <c r="Z5080" t="s">
        <v>700</v>
      </c>
      <c r="AA5080" t="s">
        <v>700</v>
      </c>
      <c r="AB5080" s="1"/>
      <c r="AD5080" t="s">
        <v>45</v>
      </c>
      <c r="AE5080" t="s">
        <v>614</v>
      </c>
      <c r="AF5080" t="s">
        <v>47</v>
      </c>
    </row>
    <row r="5081" spans="1:32" hidden="1" outlineLevel="3" x14ac:dyDescent="0.35">
      <c r="A5081" t="s">
        <v>32</v>
      </c>
      <c r="B5081">
        <v>1014335</v>
      </c>
      <c r="C5081">
        <v>2</v>
      </c>
      <c r="E5081" t="s">
        <v>182</v>
      </c>
      <c r="H5081" t="s">
        <v>141</v>
      </c>
      <c r="I5081">
        <v>1</v>
      </c>
      <c r="J5081">
        <v>4</v>
      </c>
      <c r="K5081">
        <v>4</v>
      </c>
      <c r="L5081">
        <v>19</v>
      </c>
      <c r="M5081">
        <v>0</v>
      </c>
      <c r="N5081">
        <v>288</v>
      </c>
      <c r="O5081">
        <v>10</v>
      </c>
      <c r="Q5081" t="s">
        <v>107</v>
      </c>
      <c r="R5081" t="s">
        <v>2029</v>
      </c>
      <c r="S5081" t="s">
        <v>2032</v>
      </c>
      <c r="T5081" t="s">
        <v>2033</v>
      </c>
      <c r="U5081" t="s">
        <v>1824</v>
      </c>
      <c r="V5081" t="s">
        <v>613</v>
      </c>
      <c r="W5081" t="s">
        <v>125</v>
      </c>
      <c r="X5081" t="s">
        <v>42</v>
      </c>
      <c r="Y5081" t="s">
        <v>326</v>
      </c>
      <c r="Z5081" t="s">
        <v>700</v>
      </c>
      <c r="AA5081" t="s">
        <v>700</v>
      </c>
      <c r="AB5081" s="1"/>
      <c r="AD5081" t="s">
        <v>45</v>
      </c>
      <c r="AE5081" t="s">
        <v>614</v>
      </c>
      <c r="AF5081" t="s">
        <v>47</v>
      </c>
    </row>
    <row r="5082" spans="1:32" hidden="1" outlineLevel="3" x14ac:dyDescent="0.35">
      <c r="A5082" t="s">
        <v>32</v>
      </c>
      <c r="B5082">
        <v>1014335</v>
      </c>
      <c r="C5082">
        <v>2</v>
      </c>
      <c r="E5082" t="s">
        <v>182</v>
      </c>
      <c r="H5082" t="s">
        <v>142</v>
      </c>
      <c r="I5082">
        <v>1</v>
      </c>
      <c r="J5082">
        <v>4</v>
      </c>
      <c r="K5082">
        <v>4</v>
      </c>
      <c r="L5082">
        <v>19</v>
      </c>
      <c r="M5082">
        <v>0</v>
      </c>
      <c r="N5082">
        <v>288</v>
      </c>
      <c r="O5082">
        <v>2</v>
      </c>
      <c r="Q5082" t="s">
        <v>109</v>
      </c>
      <c r="R5082" t="s">
        <v>2029</v>
      </c>
      <c r="S5082" t="s">
        <v>2032</v>
      </c>
      <c r="T5082" t="s">
        <v>2033</v>
      </c>
      <c r="U5082" t="s">
        <v>1824</v>
      </c>
      <c r="V5082" t="s">
        <v>613</v>
      </c>
      <c r="W5082" t="s">
        <v>125</v>
      </c>
      <c r="X5082" t="s">
        <v>42</v>
      </c>
      <c r="Y5082" t="s">
        <v>326</v>
      </c>
      <c r="Z5082" t="s">
        <v>700</v>
      </c>
      <c r="AA5082" t="s">
        <v>700</v>
      </c>
      <c r="AB5082" s="1"/>
      <c r="AD5082" t="s">
        <v>45</v>
      </c>
      <c r="AE5082" t="s">
        <v>614</v>
      </c>
      <c r="AF5082" t="s">
        <v>47</v>
      </c>
    </row>
    <row r="5083" spans="1:32" hidden="1" outlineLevel="2" x14ac:dyDescent="0.35">
      <c r="A5083" t="s">
        <v>32</v>
      </c>
      <c r="B5083">
        <v>1014335</v>
      </c>
      <c r="C5083">
        <v>2</v>
      </c>
      <c r="E5083" t="s">
        <v>182</v>
      </c>
      <c r="H5083" t="s">
        <v>143</v>
      </c>
      <c r="I5083">
        <v>2</v>
      </c>
      <c r="J5083">
        <v>4</v>
      </c>
      <c r="K5083">
        <v>8</v>
      </c>
      <c r="L5083">
        <v>19</v>
      </c>
      <c r="M5083">
        <v>0</v>
      </c>
      <c r="N5083">
        <v>288</v>
      </c>
      <c r="O5083">
        <v>12</v>
      </c>
      <c r="Q5083" t="s">
        <v>144</v>
      </c>
      <c r="R5083" t="s">
        <v>2029</v>
      </c>
      <c r="S5083" t="s">
        <v>2032</v>
      </c>
      <c r="T5083" t="s">
        <v>2033</v>
      </c>
      <c r="U5083" t="s">
        <v>1824</v>
      </c>
      <c r="V5083" t="s">
        <v>613</v>
      </c>
      <c r="W5083" t="s">
        <v>125</v>
      </c>
      <c r="X5083" t="s">
        <v>42</v>
      </c>
      <c r="Y5083" t="s">
        <v>326</v>
      </c>
      <c r="Z5083" t="s">
        <v>700</v>
      </c>
      <c r="AA5083" t="s">
        <v>700</v>
      </c>
      <c r="AB5083" s="1"/>
      <c r="AD5083" t="s">
        <v>45</v>
      </c>
      <c r="AE5083" t="s">
        <v>614</v>
      </c>
      <c r="AF5083" t="s">
        <v>47</v>
      </c>
    </row>
    <row r="5084" spans="1:32" hidden="1" outlineLevel="1" x14ac:dyDescent="0.35">
      <c r="A5084" t="s">
        <v>32</v>
      </c>
      <c r="B5084">
        <v>1014335</v>
      </c>
      <c r="C5084" t="s">
        <v>150</v>
      </c>
      <c r="E5084" t="s">
        <v>182</v>
      </c>
      <c r="H5084" t="s">
        <v>151</v>
      </c>
      <c r="I5084">
        <v>24</v>
      </c>
      <c r="J5084" t="s">
        <v>35</v>
      </c>
      <c r="K5084">
        <v>175</v>
      </c>
      <c r="L5084">
        <v>21</v>
      </c>
      <c r="M5084">
        <v>13</v>
      </c>
      <c r="N5084">
        <v>289</v>
      </c>
      <c r="O5084">
        <v>1355</v>
      </c>
      <c r="Q5084" t="s">
        <v>152</v>
      </c>
      <c r="R5084" t="s">
        <v>2029</v>
      </c>
      <c r="S5084" t="s">
        <v>2032</v>
      </c>
      <c r="T5084" t="s">
        <v>2033</v>
      </c>
      <c r="U5084" t="s">
        <v>1824</v>
      </c>
      <c r="V5084" t="s">
        <v>613</v>
      </c>
      <c r="W5084" t="s">
        <v>125</v>
      </c>
      <c r="X5084" t="s">
        <v>42</v>
      </c>
      <c r="Y5084" t="s">
        <v>326</v>
      </c>
      <c r="Z5084" t="s">
        <v>700</v>
      </c>
      <c r="AA5084" t="s">
        <v>700</v>
      </c>
      <c r="AB5084" s="1"/>
      <c r="AD5084" t="s">
        <v>45</v>
      </c>
      <c r="AE5084" t="s">
        <v>614</v>
      </c>
      <c r="AF5084" t="s">
        <v>47</v>
      </c>
    </row>
    <row r="5085" spans="1:32" hidden="1" outlineLevel="2" x14ac:dyDescent="0.35">
      <c r="A5085" t="s">
        <v>32</v>
      </c>
      <c r="B5085">
        <v>1014335</v>
      </c>
      <c r="C5085">
        <v>3</v>
      </c>
      <c r="E5085" t="s">
        <v>182</v>
      </c>
      <c r="H5085" t="s">
        <v>2036</v>
      </c>
      <c r="I5085">
        <v>10</v>
      </c>
      <c r="J5085">
        <v>12</v>
      </c>
      <c r="K5085">
        <v>120</v>
      </c>
      <c r="L5085">
        <v>3</v>
      </c>
      <c r="M5085">
        <v>5</v>
      </c>
      <c r="N5085">
        <v>289</v>
      </c>
      <c r="O5085">
        <v>115</v>
      </c>
      <c r="P5085" t="s">
        <v>132</v>
      </c>
      <c r="Q5085" t="s">
        <v>2037</v>
      </c>
      <c r="R5085" t="s">
        <v>2029</v>
      </c>
      <c r="S5085" t="s">
        <v>2032</v>
      </c>
      <c r="T5085" t="s">
        <v>2033</v>
      </c>
      <c r="U5085" t="s">
        <v>1824</v>
      </c>
      <c r="V5085" t="s">
        <v>613</v>
      </c>
      <c r="W5085" t="s">
        <v>125</v>
      </c>
      <c r="X5085" t="s">
        <v>42</v>
      </c>
      <c r="Y5085" t="s">
        <v>326</v>
      </c>
      <c r="Z5085" t="s">
        <v>700</v>
      </c>
      <c r="AA5085" t="s">
        <v>700</v>
      </c>
      <c r="AB5085" s="1"/>
      <c r="AD5085" t="s">
        <v>45</v>
      </c>
      <c r="AE5085" t="s">
        <v>614</v>
      </c>
      <c r="AF5085" t="s">
        <v>47</v>
      </c>
    </row>
    <row r="5086" spans="1:32" hidden="1" outlineLevel="2" x14ac:dyDescent="0.35">
      <c r="A5086" t="s">
        <v>32</v>
      </c>
      <c r="B5086">
        <v>1014335</v>
      </c>
      <c r="C5086">
        <v>3</v>
      </c>
      <c r="E5086" t="s">
        <v>182</v>
      </c>
      <c r="H5086" t="s">
        <v>1213</v>
      </c>
      <c r="I5086">
        <v>1</v>
      </c>
      <c r="J5086">
        <v>8</v>
      </c>
      <c r="K5086">
        <v>8</v>
      </c>
      <c r="L5086">
        <v>7</v>
      </c>
      <c r="M5086">
        <v>2</v>
      </c>
      <c r="N5086">
        <v>289</v>
      </c>
      <c r="O5086">
        <v>112</v>
      </c>
      <c r="P5086" t="s">
        <v>136</v>
      </c>
      <c r="Q5086" t="s">
        <v>1214</v>
      </c>
      <c r="R5086" t="s">
        <v>2029</v>
      </c>
      <c r="S5086" t="s">
        <v>2032</v>
      </c>
      <c r="T5086" t="s">
        <v>2033</v>
      </c>
      <c r="U5086" t="s">
        <v>1824</v>
      </c>
      <c r="V5086" t="s">
        <v>613</v>
      </c>
      <c r="W5086" t="s">
        <v>125</v>
      </c>
      <c r="X5086" t="s">
        <v>42</v>
      </c>
      <c r="Y5086" t="s">
        <v>326</v>
      </c>
      <c r="Z5086" t="s">
        <v>700</v>
      </c>
      <c r="AA5086" t="s">
        <v>700</v>
      </c>
      <c r="AB5086" s="1"/>
      <c r="AD5086" t="s">
        <v>45</v>
      </c>
      <c r="AE5086" t="s">
        <v>614</v>
      </c>
      <c r="AF5086" t="s">
        <v>47</v>
      </c>
    </row>
    <row r="5087" spans="1:32" hidden="1" outlineLevel="2" x14ac:dyDescent="0.35">
      <c r="A5087" t="s">
        <v>32</v>
      </c>
      <c r="B5087">
        <v>1014335</v>
      </c>
      <c r="C5087">
        <v>3</v>
      </c>
      <c r="E5087" t="s">
        <v>182</v>
      </c>
      <c r="H5087" t="s">
        <v>98</v>
      </c>
      <c r="I5087">
        <v>4</v>
      </c>
      <c r="J5087">
        <v>1</v>
      </c>
      <c r="K5087">
        <v>4</v>
      </c>
      <c r="L5087">
        <v>6</v>
      </c>
      <c r="M5087">
        <v>2</v>
      </c>
      <c r="N5087">
        <v>144</v>
      </c>
      <c r="O5087">
        <v>5</v>
      </c>
      <c r="Q5087" t="s">
        <v>99</v>
      </c>
      <c r="R5087" t="s">
        <v>2029</v>
      </c>
      <c r="S5087" t="s">
        <v>2032</v>
      </c>
      <c r="T5087" t="s">
        <v>2033</v>
      </c>
      <c r="U5087" t="s">
        <v>1824</v>
      </c>
      <c r="V5087" t="s">
        <v>613</v>
      </c>
      <c r="W5087" t="s">
        <v>125</v>
      </c>
      <c r="X5087" t="s">
        <v>42</v>
      </c>
      <c r="Y5087" t="s">
        <v>326</v>
      </c>
      <c r="Z5087" t="s">
        <v>700</v>
      </c>
      <c r="AA5087" t="s">
        <v>700</v>
      </c>
      <c r="AB5087" s="1"/>
      <c r="AD5087" t="s">
        <v>45</v>
      </c>
      <c r="AE5087" t="s">
        <v>614</v>
      </c>
      <c r="AF5087" t="s">
        <v>47</v>
      </c>
    </row>
    <row r="5088" spans="1:32" hidden="1" outlineLevel="2" x14ac:dyDescent="0.35">
      <c r="A5088" t="s">
        <v>32</v>
      </c>
      <c r="B5088">
        <v>1014335</v>
      </c>
      <c r="C5088">
        <v>3</v>
      </c>
      <c r="E5088" t="s">
        <v>182</v>
      </c>
      <c r="H5088" t="s">
        <v>331</v>
      </c>
      <c r="I5088">
        <v>1</v>
      </c>
      <c r="J5088">
        <v>10</v>
      </c>
      <c r="K5088">
        <v>10</v>
      </c>
      <c r="L5088">
        <v>5</v>
      </c>
      <c r="M5088">
        <v>2</v>
      </c>
      <c r="N5088">
        <v>7</v>
      </c>
      <c r="O5088">
        <v>2</v>
      </c>
      <c r="P5088" t="s">
        <v>52</v>
      </c>
      <c r="Q5088" t="s">
        <v>332</v>
      </c>
      <c r="R5088" t="s">
        <v>2029</v>
      </c>
      <c r="S5088" t="s">
        <v>2032</v>
      </c>
      <c r="T5088" t="s">
        <v>2033</v>
      </c>
      <c r="U5088" t="s">
        <v>1824</v>
      </c>
      <c r="V5088" t="s">
        <v>613</v>
      </c>
      <c r="W5088" t="s">
        <v>125</v>
      </c>
      <c r="X5088" t="s">
        <v>42</v>
      </c>
      <c r="Y5088" t="s">
        <v>326</v>
      </c>
      <c r="Z5088" t="s">
        <v>700</v>
      </c>
      <c r="AA5088" t="s">
        <v>700</v>
      </c>
      <c r="AB5088" s="1"/>
      <c r="AD5088" t="s">
        <v>45</v>
      </c>
      <c r="AE5088" t="s">
        <v>614</v>
      </c>
      <c r="AF5088" t="s">
        <v>47</v>
      </c>
    </row>
    <row r="5089" spans="1:32" hidden="1" outlineLevel="2" x14ac:dyDescent="0.35">
      <c r="A5089" t="s">
        <v>32</v>
      </c>
      <c r="B5089">
        <v>1014335</v>
      </c>
      <c r="C5089">
        <v>3</v>
      </c>
      <c r="E5089" t="s">
        <v>182</v>
      </c>
      <c r="H5089" t="s">
        <v>333</v>
      </c>
      <c r="I5089">
        <v>1</v>
      </c>
      <c r="J5089">
        <v>1</v>
      </c>
      <c r="K5089">
        <v>1</v>
      </c>
      <c r="L5089">
        <v>5</v>
      </c>
      <c r="M5089">
        <v>0</v>
      </c>
      <c r="N5089">
        <v>7</v>
      </c>
      <c r="O5089">
        <v>0</v>
      </c>
      <c r="P5089" t="s">
        <v>52</v>
      </c>
      <c r="Q5089" t="s">
        <v>332</v>
      </c>
      <c r="R5089" t="s">
        <v>2029</v>
      </c>
      <c r="S5089" t="s">
        <v>2032</v>
      </c>
      <c r="T5089" t="s">
        <v>2033</v>
      </c>
      <c r="U5089" t="s">
        <v>1824</v>
      </c>
      <c r="V5089" t="s">
        <v>613</v>
      </c>
      <c r="W5089" t="s">
        <v>125</v>
      </c>
      <c r="X5089" t="s">
        <v>42</v>
      </c>
      <c r="Y5089" t="s">
        <v>326</v>
      </c>
      <c r="Z5089" t="s">
        <v>700</v>
      </c>
      <c r="AA5089" t="s">
        <v>700</v>
      </c>
      <c r="AB5089" s="1"/>
      <c r="AD5089" t="s">
        <v>45</v>
      </c>
      <c r="AE5089" t="s">
        <v>614</v>
      </c>
      <c r="AF5089" t="s">
        <v>47</v>
      </c>
    </row>
    <row r="5090" spans="1:32" hidden="1" outlineLevel="3" x14ac:dyDescent="0.35">
      <c r="A5090" t="s">
        <v>32</v>
      </c>
      <c r="B5090">
        <v>1014335</v>
      </c>
      <c r="C5090">
        <v>3</v>
      </c>
      <c r="E5090" t="s">
        <v>182</v>
      </c>
      <c r="H5090" t="s">
        <v>138</v>
      </c>
      <c r="I5090">
        <v>1</v>
      </c>
      <c r="J5090">
        <v>8</v>
      </c>
      <c r="K5090">
        <v>8</v>
      </c>
      <c r="L5090">
        <v>3</v>
      </c>
      <c r="M5090">
        <v>0</v>
      </c>
      <c r="N5090">
        <v>288</v>
      </c>
      <c r="O5090">
        <v>24</v>
      </c>
      <c r="Q5090" t="s">
        <v>101</v>
      </c>
      <c r="R5090" t="s">
        <v>2029</v>
      </c>
      <c r="S5090" t="s">
        <v>2032</v>
      </c>
      <c r="T5090" t="s">
        <v>2033</v>
      </c>
      <c r="U5090" t="s">
        <v>1824</v>
      </c>
      <c r="V5090" t="s">
        <v>613</v>
      </c>
      <c r="W5090" t="s">
        <v>125</v>
      </c>
      <c r="X5090" t="s">
        <v>42</v>
      </c>
      <c r="Y5090" t="s">
        <v>326</v>
      </c>
      <c r="Z5090" t="s">
        <v>700</v>
      </c>
      <c r="AA5090" t="s">
        <v>700</v>
      </c>
      <c r="AB5090" s="1"/>
      <c r="AD5090" t="s">
        <v>45</v>
      </c>
      <c r="AE5090" t="s">
        <v>614</v>
      </c>
      <c r="AF5090" t="s">
        <v>47</v>
      </c>
    </row>
    <row r="5091" spans="1:32" hidden="1" outlineLevel="3" x14ac:dyDescent="0.35">
      <c r="A5091" t="s">
        <v>32</v>
      </c>
      <c r="B5091">
        <v>1014335</v>
      </c>
      <c r="C5091">
        <v>3</v>
      </c>
      <c r="E5091" t="s">
        <v>182</v>
      </c>
      <c r="H5091" t="s">
        <v>139</v>
      </c>
      <c r="I5091">
        <v>1</v>
      </c>
      <c r="J5091">
        <v>4</v>
      </c>
      <c r="K5091">
        <v>4</v>
      </c>
      <c r="L5091">
        <v>4</v>
      </c>
      <c r="M5091">
        <v>1</v>
      </c>
      <c r="N5091">
        <v>38</v>
      </c>
      <c r="O5091">
        <v>4</v>
      </c>
      <c r="Q5091" t="s">
        <v>103</v>
      </c>
      <c r="R5091" t="s">
        <v>2029</v>
      </c>
      <c r="S5091" t="s">
        <v>2032</v>
      </c>
      <c r="T5091" t="s">
        <v>2033</v>
      </c>
      <c r="U5091" t="s">
        <v>1824</v>
      </c>
      <c r="V5091" t="s">
        <v>613</v>
      </c>
      <c r="W5091" t="s">
        <v>125</v>
      </c>
      <c r="X5091" t="s">
        <v>42</v>
      </c>
      <c r="Y5091" t="s">
        <v>326</v>
      </c>
      <c r="Z5091" t="s">
        <v>700</v>
      </c>
      <c r="AA5091" t="s">
        <v>700</v>
      </c>
      <c r="AB5091" s="1"/>
      <c r="AD5091" t="s">
        <v>45</v>
      </c>
      <c r="AE5091" t="s">
        <v>614</v>
      </c>
      <c r="AF5091" t="s">
        <v>47</v>
      </c>
    </row>
    <row r="5092" spans="1:32" hidden="1" outlineLevel="3" x14ac:dyDescent="0.35">
      <c r="A5092" t="s">
        <v>32</v>
      </c>
      <c r="B5092">
        <v>1014335</v>
      </c>
      <c r="C5092">
        <v>3</v>
      </c>
      <c r="E5092" t="s">
        <v>182</v>
      </c>
      <c r="H5092" t="s">
        <v>140</v>
      </c>
      <c r="I5092">
        <v>1</v>
      </c>
      <c r="J5092">
        <v>4</v>
      </c>
      <c r="K5092">
        <v>4</v>
      </c>
      <c r="L5092">
        <v>3</v>
      </c>
      <c r="M5092">
        <v>1</v>
      </c>
      <c r="N5092">
        <v>38</v>
      </c>
      <c r="O5092">
        <v>8</v>
      </c>
      <c r="Q5092" t="s">
        <v>105</v>
      </c>
      <c r="R5092" t="s">
        <v>2029</v>
      </c>
      <c r="S5092" t="s">
        <v>2032</v>
      </c>
      <c r="T5092" t="s">
        <v>2033</v>
      </c>
      <c r="U5092" t="s">
        <v>1824</v>
      </c>
      <c r="V5092" t="s">
        <v>613</v>
      </c>
      <c r="W5092" t="s">
        <v>125</v>
      </c>
      <c r="X5092" t="s">
        <v>42</v>
      </c>
      <c r="Y5092" t="s">
        <v>326</v>
      </c>
      <c r="Z5092" t="s">
        <v>700</v>
      </c>
      <c r="AA5092" t="s">
        <v>700</v>
      </c>
      <c r="AB5092" s="1"/>
      <c r="AD5092" t="s">
        <v>45</v>
      </c>
      <c r="AE5092" t="s">
        <v>614</v>
      </c>
      <c r="AF5092" t="s">
        <v>47</v>
      </c>
    </row>
    <row r="5093" spans="1:32" hidden="1" outlineLevel="3" x14ac:dyDescent="0.35">
      <c r="A5093" t="s">
        <v>32</v>
      </c>
      <c r="B5093">
        <v>1014335</v>
      </c>
      <c r="C5093">
        <v>3</v>
      </c>
      <c r="E5093" t="s">
        <v>182</v>
      </c>
      <c r="H5093" t="s">
        <v>141</v>
      </c>
      <c r="I5093">
        <v>1</v>
      </c>
      <c r="J5093">
        <v>4</v>
      </c>
      <c r="K5093">
        <v>4</v>
      </c>
      <c r="L5093">
        <v>19</v>
      </c>
      <c r="M5093">
        <v>0</v>
      </c>
      <c r="N5093">
        <v>288</v>
      </c>
      <c r="O5093">
        <v>10</v>
      </c>
      <c r="Q5093" t="s">
        <v>107</v>
      </c>
      <c r="R5093" t="s">
        <v>2029</v>
      </c>
      <c r="S5093" t="s">
        <v>2032</v>
      </c>
      <c r="T5093" t="s">
        <v>2033</v>
      </c>
      <c r="U5093" t="s">
        <v>1824</v>
      </c>
      <c r="V5093" t="s">
        <v>613</v>
      </c>
      <c r="W5093" t="s">
        <v>125</v>
      </c>
      <c r="X5093" t="s">
        <v>42</v>
      </c>
      <c r="Y5093" t="s">
        <v>326</v>
      </c>
      <c r="Z5093" t="s">
        <v>700</v>
      </c>
      <c r="AA5093" t="s">
        <v>700</v>
      </c>
      <c r="AB5093" s="1"/>
      <c r="AD5093" t="s">
        <v>45</v>
      </c>
      <c r="AE5093" t="s">
        <v>614</v>
      </c>
      <c r="AF5093" t="s">
        <v>47</v>
      </c>
    </row>
    <row r="5094" spans="1:32" hidden="1" outlineLevel="3" x14ac:dyDescent="0.35">
      <c r="A5094" t="s">
        <v>32</v>
      </c>
      <c r="B5094">
        <v>1014335</v>
      </c>
      <c r="C5094">
        <v>3</v>
      </c>
      <c r="E5094" t="s">
        <v>182</v>
      </c>
      <c r="H5094" t="s">
        <v>142</v>
      </c>
      <c r="I5094">
        <v>1</v>
      </c>
      <c r="J5094">
        <v>4</v>
      </c>
      <c r="K5094">
        <v>4</v>
      </c>
      <c r="L5094">
        <v>19</v>
      </c>
      <c r="M5094">
        <v>0</v>
      </c>
      <c r="N5094">
        <v>288</v>
      </c>
      <c r="O5094">
        <v>2</v>
      </c>
      <c r="Q5094" t="s">
        <v>109</v>
      </c>
      <c r="R5094" t="s">
        <v>2029</v>
      </c>
      <c r="S5094" t="s">
        <v>2032</v>
      </c>
      <c r="T5094" t="s">
        <v>2033</v>
      </c>
      <c r="U5094" t="s">
        <v>1824</v>
      </c>
      <c r="V5094" t="s">
        <v>613</v>
      </c>
      <c r="W5094" t="s">
        <v>125</v>
      </c>
      <c r="X5094" t="s">
        <v>42</v>
      </c>
      <c r="Y5094" t="s">
        <v>326</v>
      </c>
      <c r="Z5094" t="s">
        <v>700</v>
      </c>
      <c r="AA5094" t="s">
        <v>700</v>
      </c>
      <c r="AB5094" s="1"/>
      <c r="AD5094" t="s">
        <v>45</v>
      </c>
      <c r="AE5094" t="s">
        <v>614</v>
      </c>
      <c r="AF5094" t="s">
        <v>47</v>
      </c>
    </row>
    <row r="5095" spans="1:32" hidden="1" outlineLevel="3" x14ac:dyDescent="0.35">
      <c r="A5095" t="s">
        <v>32</v>
      </c>
      <c r="B5095">
        <v>1014335</v>
      </c>
      <c r="C5095">
        <v>3</v>
      </c>
      <c r="E5095" t="s">
        <v>182</v>
      </c>
      <c r="H5095" t="s">
        <v>143</v>
      </c>
      <c r="I5095">
        <v>1</v>
      </c>
      <c r="J5095">
        <v>4</v>
      </c>
      <c r="K5095">
        <v>4</v>
      </c>
      <c r="L5095">
        <v>19</v>
      </c>
      <c r="M5095">
        <v>0</v>
      </c>
      <c r="N5095">
        <v>288</v>
      </c>
      <c r="O5095">
        <v>12</v>
      </c>
      <c r="Q5095" t="s">
        <v>144</v>
      </c>
      <c r="R5095" t="s">
        <v>2029</v>
      </c>
      <c r="S5095" t="s">
        <v>2032</v>
      </c>
      <c r="T5095" t="s">
        <v>2033</v>
      </c>
      <c r="U5095" t="s">
        <v>1824</v>
      </c>
      <c r="V5095" t="s">
        <v>613</v>
      </c>
      <c r="W5095" t="s">
        <v>125</v>
      </c>
      <c r="X5095" t="s">
        <v>42</v>
      </c>
      <c r="Y5095" t="s">
        <v>326</v>
      </c>
      <c r="Z5095" t="s">
        <v>700</v>
      </c>
      <c r="AA5095" t="s">
        <v>700</v>
      </c>
      <c r="AB5095" s="1"/>
      <c r="AD5095" t="s">
        <v>45</v>
      </c>
      <c r="AE5095" t="s">
        <v>614</v>
      </c>
      <c r="AF5095" t="s">
        <v>47</v>
      </c>
    </row>
    <row r="5096" spans="1:32" hidden="1" outlineLevel="2" x14ac:dyDescent="0.35">
      <c r="A5096" t="s">
        <v>32</v>
      </c>
      <c r="B5096">
        <v>1014335</v>
      </c>
      <c r="C5096">
        <v>3</v>
      </c>
      <c r="E5096" t="s">
        <v>182</v>
      </c>
      <c r="H5096" t="s">
        <v>145</v>
      </c>
      <c r="I5096">
        <v>1</v>
      </c>
      <c r="J5096">
        <v>4</v>
      </c>
      <c r="K5096">
        <v>4</v>
      </c>
      <c r="L5096">
        <v>13</v>
      </c>
      <c r="M5096">
        <v>0</v>
      </c>
      <c r="N5096">
        <v>288</v>
      </c>
      <c r="O5096">
        <v>9</v>
      </c>
      <c r="Q5096" t="s">
        <v>146</v>
      </c>
      <c r="R5096" t="s">
        <v>2029</v>
      </c>
      <c r="S5096" t="s">
        <v>2032</v>
      </c>
      <c r="T5096" t="s">
        <v>2033</v>
      </c>
      <c r="U5096" t="s">
        <v>1824</v>
      </c>
      <c r="V5096" t="s">
        <v>613</v>
      </c>
      <c r="W5096" t="s">
        <v>125</v>
      </c>
      <c r="X5096" t="s">
        <v>42</v>
      </c>
      <c r="Y5096" t="s">
        <v>326</v>
      </c>
      <c r="Z5096" t="s">
        <v>700</v>
      </c>
      <c r="AA5096" t="s">
        <v>700</v>
      </c>
      <c r="AB5096" s="1"/>
      <c r="AD5096" t="s">
        <v>45</v>
      </c>
      <c r="AE5096" t="s">
        <v>614</v>
      </c>
      <c r="AF5096" t="s">
        <v>47</v>
      </c>
    </row>
    <row r="5097" spans="1:32" hidden="1" outlineLevel="1" x14ac:dyDescent="0.35">
      <c r="A5097" t="s">
        <v>32</v>
      </c>
      <c r="B5097">
        <v>1014335</v>
      </c>
      <c r="C5097" t="s">
        <v>153</v>
      </c>
      <c r="E5097" t="s">
        <v>182</v>
      </c>
      <c r="H5097" t="s">
        <v>154</v>
      </c>
      <c r="I5097">
        <v>54</v>
      </c>
      <c r="J5097" t="s">
        <v>35</v>
      </c>
      <c r="K5097">
        <v>426</v>
      </c>
      <c r="L5097">
        <v>22</v>
      </c>
      <c r="M5097">
        <v>12</v>
      </c>
      <c r="N5097">
        <v>289</v>
      </c>
      <c r="O5097">
        <v>1541</v>
      </c>
      <c r="Q5097" t="s">
        <v>155</v>
      </c>
      <c r="R5097" t="s">
        <v>2029</v>
      </c>
      <c r="S5097" t="s">
        <v>2032</v>
      </c>
      <c r="T5097" t="s">
        <v>2033</v>
      </c>
      <c r="U5097" t="s">
        <v>1824</v>
      </c>
      <c r="V5097" t="s">
        <v>613</v>
      </c>
      <c r="W5097" t="s">
        <v>125</v>
      </c>
      <c r="X5097" t="s">
        <v>42</v>
      </c>
      <c r="Y5097" t="s">
        <v>326</v>
      </c>
      <c r="Z5097" t="s">
        <v>700</v>
      </c>
      <c r="AA5097" t="s">
        <v>700</v>
      </c>
      <c r="AB5097" s="1"/>
      <c r="AD5097" t="s">
        <v>45</v>
      </c>
      <c r="AE5097" t="s">
        <v>614</v>
      </c>
      <c r="AF5097" t="s">
        <v>47</v>
      </c>
    </row>
    <row r="5098" spans="1:32" hidden="1" outlineLevel="2" x14ac:dyDescent="0.35">
      <c r="A5098" t="s">
        <v>32</v>
      </c>
      <c r="B5098">
        <v>1014335</v>
      </c>
      <c r="C5098">
        <v>4</v>
      </c>
      <c r="E5098" t="s">
        <v>182</v>
      </c>
      <c r="H5098" t="s">
        <v>2038</v>
      </c>
      <c r="I5098">
        <v>6</v>
      </c>
      <c r="J5098">
        <v>8</v>
      </c>
      <c r="K5098">
        <v>48</v>
      </c>
      <c r="L5098">
        <v>2</v>
      </c>
      <c r="M5098">
        <v>7</v>
      </c>
      <c r="N5098">
        <v>289</v>
      </c>
      <c r="O5098">
        <v>118</v>
      </c>
      <c r="P5098" t="s">
        <v>136</v>
      </c>
      <c r="Q5098" t="s">
        <v>2039</v>
      </c>
      <c r="R5098" t="s">
        <v>2029</v>
      </c>
      <c r="S5098" t="s">
        <v>2032</v>
      </c>
      <c r="T5098" t="s">
        <v>2033</v>
      </c>
      <c r="U5098" t="s">
        <v>1824</v>
      </c>
      <c r="V5098" t="s">
        <v>613</v>
      </c>
      <c r="W5098" t="s">
        <v>125</v>
      </c>
      <c r="X5098" t="s">
        <v>42</v>
      </c>
      <c r="Y5098" t="s">
        <v>326</v>
      </c>
      <c r="Z5098" t="s">
        <v>700</v>
      </c>
      <c r="AA5098" t="s">
        <v>700</v>
      </c>
      <c r="AB5098" s="1"/>
      <c r="AD5098" t="s">
        <v>45</v>
      </c>
      <c r="AE5098" t="s">
        <v>614</v>
      </c>
      <c r="AF5098" t="s">
        <v>47</v>
      </c>
    </row>
    <row r="5099" spans="1:32" hidden="1" outlineLevel="2" x14ac:dyDescent="0.35">
      <c r="A5099" t="s">
        <v>32</v>
      </c>
      <c r="B5099">
        <v>1014335</v>
      </c>
      <c r="C5099">
        <v>4</v>
      </c>
      <c r="E5099" t="s">
        <v>182</v>
      </c>
      <c r="H5099" t="s">
        <v>1215</v>
      </c>
      <c r="I5099">
        <v>8</v>
      </c>
      <c r="J5099">
        <v>10</v>
      </c>
      <c r="K5099">
        <v>80</v>
      </c>
      <c r="L5099">
        <v>1</v>
      </c>
      <c r="M5099">
        <v>3</v>
      </c>
      <c r="N5099">
        <v>145</v>
      </c>
      <c r="O5099">
        <v>23</v>
      </c>
      <c r="P5099" t="s">
        <v>52</v>
      </c>
      <c r="Q5099" t="s">
        <v>1216</v>
      </c>
      <c r="R5099" t="s">
        <v>2029</v>
      </c>
      <c r="S5099" t="s">
        <v>2032</v>
      </c>
      <c r="T5099" t="s">
        <v>2033</v>
      </c>
      <c r="U5099" t="s">
        <v>1824</v>
      </c>
      <c r="V5099" t="s">
        <v>613</v>
      </c>
      <c r="W5099" t="s">
        <v>125</v>
      </c>
      <c r="X5099" t="s">
        <v>42</v>
      </c>
      <c r="Y5099" t="s">
        <v>326</v>
      </c>
      <c r="Z5099" t="s">
        <v>700</v>
      </c>
      <c r="AA5099" t="s">
        <v>700</v>
      </c>
      <c r="AB5099" s="1"/>
      <c r="AD5099" t="s">
        <v>45</v>
      </c>
      <c r="AE5099" t="s">
        <v>614</v>
      </c>
      <c r="AF5099" t="s">
        <v>47</v>
      </c>
    </row>
    <row r="5100" spans="1:32" hidden="1" outlineLevel="2" x14ac:dyDescent="0.35">
      <c r="A5100" t="s">
        <v>32</v>
      </c>
      <c r="B5100">
        <v>1014335</v>
      </c>
      <c r="C5100">
        <v>4</v>
      </c>
      <c r="E5100" t="s">
        <v>182</v>
      </c>
      <c r="H5100" t="s">
        <v>2040</v>
      </c>
      <c r="I5100">
        <v>5</v>
      </c>
      <c r="J5100">
        <v>4</v>
      </c>
      <c r="K5100">
        <v>20</v>
      </c>
      <c r="L5100">
        <v>2</v>
      </c>
      <c r="M5100">
        <v>3</v>
      </c>
      <c r="N5100">
        <v>145</v>
      </c>
      <c r="O5100">
        <v>17</v>
      </c>
      <c r="P5100" t="s">
        <v>52</v>
      </c>
      <c r="Q5100" t="s">
        <v>1221</v>
      </c>
      <c r="R5100" t="s">
        <v>2029</v>
      </c>
      <c r="S5100" t="s">
        <v>2032</v>
      </c>
      <c r="T5100" t="s">
        <v>2033</v>
      </c>
      <c r="U5100" t="s">
        <v>1824</v>
      </c>
      <c r="V5100" t="s">
        <v>613</v>
      </c>
      <c r="W5100" t="s">
        <v>125</v>
      </c>
      <c r="X5100" t="s">
        <v>42</v>
      </c>
      <c r="Y5100" t="s">
        <v>326</v>
      </c>
      <c r="Z5100" t="s">
        <v>700</v>
      </c>
      <c r="AA5100" t="s">
        <v>700</v>
      </c>
      <c r="AB5100" s="1"/>
      <c r="AD5100" t="s">
        <v>45</v>
      </c>
      <c r="AE5100" t="s">
        <v>614</v>
      </c>
      <c r="AF5100" t="s">
        <v>47</v>
      </c>
    </row>
    <row r="5101" spans="1:32" hidden="1" outlineLevel="2" x14ac:dyDescent="0.35">
      <c r="A5101" t="s">
        <v>32</v>
      </c>
      <c r="B5101">
        <v>1014335</v>
      </c>
      <c r="C5101">
        <v>4</v>
      </c>
      <c r="E5101" t="s">
        <v>182</v>
      </c>
      <c r="H5101" t="s">
        <v>365</v>
      </c>
      <c r="I5101">
        <v>1</v>
      </c>
      <c r="J5101">
        <v>8</v>
      </c>
      <c r="K5101">
        <v>8</v>
      </c>
      <c r="L5101">
        <v>1</v>
      </c>
      <c r="M5101">
        <v>4</v>
      </c>
      <c r="N5101">
        <v>145</v>
      </c>
      <c r="O5101">
        <v>15</v>
      </c>
      <c r="P5101" t="s">
        <v>52</v>
      </c>
      <c r="Q5101" t="s">
        <v>366</v>
      </c>
      <c r="R5101" t="s">
        <v>2029</v>
      </c>
      <c r="S5101" t="s">
        <v>2032</v>
      </c>
      <c r="T5101" t="s">
        <v>2033</v>
      </c>
      <c r="U5101" t="s">
        <v>1824</v>
      </c>
      <c r="V5101" t="s">
        <v>613</v>
      </c>
      <c r="W5101" t="s">
        <v>125</v>
      </c>
      <c r="X5101" t="s">
        <v>42</v>
      </c>
      <c r="Y5101" t="s">
        <v>326</v>
      </c>
      <c r="Z5101" t="s">
        <v>700</v>
      </c>
      <c r="AA5101" t="s">
        <v>700</v>
      </c>
      <c r="AB5101" s="1"/>
      <c r="AD5101" t="s">
        <v>45</v>
      </c>
      <c r="AE5101" t="s">
        <v>614</v>
      </c>
      <c r="AF5101" t="s">
        <v>47</v>
      </c>
    </row>
    <row r="5102" spans="1:32" hidden="1" outlineLevel="2" x14ac:dyDescent="0.35">
      <c r="A5102" t="s">
        <v>32</v>
      </c>
      <c r="B5102">
        <v>1014335</v>
      </c>
      <c r="C5102">
        <v>4</v>
      </c>
      <c r="E5102" t="s">
        <v>182</v>
      </c>
      <c r="H5102" t="s">
        <v>1219</v>
      </c>
      <c r="I5102">
        <v>1</v>
      </c>
      <c r="J5102">
        <v>1</v>
      </c>
      <c r="K5102">
        <v>1</v>
      </c>
      <c r="L5102">
        <v>0</v>
      </c>
      <c r="M5102">
        <v>3</v>
      </c>
      <c r="N5102">
        <v>145</v>
      </c>
      <c r="O5102">
        <v>2</v>
      </c>
      <c r="P5102" t="s">
        <v>52</v>
      </c>
      <c r="Q5102" t="s">
        <v>1216</v>
      </c>
      <c r="R5102" t="s">
        <v>2029</v>
      </c>
      <c r="S5102" t="s">
        <v>2032</v>
      </c>
      <c r="T5102" t="s">
        <v>2033</v>
      </c>
      <c r="U5102" t="s">
        <v>1824</v>
      </c>
      <c r="V5102" t="s">
        <v>613</v>
      </c>
      <c r="W5102" t="s">
        <v>125</v>
      </c>
      <c r="X5102" t="s">
        <v>42</v>
      </c>
      <c r="Y5102" t="s">
        <v>326</v>
      </c>
      <c r="Z5102" t="s">
        <v>700</v>
      </c>
      <c r="AA5102" t="s">
        <v>700</v>
      </c>
      <c r="AB5102" s="1"/>
      <c r="AD5102" t="s">
        <v>45</v>
      </c>
      <c r="AE5102" t="s">
        <v>614</v>
      </c>
      <c r="AF5102" t="s">
        <v>47</v>
      </c>
    </row>
    <row r="5103" spans="1:32" hidden="1" outlineLevel="2" x14ac:dyDescent="0.35">
      <c r="A5103" t="s">
        <v>32</v>
      </c>
      <c r="B5103">
        <v>1014335</v>
      </c>
      <c r="C5103">
        <v>4</v>
      </c>
      <c r="E5103" t="s">
        <v>182</v>
      </c>
      <c r="H5103" t="s">
        <v>2041</v>
      </c>
      <c r="I5103">
        <v>3</v>
      </c>
      <c r="J5103">
        <v>8</v>
      </c>
      <c r="K5103">
        <v>24</v>
      </c>
      <c r="L5103">
        <v>4</v>
      </c>
      <c r="M5103">
        <v>2</v>
      </c>
      <c r="N5103">
        <v>145</v>
      </c>
      <c r="O5103">
        <v>24</v>
      </c>
      <c r="P5103" t="s">
        <v>136</v>
      </c>
      <c r="Q5103" t="s">
        <v>2042</v>
      </c>
      <c r="R5103" t="s">
        <v>2029</v>
      </c>
      <c r="S5103" t="s">
        <v>2032</v>
      </c>
      <c r="T5103" t="s">
        <v>2033</v>
      </c>
      <c r="U5103" t="s">
        <v>1824</v>
      </c>
      <c r="V5103" t="s">
        <v>613</v>
      </c>
      <c r="W5103" t="s">
        <v>125</v>
      </c>
      <c r="X5103" t="s">
        <v>42</v>
      </c>
      <c r="Y5103" t="s">
        <v>326</v>
      </c>
      <c r="Z5103" t="s">
        <v>700</v>
      </c>
      <c r="AA5103" t="s">
        <v>700</v>
      </c>
      <c r="AB5103" s="1"/>
      <c r="AD5103" t="s">
        <v>45</v>
      </c>
      <c r="AE5103" t="s">
        <v>614</v>
      </c>
      <c r="AF5103" t="s">
        <v>47</v>
      </c>
    </row>
    <row r="5104" spans="1:32" hidden="1" outlineLevel="2" x14ac:dyDescent="0.35">
      <c r="A5104" t="s">
        <v>32</v>
      </c>
      <c r="B5104">
        <v>1014335</v>
      </c>
      <c r="C5104">
        <v>4</v>
      </c>
      <c r="E5104" t="s">
        <v>182</v>
      </c>
      <c r="H5104" t="s">
        <v>2043</v>
      </c>
      <c r="I5104">
        <v>3</v>
      </c>
      <c r="J5104">
        <v>10</v>
      </c>
      <c r="K5104">
        <v>30</v>
      </c>
      <c r="L5104">
        <v>3</v>
      </c>
      <c r="M5104">
        <v>1</v>
      </c>
      <c r="N5104">
        <v>145</v>
      </c>
      <c r="O5104">
        <v>18</v>
      </c>
      <c r="P5104" t="s">
        <v>52</v>
      </c>
      <c r="Q5104" t="s">
        <v>370</v>
      </c>
      <c r="R5104" t="s">
        <v>2029</v>
      </c>
      <c r="S5104" t="s">
        <v>2032</v>
      </c>
      <c r="T5104" t="s">
        <v>2033</v>
      </c>
      <c r="U5104" t="s">
        <v>1824</v>
      </c>
      <c r="V5104" t="s">
        <v>613</v>
      </c>
      <c r="W5104" t="s">
        <v>125</v>
      </c>
      <c r="X5104" t="s">
        <v>42</v>
      </c>
      <c r="Y5104" t="s">
        <v>326</v>
      </c>
      <c r="Z5104" t="s">
        <v>700</v>
      </c>
      <c r="AA5104" t="s">
        <v>700</v>
      </c>
      <c r="AB5104" s="1"/>
      <c r="AD5104" t="s">
        <v>45</v>
      </c>
      <c r="AE5104" t="s">
        <v>614</v>
      </c>
      <c r="AF5104" t="s">
        <v>47</v>
      </c>
    </row>
    <row r="5105" spans="1:32" hidden="1" outlineLevel="2" x14ac:dyDescent="0.35">
      <c r="A5105" t="s">
        <v>32</v>
      </c>
      <c r="B5105">
        <v>1014335</v>
      </c>
      <c r="C5105">
        <v>4</v>
      </c>
      <c r="E5105" t="s">
        <v>182</v>
      </c>
      <c r="H5105" t="s">
        <v>2044</v>
      </c>
      <c r="I5105">
        <v>1</v>
      </c>
      <c r="J5105">
        <v>20</v>
      </c>
      <c r="K5105">
        <v>20</v>
      </c>
      <c r="L5105">
        <v>4</v>
      </c>
      <c r="M5105">
        <v>2</v>
      </c>
      <c r="N5105">
        <v>145</v>
      </c>
      <c r="O5105">
        <v>38</v>
      </c>
      <c r="P5105" t="s">
        <v>52</v>
      </c>
      <c r="Q5105" t="s">
        <v>366</v>
      </c>
      <c r="R5105" t="s">
        <v>2029</v>
      </c>
      <c r="S5105" t="s">
        <v>2032</v>
      </c>
      <c r="T5105" t="s">
        <v>2033</v>
      </c>
      <c r="U5105" t="s">
        <v>1824</v>
      </c>
      <c r="V5105" t="s">
        <v>613</v>
      </c>
      <c r="W5105" t="s">
        <v>125</v>
      </c>
      <c r="X5105" t="s">
        <v>42</v>
      </c>
      <c r="Y5105" t="s">
        <v>326</v>
      </c>
      <c r="Z5105" t="s">
        <v>700</v>
      </c>
      <c r="AA5105" t="s">
        <v>700</v>
      </c>
      <c r="AB5105" s="1"/>
      <c r="AD5105" t="s">
        <v>45</v>
      </c>
      <c r="AE5105" t="s">
        <v>614</v>
      </c>
      <c r="AF5105" t="s">
        <v>47</v>
      </c>
    </row>
    <row r="5106" spans="1:32" hidden="1" outlineLevel="2" x14ac:dyDescent="0.35">
      <c r="A5106" t="s">
        <v>32</v>
      </c>
      <c r="B5106">
        <v>1014335</v>
      </c>
      <c r="C5106">
        <v>4</v>
      </c>
      <c r="E5106" t="s">
        <v>182</v>
      </c>
      <c r="H5106" t="s">
        <v>2045</v>
      </c>
      <c r="I5106">
        <v>2</v>
      </c>
      <c r="J5106">
        <v>8</v>
      </c>
      <c r="K5106">
        <v>16</v>
      </c>
      <c r="L5106">
        <v>4</v>
      </c>
      <c r="M5106">
        <v>2</v>
      </c>
      <c r="N5106">
        <v>145</v>
      </c>
      <c r="O5106">
        <v>22</v>
      </c>
      <c r="P5106" t="s">
        <v>52</v>
      </c>
      <c r="Q5106" t="s">
        <v>1218</v>
      </c>
      <c r="R5106" t="s">
        <v>2029</v>
      </c>
      <c r="S5106" t="s">
        <v>2032</v>
      </c>
      <c r="T5106" t="s">
        <v>2033</v>
      </c>
      <c r="U5106" t="s">
        <v>1824</v>
      </c>
      <c r="V5106" t="s">
        <v>613</v>
      </c>
      <c r="W5106" t="s">
        <v>125</v>
      </c>
      <c r="X5106" t="s">
        <v>42</v>
      </c>
      <c r="Y5106" t="s">
        <v>326</v>
      </c>
      <c r="Z5106" t="s">
        <v>700</v>
      </c>
      <c r="AA5106" t="s">
        <v>700</v>
      </c>
      <c r="AB5106" s="1"/>
      <c r="AD5106" t="s">
        <v>45</v>
      </c>
      <c r="AE5106" t="s">
        <v>614</v>
      </c>
      <c r="AF5106" t="s">
        <v>47</v>
      </c>
    </row>
    <row r="5107" spans="1:32" hidden="1" outlineLevel="2" x14ac:dyDescent="0.35">
      <c r="A5107" t="s">
        <v>32</v>
      </c>
      <c r="B5107">
        <v>1014335</v>
      </c>
      <c r="C5107">
        <v>4</v>
      </c>
      <c r="E5107" t="s">
        <v>182</v>
      </c>
      <c r="H5107" t="s">
        <v>2046</v>
      </c>
      <c r="I5107">
        <v>1</v>
      </c>
      <c r="J5107">
        <v>8</v>
      </c>
      <c r="K5107">
        <v>8</v>
      </c>
      <c r="L5107">
        <v>4</v>
      </c>
      <c r="M5107">
        <v>2</v>
      </c>
      <c r="N5107">
        <v>145</v>
      </c>
      <c r="O5107">
        <v>22</v>
      </c>
      <c r="P5107" t="s">
        <v>52</v>
      </c>
      <c r="Q5107" t="s">
        <v>2047</v>
      </c>
      <c r="R5107" t="s">
        <v>2029</v>
      </c>
      <c r="S5107" t="s">
        <v>2032</v>
      </c>
      <c r="T5107" t="s">
        <v>2033</v>
      </c>
      <c r="U5107" t="s">
        <v>1824</v>
      </c>
      <c r="V5107" t="s">
        <v>613</v>
      </c>
      <c r="W5107" t="s">
        <v>125</v>
      </c>
      <c r="X5107" t="s">
        <v>42</v>
      </c>
      <c r="Y5107" t="s">
        <v>326</v>
      </c>
      <c r="Z5107" t="s">
        <v>700</v>
      </c>
      <c r="AA5107" t="s">
        <v>700</v>
      </c>
      <c r="AB5107" s="1"/>
      <c r="AD5107" t="s">
        <v>45</v>
      </c>
      <c r="AE5107" t="s">
        <v>614</v>
      </c>
      <c r="AF5107" t="s">
        <v>47</v>
      </c>
    </row>
    <row r="5108" spans="1:32" hidden="1" outlineLevel="2" x14ac:dyDescent="0.35">
      <c r="A5108" t="s">
        <v>32</v>
      </c>
      <c r="B5108">
        <v>1014335</v>
      </c>
      <c r="C5108">
        <v>4</v>
      </c>
      <c r="E5108" t="s">
        <v>182</v>
      </c>
      <c r="H5108" t="s">
        <v>2048</v>
      </c>
      <c r="I5108">
        <v>2</v>
      </c>
      <c r="J5108">
        <v>4</v>
      </c>
      <c r="K5108">
        <v>8</v>
      </c>
      <c r="L5108">
        <v>3</v>
      </c>
      <c r="M5108">
        <v>2</v>
      </c>
      <c r="N5108">
        <v>145</v>
      </c>
      <c r="O5108">
        <v>17</v>
      </c>
      <c r="P5108" t="s">
        <v>52</v>
      </c>
      <c r="Q5108" t="s">
        <v>2049</v>
      </c>
      <c r="R5108" t="s">
        <v>2029</v>
      </c>
      <c r="S5108" t="s">
        <v>2032</v>
      </c>
      <c r="T5108" t="s">
        <v>2033</v>
      </c>
      <c r="U5108" t="s">
        <v>1824</v>
      </c>
      <c r="V5108" t="s">
        <v>613</v>
      </c>
      <c r="W5108" t="s">
        <v>125</v>
      </c>
      <c r="X5108" t="s">
        <v>42</v>
      </c>
      <c r="Y5108" t="s">
        <v>326</v>
      </c>
      <c r="Z5108" t="s">
        <v>700</v>
      </c>
      <c r="AA5108" t="s">
        <v>700</v>
      </c>
      <c r="AB5108" s="1"/>
      <c r="AD5108" t="s">
        <v>45</v>
      </c>
      <c r="AE5108" t="s">
        <v>614</v>
      </c>
      <c r="AF5108" t="s">
        <v>47</v>
      </c>
    </row>
    <row r="5109" spans="1:32" hidden="1" outlineLevel="2" x14ac:dyDescent="0.35">
      <c r="A5109" t="s">
        <v>32</v>
      </c>
      <c r="B5109">
        <v>1014335</v>
      </c>
      <c r="C5109">
        <v>4</v>
      </c>
      <c r="E5109" t="s">
        <v>182</v>
      </c>
      <c r="H5109" t="s">
        <v>2050</v>
      </c>
      <c r="I5109">
        <v>2</v>
      </c>
      <c r="J5109">
        <v>10</v>
      </c>
      <c r="K5109">
        <v>20</v>
      </c>
      <c r="L5109">
        <v>3</v>
      </c>
      <c r="M5109">
        <v>1</v>
      </c>
      <c r="N5109">
        <v>145</v>
      </c>
      <c r="O5109">
        <v>23</v>
      </c>
      <c r="P5109" t="s">
        <v>52</v>
      </c>
      <c r="Q5109" t="s">
        <v>2051</v>
      </c>
      <c r="R5109" t="s">
        <v>2029</v>
      </c>
      <c r="S5109" t="s">
        <v>2032</v>
      </c>
      <c r="T5109" t="s">
        <v>2033</v>
      </c>
      <c r="U5109" t="s">
        <v>1824</v>
      </c>
      <c r="V5109" t="s">
        <v>613</v>
      </c>
      <c r="W5109" t="s">
        <v>125</v>
      </c>
      <c r="X5109" t="s">
        <v>42</v>
      </c>
      <c r="Y5109" t="s">
        <v>326</v>
      </c>
      <c r="Z5109" t="s">
        <v>700</v>
      </c>
      <c r="AA5109" t="s">
        <v>700</v>
      </c>
      <c r="AB5109" s="1"/>
      <c r="AD5109" t="s">
        <v>45</v>
      </c>
      <c r="AE5109" t="s">
        <v>614</v>
      </c>
      <c r="AF5109" t="s">
        <v>47</v>
      </c>
    </row>
    <row r="5110" spans="1:32" hidden="1" outlineLevel="2" x14ac:dyDescent="0.35">
      <c r="A5110" t="s">
        <v>32</v>
      </c>
      <c r="B5110">
        <v>1014335</v>
      </c>
      <c r="C5110">
        <v>4</v>
      </c>
      <c r="E5110" t="s">
        <v>182</v>
      </c>
      <c r="H5110" t="s">
        <v>2052</v>
      </c>
      <c r="I5110">
        <v>1</v>
      </c>
      <c r="J5110">
        <v>13</v>
      </c>
      <c r="K5110">
        <v>13</v>
      </c>
      <c r="L5110">
        <v>4</v>
      </c>
      <c r="M5110">
        <v>1</v>
      </c>
      <c r="N5110">
        <v>145</v>
      </c>
      <c r="O5110">
        <v>25</v>
      </c>
      <c r="P5110" t="s">
        <v>52</v>
      </c>
      <c r="Q5110" t="s">
        <v>2053</v>
      </c>
      <c r="R5110" t="s">
        <v>2029</v>
      </c>
      <c r="S5110" t="s">
        <v>2032</v>
      </c>
      <c r="T5110" t="s">
        <v>2033</v>
      </c>
      <c r="U5110" t="s">
        <v>1824</v>
      </c>
      <c r="V5110" t="s">
        <v>613</v>
      </c>
      <c r="W5110" t="s">
        <v>125</v>
      </c>
      <c r="X5110" t="s">
        <v>42</v>
      </c>
      <c r="Y5110" t="s">
        <v>326</v>
      </c>
      <c r="Z5110" t="s">
        <v>700</v>
      </c>
      <c r="AA5110" t="s">
        <v>700</v>
      </c>
      <c r="AB5110" s="1"/>
      <c r="AD5110" t="s">
        <v>45</v>
      </c>
      <c r="AE5110" t="s">
        <v>614</v>
      </c>
      <c r="AF5110" t="s">
        <v>47</v>
      </c>
    </row>
    <row r="5111" spans="1:32" hidden="1" outlineLevel="2" x14ac:dyDescent="0.35">
      <c r="A5111" t="s">
        <v>32</v>
      </c>
      <c r="B5111">
        <v>1014335</v>
      </c>
      <c r="C5111">
        <v>4</v>
      </c>
      <c r="E5111" t="s">
        <v>182</v>
      </c>
      <c r="H5111" t="s">
        <v>1217</v>
      </c>
      <c r="I5111">
        <v>1</v>
      </c>
      <c r="J5111">
        <v>4</v>
      </c>
      <c r="K5111">
        <v>4</v>
      </c>
      <c r="L5111">
        <v>4</v>
      </c>
      <c r="M5111">
        <v>1</v>
      </c>
      <c r="N5111">
        <v>145</v>
      </c>
      <c r="O5111">
        <v>11</v>
      </c>
      <c r="P5111" t="s">
        <v>52</v>
      </c>
      <c r="Q5111" t="s">
        <v>1218</v>
      </c>
      <c r="R5111" t="s">
        <v>2029</v>
      </c>
      <c r="S5111" t="s">
        <v>2032</v>
      </c>
      <c r="T5111" t="s">
        <v>2033</v>
      </c>
      <c r="U5111" t="s">
        <v>1824</v>
      </c>
      <c r="V5111" t="s">
        <v>613</v>
      </c>
      <c r="W5111" t="s">
        <v>125</v>
      </c>
      <c r="X5111" t="s">
        <v>42</v>
      </c>
      <c r="Y5111" t="s">
        <v>326</v>
      </c>
      <c r="Z5111" t="s">
        <v>700</v>
      </c>
      <c r="AA5111" t="s">
        <v>700</v>
      </c>
      <c r="AB5111" s="1"/>
      <c r="AD5111" t="s">
        <v>45</v>
      </c>
      <c r="AE5111" t="s">
        <v>614</v>
      </c>
      <c r="AF5111" t="s">
        <v>47</v>
      </c>
    </row>
    <row r="5112" spans="1:32" hidden="1" outlineLevel="2" x14ac:dyDescent="0.35">
      <c r="A5112" t="s">
        <v>32</v>
      </c>
      <c r="B5112">
        <v>1014335</v>
      </c>
      <c r="C5112">
        <v>4</v>
      </c>
      <c r="E5112" t="s">
        <v>182</v>
      </c>
      <c r="H5112" t="s">
        <v>2054</v>
      </c>
      <c r="I5112">
        <v>2</v>
      </c>
      <c r="J5112">
        <v>20</v>
      </c>
      <c r="K5112">
        <v>40</v>
      </c>
      <c r="L5112">
        <v>1</v>
      </c>
      <c r="M5112">
        <v>2</v>
      </c>
      <c r="N5112">
        <v>145</v>
      </c>
      <c r="O5112">
        <v>21</v>
      </c>
      <c r="P5112" t="s">
        <v>52</v>
      </c>
      <c r="Q5112" t="s">
        <v>372</v>
      </c>
      <c r="R5112" t="s">
        <v>2029</v>
      </c>
      <c r="S5112" t="s">
        <v>2032</v>
      </c>
      <c r="T5112" t="s">
        <v>2033</v>
      </c>
      <c r="U5112" t="s">
        <v>1824</v>
      </c>
      <c r="V5112" t="s">
        <v>613</v>
      </c>
      <c r="W5112" t="s">
        <v>125</v>
      </c>
      <c r="X5112" t="s">
        <v>42</v>
      </c>
      <c r="Y5112" t="s">
        <v>326</v>
      </c>
      <c r="Z5112" t="s">
        <v>700</v>
      </c>
      <c r="AA5112" t="s">
        <v>700</v>
      </c>
      <c r="AB5112" s="1"/>
      <c r="AD5112" t="s">
        <v>45</v>
      </c>
      <c r="AE5112" t="s">
        <v>614</v>
      </c>
      <c r="AF5112" t="s">
        <v>47</v>
      </c>
    </row>
    <row r="5113" spans="1:32" hidden="1" outlineLevel="2" x14ac:dyDescent="0.35">
      <c r="A5113" t="s">
        <v>32</v>
      </c>
      <c r="B5113">
        <v>1014335</v>
      </c>
      <c r="C5113">
        <v>4</v>
      </c>
      <c r="E5113" t="s">
        <v>182</v>
      </c>
      <c r="H5113" t="s">
        <v>369</v>
      </c>
      <c r="I5113">
        <v>1</v>
      </c>
      <c r="J5113">
        <v>9</v>
      </c>
      <c r="K5113">
        <v>9</v>
      </c>
      <c r="L5113">
        <v>3</v>
      </c>
      <c r="M5113">
        <v>1</v>
      </c>
      <c r="N5113">
        <v>145</v>
      </c>
      <c r="O5113">
        <v>17</v>
      </c>
      <c r="P5113" t="s">
        <v>52</v>
      </c>
      <c r="Q5113" t="s">
        <v>370</v>
      </c>
      <c r="R5113" t="s">
        <v>2029</v>
      </c>
      <c r="S5113" t="s">
        <v>2032</v>
      </c>
      <c r="T5113" t="s">
        <v>2033</v>
      </c>
      <c r="U5113" t="s">
        <v>1824</v>
      </c>
      <c r="V5113" t="s">
        <v>613</v>
      </c>
      <c r="W5113" t="s">
        <v>125</v>
      </c>
      <c r="X5113" t="s">
        <v>42</v>
      </c>
      <c r="Y5113" t="s">
        <v>326</v>
      </c>
      <c r="Z5113" t="s">
        <v>700</v>
      </c>
      <c r="AA5113" t="s">
        <v>700</v>
      </c>
      <c r="AB5113" s="1"/>
      <c r="AD5113" t="s">
        <v>45</v>
      </c>
      <c r="AE5113" t="s">
        <v>614</v>
      </c>
      <c r="AF5113" t="s">
        <v>47</v>
      </c>
    </row>
    <row r="5114" spans="1:32" hidden="1" outlineLevel="2" x14ac:dyDescent="0.35">
      <c r="A5114" t="s">
        <v>32</v>
      </c>
      <c r="B5114">
        <v>1014335</v>
      </c>
      <c r="C5114">
        <v>4</v>
      </c>
      <c r="E5114" t="s">
        <v>182</v>
      </c>
      <c r="H5114" t="s">
        <v>367</v>
      </c>
      <c r="I5114">
        <v>1</v>
      </c>
      <c r="J5114">
        <v>9</v>
      </c>
      <c r="K5114">
        <v>9</v>
      </c>
      <c r="L5114">
        <v>3</v>
      </c>
      <c r="M5114">
        <v>1</v>
      </c>
      <c r="N5114">
        <v>145</v>
      </c>
      <c r="O5114">
        <v>11</v>
      </c>
      <c r="P5114" t="s">
        <v>52</v>
      </c>
      <c r="Q5114" t="s">
        <v>368</v>
      </c>
      <c r="R5114" t="s">
        <v>2029</v>
      </c>
      <c r="S5114" t="s">
        <v>2032</v>
      </c>
      <c r="T5114" t="s">
        <v>2033</v>
      </c>
      <c r="U5114" t="s">
        <v>1824</v>
      </c>
      <c r="V5114" t="s">
        <v>613</v>
      </c>
      <c r="W5114" t="s">
        <v>125</v>
      </c>
      <c r="X5114" t="s">
        <v>42</v>
      </c>
      <c r="Y5114" t="s">
        <v>326</v>
      </c>
      <c r="Z5114" t="s">
        <v>700</v>
      </c>
      <c r="AA5114" t="s">
        <v>700</v>
      </c>
      <c r="AB5114" s="1"/>
      <c r="AD5114" t="s">
        <v>45</v>
      </c>
      <c r="AE5114" t="s">
        <v>614</v>
      </c>
      <c r="AF5114" t="s">
        <v>47</v>
      </c>
    </row>
    <row r="5115" spans="1:32" hidden="1" outlineLevel="2" x14ac:dyDescent="0.35">
      <c r="A5115" t="s">
        <v>32</v>
      </c>
      <c r="B5115">
        <v>1014335</v>
      </c>
      <c r="C5115">
        <v>4</v>
      </c>
      <c r="E5115" t="s">
        <v>182</v>
      </c>
      <c r="H5115" t="s">
        <v>2055</v>
      </c>
      <c r="I5115">
        <v>1</v>
      </c>
      <c r="J5115">
        <v>9</v>
      </c>
      <c r="K5115">
        <v>9</v>
      </c>
      <c r="L5115">
        <v>3</v>
      </c>
      <c r="M5115">
        <v>1</v>
      </c>
      <c r="N5115">
        <v>145</v>
      </c>
      <c r="O5115">
        <v>11</v>
      </c>
      <c r="P5115" t="s">
        <v>52</v>
      </c>
      <c r="Q5115" t="s">
        <v>2056</v>
      </c>
      <c r="R5115" t="s">
        <v>2029</v>
      </c>
      <c r="S5115" t="s">
        <v>2032</v>
      </c>
      <c r="T5115" t="s">
        <v>2033</v>
      </c>
      <c r="U5115" t="s">
        <v>1824</v>
      </c>
      <c r="V5115" t="s">
        <v>613</v>
      </c>
      <c r="W5115" t="s">
        <v>125</v>
      </c>
      <c r="X5115" t="s">
        <v>42</v>
      </c>
      <c r="Y5115" t="s">
        <v>326</v>
      </c>
      <c r="Z5115" t="s">
        <v>700</v>
      </c>
      <c r="AA5115" t="s">
        <v>700</v>
      </c>
      <c r="AB5115" s="1"/>
      <c r="AD5115" t="s">
        <v>45</v>
      </c>
      <c r="AE5115" t="s">
        <v>614</v>
      </c>
      <c r="AF5115" t="s">
        <v>47</v>
      </c>
    </row>
    <row r="5116" spans="1:32" hidden="1" outlineLevel="2" x14ac:dyDescent="0.35">
      <c r="A5116" t="s">
        <v>32</v>
      </c>
      <c r="B5116">
        <v>1014335</v>
      </c>
      <c r="C5116">
        <v>4</v>
      </c>
      <c r="E5116" t="s">
        <v>182</v>
      </c>
      <c r="H5116" t="s">
        <v>221</v>
      </c>
      <c r="I5116">
        <v>1</v>
      </c>
      <c r="J5116">
        <v>3</v>
      </c>
      <c r="K5116">
        <v>3</v>
      </c>
      <c r="L5116">
        <v>3</v>
      </c>
      <c r="M5116">
        <v>1</v>
      </c>
      <c r="N5116">
        <v>145</v>
      </c>
      <c r="O5116">
        <v>7</v>
      </c>
      <c r="P5116" t="s">
        <v>52</v>
      </c>
      <c r="Q5116" t="s">
        <v>222</v>
      </c>
      <c r="R5116" t="s">
        <v>2029</v>
      </c>
      <c r="S5116" t="s">
        <v>2032</v>
      </c>
      <c r="T5116" t="s">
        <v>2033</v>
      </c>
      <c r="U5116" t="s">
        <v>1824</v>
      </c>
      <c r="V5116" t="s">
        <v>613</v>
      </c>
      <c r="W5116" t="s">
        <v>125</v>
      </c>
      <c r="X5116" t="s">
        <v>42</v>
      </c>
      <c r="Y5116" t="s">
        <v>326</v>
      </c>
      <c r="Z5116" t="s">
        <v>700</v>
      </c>
      <c r="AA5116" t="s">
        <v>700</v>
      </c>
      <c r="AB5116" s="1"/>
      <c r="AD5116" t="s">
        <v>45</v>
      </c>
      <c r="AE5116" t="s">
        <v>614</v>
      </c>
      <c r="AF5116" t="s">
        <v>47</v>
      </c>
    </row>
    <row r="5117" spans="1:32" hidden="1" outlineLevel="2" x14ac:dyDescent="0.35">
      <c r="A5117" t="s">
        <v>32</v>
      </c>
      <c r="B5117">
        <v>1014335</v>
      </c>
      <c r="C5117">
        <v>4</v>
      </c>
      <c r="E5117" t="s">
        <v>182</v>
      </c>
      <c r="H5117" t="s">
        <v>2057</v>
      </c>
      <c r="I5117">
        <v>1</v>
      </c>
      <c r="J5117">
        <v>4</v>
      </c>
      <c r="K5117">
        <v>4</v>
      </c>
      <c r="L5117">
        <v>3</v>
      </c>
      <c r="M5117">
        <v>1</v>
      </c>
      <c r="N5117">
        <v>145</v>
      </c>
      <c r="O5117">
        <v>9</v>
      </c>
      <c r="P5117" t="s">
        <v>52</v>
      </c>
      <c r="Q5117" t="s">
        <v>2051</v>
      </c>
      <c r="R5117" t="s">
        <v>2029</v>
      </c>
      <c r="S5117" t="s">
        <v>2032</v>
      </c>
      <c r="T5117" t="s">
        <v>2033</v>
      </c>
      <c r="U5117" t="s">
        <v>1824</v>
      </c>
      <c r="V5117" t="s">
        <v>613</v>
      </c>
      <c r="W5117" t="s">
        <v>125</v>
      </c>
      <c r="X5117" t="s">
        <v>42</v>
      </c>
      <c r="Y5117" t="s">
        <v>326</v>
      </c>
      <c r="Z5117" t="s">
        <v>700</v>
      </c>
      <c r="AA5117" t="s">
        <v>700</v>
      </c>
      <c r="AB5117" s="1"/>
      <c r="AD5117" t="s">
        <v>45</v>
      </c>
      <c r="AE5117" t="s">
        <v>614</v>
      </c>
      <c r="AF5117" t="s">
        <v>47</v>
      </c>
    </row>
    <row r="5118" spans="1:32" hidden="1" outlineLevel="2" x14ac:dyDescent="0.35">
      <c r="A5118" t="s">
        <v>32</v>
      </c>
      <c r="B5118">
        <v>1014335</v>
      </c>
      <c r="C5118">
        <v>4</v>
      </c>
      <c r="E5118" t="s">
        <v>182</v>
      </c>
      <c r="H5118" t="s">
        <v>2058</v>
      </c>
      <c r="I5118">
        <v>1</v>
      </c>
      <c r="J5118">
        <v>9</v>
      </c>
      <c r="K5118">
        <v>9</v>
      </c>
      <c r="L5118">
        <v>1</v>
      </c>
      <c r="M5118">
        <v>2</v>
      </c>
      <c r="N5118">
        <v>145</v>
      </c>
      <c r="O5118">
        <v>10</v>
      </c>
      <c r="P5118" t="s">
        <v>52</v>
      </c>
      <c r="Q5118" t="s">
        <v>2059</v>
      </c>
      <c r="R5118" t="s">
        <v>2029</v>
      </c>
      <c r="S5118" t="s">
        <v>2032</v>
      </c>
      <c r="T5118" t="s">
        <v>2033</v>
      </c>
      <c r="U5118" t="s">
        <v>1824</v>
      </c>
      <c r="V5118" t="s">
        <v>613</v>
      </c>
      <c r="W5118" t="s">
        <v>125</v>
      </c>
      <c r="X5118" t="s">
        <v>42</v>
      </c>
      <c r="Y5118" t="s">
        <v>326</v>
      </c>
      <c r="Z5118" t="s">
        <v>700</v>
      </c>
      <c r="AA5118" t="s">
        <v>700</v>
      </c>
      <c r="AB5118" s="1"/>
      <c r="AD5118" t="s">
        <v>45</v>
      </c>
      <c r="AE5118" t="s">
        <v>614</v>
      </c>
      <c r="AF5118" t="s">
        <v>47</v>
      </c>
    </row>
    <row r="5119" spans="1:32" hidden="1" outlineLevel="2" x14ac:dyDescent="0.35">
      <c r="A5119" t="s">
        <v>32</v>
      </c>
      <c r="B5119">
        <v>1014335</v>
      </c>
      <c r="C5119">
        <v>4</v>
      </c>
      <c r="E5119" t="s">
        <v>182</v>
      </c>
      <c r="H5119" t="s">
        <v>371</v>
      </c>
      <c r="I5119">
        <v>1</v>
      </c>
      <c r="J5119">
        <v>8</v>
      </c>
      <c r="K5119">
        <v>8</v>
      </c>
      <c r="L5119">
        <v>1</v>
      </c>
      <c r="M5119">
        <v>2</v>
      </c>
      <c r="N5119">
        <v>145</v>
      </c>
      <c r="O5119">
        <v>9</v>
      </c>
      <c r="P5119" t="s">
        <v>52</v>
      </c>
      <c r="Q5119" t="s">
        <v>372</v>
      </c>
      <c r="R5119" t="s">
        <v>2029</v>
      </c>
      <c r="S5119" t="s">
        <v>2032</v>
      </c>
      <c r="T5119" t="s">
        <v>2033</v>
      </c>
      <c r="U5119" t="s">
        <v>1824</v>
      </c>
      <c r="V5119" t="s">
        <v>613</v>
      </c>
      <c r="W5119" t="s">
        <v>125</v>
      </c>
      <c r="X5119" t="s">
        <v>42</v>
      </c>
      <c r="Y5119" t="s">
        <v>326</v>
      </c>
      <c r="Z5119" t="s">
        <v>700</v>
      </c>
      <c r="AA5119" t="s">
        <v>700</v>
      </c>
      <c r="AB5119" s="1"/>
      <c r="AD5119" t="s">
        <v>45</v>
      </c>
      <c r="AE5119" t="s">
        <v>614</v>
      </c>
      <c r="AF5119" t="s">
        <v>47</v>
      </c>
    </row>
    <row r="5120" spans="1:32" hidden="1" outlineLevel="2" x14ac:dyDescent="0.35">
      <c r="A5120" t="s">
        <v>32</v>
      </c>
      <c r="B5120">
        <v>1014335</v>
      </c>
      <c r="C5120">
        <v>4</v>
      </c>
      <c r="E5120" t="s">
        <v>182</v>
      </c>
      <c r="H5120" t="s">
        <v>2060</v>
      </c>
      <c r="I5120">
        <v>1</v>
      </c>
      <c r="J5120">
        <v>3</v>
      </c>
      <c r="K5120">
        <v>3</v>
      </c>
      <c r="L5120">
        <v>3</v>
      </c>
      <c r="M5120">
        <v>0</v>
      </c>
      <c r="N5120">
        <v>145</v>
      </c>
      <c r="O5120">
        <v>5</v>
      </c>
      <c r="P5120" t="s">
        <v>52</v>
      </c>
      <c r="Q5120" t="s">
        <v>2061</v>
      </c>
      <c r="R5120" t="s">
        <v>2029</v>
      </c>
      <c r="S5120" t="s">
        <v>2032</v>
      </c>
      <c r="T5120" t="s">
        <v>2033</v>
      </c>
      <c r="U5120" t="s">
        <v>1824</v>
      </c>
      <c r="V5120" t="s">
        <v>613</v>
      </c>
      <c r="W5120" t="s">
        <v>125</v>
      </c>
      <c r="X5120" t="s">
        <v>42</v>
      </c>
      <c r="Y5120" t="s">
        <v>326</v>
      </c>
      <c r="Z5120" t="s">
        <v>700</v>
      </c>
      <c r="AA5120" t="s">
        <v>700</v>
      </c>
      <c r="AB5120" s="1"/>
      <c r="AD5120" t="s">
        <v>45</v>
      </c>
      <c r="AE5120" t="s">
        <v>614</v>
      </c>
      <c r="AF5120" t="s">
        <v>47</v>
      </c>
    </row>
    <row r="5121" spans="1:32" hidden="1" outlineLevel="3" x14ac:dyDescent="0.35">
      <c r="A5121" t="s">
        <v>32</v>
      </c>
      <c r="B5121">
        <v>1014335</v>
      </c>
      <c r="C5121">
        <v>4</v>
      </c>
      <c r="E5121" t="s">
        <v>182</v>
      </c>
      <c r="H5121" t="s">
        <v>138</v>
      </c>
      <c r="I5121">
        <v>1</v>
      </c>
      <c r="J5121">
        <v>8</v>
      </c>
      <c r="K5121">
        <v>8</v>
      </c>
      <c r="L5121">
        <v>3</v>
      </c>
      <c r="M5121">
        <v>0</v>
      </c>
      <c r="N5121">
        <v>288</v>
      </c>
      <c r="O5121">
        <v>24</v>
      </c>
      <c r="Q5121" t="s">
        <v>101</v>
      </c>
      <c r="R5121" t="s">
        <v>2029</v>
      </c>
      <c r="S5121" t="s">
        <v>2032</v>
      </c>
      <c r="T5121" t="s">
        <v>2033</v>
      </c>
      <c r="U5121" t="s">
        <v>1824</v>
      </c>
      <c r="V5121" t="s">
        <v>613</v>
      </c>
      <c r="W5121" t="s">
        <v>125</v>
      </c>
      <c r="X5121" t="s">
        <v>42</v>
      </c>
      <c r="Y5121" t="s">
        <v>326</v>
      </c>
      <c r="Z5121" t="s">
        <v>700</v>
      </c>
      <c r="AA5121" t="s">
        <v>700</v>
      </c>
      <c r="AB5121" s="1"/>
      <c r="AD5121" t="s">
        <v>45</v>
      </c>
      <c r="AE5121" t="s">
        <v>614</v>
      </c>
      <c r="AF5121" t="s">
        <v>47</v>
      </c>
    </row>
    <row r="5122" spans="1:32" hidden="1" outlineLevel="3" x14ac:dyDescent="0.35">
      <c r="A5122" t="s">
        <v>32</v>
      </c>
      <c r="B5122">
        <v>1014335</v>
      </c>
      <c r="C5122">
        <v>4</v>
      </c>
      <c r="E5122" t="s">
        <v>182</v>
      </c>
      <c r="H5122" t="s">
        <v>139</v>
      </c>
      <c r="I5122">
        <v>1</v>
      </c>
      <c r="J5122">
        <v>4</v>
      </c>
      <c r="K5122">
        <v>4</v>
      </c>
      <c r="L5122">
        <v>4</v>
      </c>
      <c r="M5122">
        <v>1</v>
      </c>
      <c r="N5122">
        <v>38</v>
      </c>
      <c r="O5122">
        <v>4</v>
      </c>
      <c r="Q5122" t="s">
        <v>103</v>
      </c>
      <c r="R5122" t="s">
        <v>2029</v>
      </c>
      <c r="S5122" t="s">
        <v>2032</v>
      </c>
      <c r="T5122" t="s">
        <v>2033</v>
      </c>
      <c r="U5122" t="s">
        <v>1824</v>
      </c>
      <c r="V5122" t="s">
        <v>613</v>
      </c>
      <c r="W5122" t="s">
        <v>125</v>
      </c>
      <c r="X5122" t="s">
        <v>42</v>
      </c>
      <c r="Y5122" t="s">
        <v>326</v>
      </c>
      <c r="Z5122" t="s">
        <v>700</v>
      </c>
      <c r="AA5122" t="s">
        <v>700</v>
      </c>
      <c r="AB5122" s="1"/>
      <c r="AD5122" t="s">
        <v>45</v>
      </c>
      <c r="AE5122" t="s">
        <v>614</v>
      </c>
      <c r="AF5122" t="s">
        <v>47</v>
      </c>
    </row>
    <row r="5123" spans="1:32" hidden="1" outlineLevel="3" x14ac:dyDescent="0.35">
      <c r="A5123" t="s">
        <v>32</v>
      </c>
      <c r="B5123">
        <v>1014335</v>
      </c>
      <c r="C5123">
        <v>4</v>
      </c>
      <c r="E5123" t="s">
        <v>182</v>
      </c>
      <c r="H5123" t="s">
        <v>140</v>
      </c>
      <c r="I5123">
        <v>1</v>
      </c>
      <c r="J5123">
        <v>4</v>
      </c>
      <c r="K5123">
        <v>4</v>
      </c>
      <c r="L5123">
        <v>3</v>
      </c>
      <c r="M5123">
        <v>1</v>
      </c>
      <c r="N5123">
        <v>38</v>
      </c>
      <c r="O5123">
        <v>8</v>
      </c>
      <c r="Q5123" t="s">
        <v>105</v>
      </c>
      <c r="R5123" t="s">
        <v>2029</v>
      </c>
      <c r="S5123" t="s">
        <v>2032</v>
      </c>
      <c r="T5123" t="s">
        <v>2033</v>
      </c>
      <c r="U5123" t="s">
        <v>1824</v>
      </c>
      <c r="V5123" t="s">
        <v>613</v>
      </c>
      <c r="W5123" t="s">
        <v>125</v>
      </c>
      <c r="X5123" t="s">
        <v>42</v>
      </c>
      <c r="Y5123" t="s">
        <v>326</v>
      </c>
      <c r="Z5123" t="s">
        <v>700</v>
      </c>
      <c r="AA5123" t="s">
        <v>700</v>
      </c>
      <c r="AB5123" s="1"/>
      <c r="AD5123" t="s">
        <v>45</v>
      </c>
      <c r="AE5123" t="s">
        <v>614</v>
      </c>
      <c r="AF5123" t="s">
        <v>47</v>
      </c>
    </row>
    <row r="5124" spans="1:32" hidden="1" outlineLevel="3" x14ac:dyDescent="0.35">
      <c r="A5124" t="s">
        <v>32</v>
      </c>
      <c r="B5124">
        <v>1014335</v>
      </c>
      <c r="C5124">
        <v>4</v>
      </c>
      <c r="E5124" t="s">
        <v>182</v>
      </c>
      <c r="H5124" t="s">
        <v>141</v>
      </c>
      <c r="I5124">
        <v>1</v>
      </c>
      <c r="J5124">
        <v>4</v>
      </c>
      <c r="K5124">
        <v>4</v>
      </c>
      <c r="L5124">
        <v>19</v>
      </c>
      <c r="M5124">
        <v>0</v>
      </c>
      <c r="N5124">
        <v>288</v>
      </c>
      <c r="O5124">
        <v>10</v>
      </c>
      <c r="Q5124" t="s">
        <v>107</v>
      </c>
      <c r="R5124" t="s">
        <v>2029</v>
      </c>
      <c r="S5124" t="s">
        <v>2032</v>
      </c>
      <c r="T5124" t="s">
        <v>2033</v>
      </c>
      <c r="U5124" t="s">
        <v>1824</v>
      </c>
      <c r="V5124" t="s">
        <v>613</v>
      </c>
      <c r="W5124" t="s">
        <v>125</v>
      </c>
      <c r="X5124" t="s">
        <v>42</v>
      </c>
      <c r="Y5124" t="s">
        <v>326</v>
      </c>
      <c r="Z5124" t="s">
        <v>700</v>
      </c>
      <c r="AA5124" t="s">
        <v>700</v>
      </c>
      <c r="AB5124" s="1"/>
      <c r="AD5124" t="s">
        <v>45</v>
      </c>
      <c r="AE5124" t="s">
        <v>614</v>
      </c>
      <c r="AF5124" t="s">
        <v>47</v>
      </c>
    </row>
    <row r="5125" spans="1:32" hidden="1" outlineLevel="3" x14ac:dyDescent="0.35">
      <c r="A5125" t="s">
        <v>32</v>
      </c>
      <c r="B5125">
        <v>1014335</v>
      </c>
      <c r="C5125">
        <v>4</v>
      </c>
      <c r="E5125" t="s">
        <v>182</v>
      </c>
      <c r="H5125" t="s">
        <v>142</v>
      </c>
      <c r="I5125">
        <v>1</v>
      </c>
      <c r="J5125">
        <v>4</v>
      </c>
      <c r="K5125">
        <v>4</v>
      </c>
      <c r="L5125">
        <v>19</v>
      </c>
      <c r="M5125">
        <v>0</v>
      </c>
      <c r="N5125">
        <v>288</v>
      </c>
      <c r="O5125">
        <v>2</v>
      </c>
      <c r="Q5125" t="s">
        <v>109</v>
      </c>
      <c r="R5125" t="s">
        <v>2029</v>
      </c>
      <c r="S5125" t="s">
        <v>2032</v>
      </c>
      <c r="T5125" t="s">
        <v>2033</v>
      </c>
      <c r="U5125" t="s">
        <v>1824</v>
      </c>
      <c r="V5125" t="s">
        <v>613</v>
      </c>
      <c r="W5125" t="s">
        <v>125</v>
      </c>
      <c r="X5125" t="s">
        <v>42</v>
      </c>
      <c r="Y5125" t="s">
        <v>326</v>
      </c>
      <c r="Z5125" t="s">
        <v>700</v>
      </c>
      <c r="AA5125" t="s">
        <v>700</v>
      </c>
      <c r="AB5125" s="1"/>
      <c r="AD5125" t="s">
        <v>45</v>
      </c>
      <c r="AE5125" t="s">
        <v>614</v>
      </c>
      <c r="AF5125" t="s">
        <v>47</v>
      </c>
    </row>
    <row r="5126" spans="1:32" hidden="1" outlineLevel="3" x14ac:dyDescent="0.35">
      <c r="A5126" t="s">
        <v>32</v>
      </c>
      <c r="B5126">
        <v>1014335</v>
      </c>
      <c r="C5126">
        <v>4</v>
      </c>
      <c r="E5126" t="s">
        <v>182</v>
      </c>
      <c r="H5126" t="s">
        <v>143</v>
      </c>
      <c r="I5126">
        <v>1</v>
      </c>
      <c r="J5126">
        <v>4</v>
      </c>
      <c r="K5126">
        <v>4</v>
      </c>
      <c r="L5126">
        <v>19</v>
      </c>
      <c r="M5126">
        <v>0</v>
      </c>
      <c r="N5126">
        <v>288</v>
      </c>
      <c r="O5126">
        <v>12</v>
      </c>
      <c r="Q5126" t="s">
        <v>144</v>
      </c>
      <c r="R5126" t="s">
        <v>2029</v>
      </c>
      <c r="S5126" t="s">
        <v>2032</v>
      </c>
      <c r="T5126" t="s">
        <v>2033</v>
      </c>
      <c r="U5126" t="s">
        <v>1824</v>
      </c>
      <c r="V5126" t="s">
        <v>613</v>
      </c>
      <c r="W5126" t="s">
        <v>125</v>
      </c>
      <c r="X5126" t="s">
        <v>42</v>
      </c>
      <c r="Y5126" t="s">
        <v>326</v>
      </c>
      <c r="Z5126" t="s">
        <v>700</v>
      </c>
      <c r="AA5126" t="s">
        <v>700</v>
      </c>
      <c r="AB5126" s="1"/>
      <c r="AD5126" t="s">
        <v>45</v>
      </c>
      <c r="AE5126" t="s">
        <v>614</v>
      </c>
      <c r="AF5126" t="s">
        <v>47</v>
      </c>
    </row>
    <row r="5127" spans="1:32" hidden="1" outlineLevel="2" x14ac:dyDescent="0.35">
      <c r="A5127" t="s">
        <v>32</v>
      </c>
      <c r="B5127">
        <v>1014335</v>
      </c>
      <c r="C5127">
        <v>4</v>
      </c>
      <c r="E5127" t="s">
        <v>182</v>
      </c>
      <c r="H5127" t="s">
        <v>405</v>
      </c>
      <c r="I5127">
        <v>1</v>
      </c>
      <c r="J5127">
        <v>4</v>
      </c>
      <c r="K5127">
        <v>4</v>
      </c>
      <c r="L5127">
        <v>10</v>
      </c>
      <c r="M5127">
        <v>0</v>
      </c>
      <c r="N5127">
        <v>288</v>
      </c>
      <c r="O5127">
        <v>9</v>
      </c>
      <c r="Q5127" t="s">
        <v>322</v>
      </c>
      <c r="R5127" t="s">
        <v>2029</v>
      </c>
      <c r="S5127" t="s">
        <v>2032</v>
      </c>
      <c r="T5127" t="s">
        <v>2033</v>
      </c>
      <c r="U5127" t="s">
        <v>1824</v>
      </c>
      <c r="V5127" t="s">
        <v>613</v>
      </c>
      <c r="W5127" t="s">
        <v>125</v>
      </c>
      <c r="X5127" t="s">
        <v>42</v>
      </c>
      <c r="Y5127" t="s">
        <v>326</v>
      </c>
      <c r="Z5127" t="s">
        <v>700</v>
      </c>
      <c r="AA5127" t="s">
        <v>700</v>
      </c>
      <c r="AB5127" s="1"/>
      <c r="AD5127" t="s">
        <v>45</v>
      </c>
      <c r="AE5127" t="s">
        <v>614</v>
      </c>
      <c r="AF5127" t="s">
        <v>47</v>
      </c>
    </row>
    <row r="5128" spans="1:32" hidden="1" collapsed="1" x14ac:dyDescent="0.35"/>
    <row r="5129" spans="1:32" hidden="1" x14ac:dyDescent="0.35">
      <c r="A5129" t="s">
        <v>32</v>
      </c>
      <c r="B5129">
        <v>1014531</v>
      </c>
      <c r="C5129" t="s">
        <v>33</v>
      </c>
      <c r="H5129" t="s">
        <v>34</v>
      </c>
      <c r="I5129">
        <v>18</v>
      </c>
      <c r="J5129" t="s">
        <v>35</v>
      </c>
      <c r="K5129">
        <v>138</v>
      </c>
      <c r="L5129" t="s">
        <v>35</v>
      </c>
      <c r="M5129" t="s">
        <v>35</v>
      </c>
      <c r="N5129" t="s">
        <v>35</v>
      </c>
      <c r="O5129">
        <v>870</v>
      </c>
      <c r="Q5129" t="s">
        <v>36</v>
      </c>
      <c r="R5129" t="s">
        <v>2062</v>
      </c>
      <c r="S5129" t="s">
        <v>2063</v>
      </c>
      <c r="U5129" t="s">
        <v>2064</v>
      </c>
      <c r="V5129" t="s">
        <v>124</v>
      </c>
      <c r="W5129" t="s">
        <v>125</v>
      </c>
      <c r="X5129" t="s">
        <v>117</v>
      </c>
      <c r="Y5129" t="s">
        <v>286</v>
      </c>
      <c r="Z5129" t="s">
        <v>286</v>
      </c>
      <c r="AA5129" t="s">
        <v>286</v>
      </c>
      <c r="AB5129" s="1"/>
      <c r="AD5129" t="s">
        <v>45</v>
      </c>
      <c r="AE5129" t="s">
        <v>286</v>
      </c>
      <c r="AF5129" t="s">
        <v>47</v>
      </c>
    </row>
    <row r="5130" spans="1:32" hidden="1" outlineLevel="1" x14ac:dyDescent="0.35">
      <c r="A5130" t="s">
        <v>32</v>
      </c>
      <c r="B5130">
        <v>1014531</v>
      </c>
      <c r="C5130" t="s">
        <v>56</v>
      </c>
      <c r="E5130" t="s">
        <v>57</v>
      </c>
      <c r="H5130" t="s">
        <v>58</v>
      </c>
      <c r="I5130">
        <v>18</v>
      </c>
      <c r="J5130" t="s">
        <v>35</v>
      </c>
      <c r="K5130">
        <v>138</v>
      </c>
      <c r="L5130">
        <v>18</v>
      </c>
      <c r="M5130">
        <v>10</v>
      </c>
      <c r="N5130">
        <v>289</v>
      </c>
      <c r="O5130">
        <v>870</v>
      </c>
      <c r="Q5130" t="s">
        <v>59</v>
      </c>
      <c r="R5130" t="s">
        <v>2062</v>
      </c>
      <c r="S5130" t="s">
        <v>2063</v>
      </c>
      <c r="U5130" t="s">
        <v>2064</v>
      </c>
      <c r="V5130" t="s">
        <v>124</v>
      </c>
      <c r="W5130" t="s">
        <v>125</v>
      </c>
      <c r="X5130" t="s">
        <v>117</v>
      </c>
      <c r="Y5130" t="s">
        <v>286</v>
      </c>
      <c r="Z5130" t="s">
        <v>286</v>
      </c>
      <c r="AA5130" t="s">
        <v>286</v>
      </c>
      <c r="AB5130" s="1"/>
      <c r="AD5130" t="s">
        <v>45</v>
      </c>
      <c r="AE5130" t="s">
        <v>286</v>
      </c>
      <c r="AF5130" t="s">
        <v>47</v>
      </c>
    </row>
    <row r="5131" spans="1:32" hidden="1" outlineLevel="2" x14ac:dyDescent="0.35">
      <c r="A5131" t="s">
        <v>32</v>
      </c>
      <c r="B5131">
        <v>1014531</v>
      </c>
      <c r="C5131">
        <v>1</v>
      </c>
      <c r="E5131" t="s">
        <v>57</v>
      </c>
      <c r="H5131" t="s">
        <v>2065</v>
      </c>
      <c r="I5131">
        <v>7</v>
      </c>
      <c r="J5131">
        <v>8</v>
      </c>
      <c r="K5131">
        <v>56</v>
      </c>
      <c r="L5131">
        <v>2</v>
      </c>
      <c r="M5131">
        <v>7</v>
      </c>
      <c r="N5131">
        <v>289</v>
      </c>
      <c r="O5131">
        <v>106</v>
      </c>
      <c r="P5131" t="s">
        <v>136</v>
      </c>
      <c r="Q5131" t="s">
        <v>2066</v>
      </c>
      <c r="R5131" t="s">
        <v>2062</v>
      </c>
      <c r="S5131" t="s">
        <v>2063</v>
      </c>
      <c r="U5131" t="s">
        <v>2064</v>
      </c>
      <c r="V5131" t="s">
        <v>124</v>
      </c>
      <c r="W5131" t="s">
        <v>125</v>
      </c>
      <c r="X5131" t="s">
        <v>117</v>
      </c>
      <c r="Y5131" t="s">
        <v>286</v>
      </c>
      <c r="Z5131" t="s">
        <v>286</v>
      </c>
      <c r="AA5131" t="s">
        <v>286</v>
      </c>
      <c r="AB5131" s="1"/>
      <c r="AD5131" t="s">
        <v>45</v>
      </c>
      <c r="AE5131" t="s">
        <v>286</v>
      </c>
      <c r="AF5131" t="s">
        <v>47</v>
      </c>
    </row>
    <row r="5132" spans="1:32" hidden="1" outlineLevel="2" x14ac:dyDescent="0.35">
      <c r="A5132" t="s">
        <v>32</v>
      </c>
      <c r="B5132">
        <v>1014531</v>
      </c>
      <c r="C5132">
        <v>1</v>
      </c>
      <c r="E5132" t="s">
        <v>57</v>
      </c>
      <c r="H5132" t="s">
        <v>2067</v>
      </c>
      <c r="I5132">
        <v>1</v>
      </c>
      <c r="J5132">
        <v>5</v>
      </c>
      <c r="K5132">
        <v>5</v>
      </c>
      <c r="L5132">
        <v>0</v>
      </c>
      <c r="M5132">
        <v>3</v>
      </c>
      <c r="N5132">
        <v>145</v>
      </c>
      <c r="O5132">
        <v>6</v>
      </c>
      <c r="P5132" t="s">
        <v>52</v>
      </c>
      <c r="Q5132" t="s">
        <v>2068</v>
      </c>
      <c r="R5132" t="s">
        <v>2062</v>
      </c>
      <c r="S5132" t="s">
        <v>2063</v>
      </c>
      <c r="U5132" t="s">
        <v>2064</v>
      </c>
      <c r="V5132" t="s">
        <v>124</v>
      </c>
      <c r="W5132" t="s">
        <v>125</v>
      </c>
      <c r="X5132" t="s">
        <v>117</v>
      </c>
      <c r="Y5132" t="s">
        <v>286</v>
      </c>
      <c r="Z5132" t="s">
        <v>286</v>
      </c>
      <c r="AA5132" t="s">
        <v>286</v>
      </c>
      <c r="AB5132" s="1"/>
      <c r="AD5132" t="s">
        <v>45</v>
      </c>
      <c r="AE5132" t="s">
        <v>286</v>
      </c>
      <c r="AF5132" t="s">
        <v>47</v>
      </c>
    </row>
    <row r="5133" spans="1:32" hidden="1" outlineLevel="2" x14ac:dyDescent="0.35">
      <c r="A5133" t="s">
        <v>32</v>
      </c>
      <c r="B5133">
        <v>1014531</v>
      </c>
      <c r="C5133">
        <v>1</v>
      </c>
      <c r="E5133" t="s">
        <v>57</v>
      </c>
      <c r="H5133" t="s">
        <v>2069</v>
      </c>
      <c r="I5133">
        <v>1</v>
      </c>
      <c r="J5133">
        <v>20</v>
      </c>
      <c r="K5133">
        <v>20</v>
      </c>
      <c r="L5133">
        <v>1</v>
      </c>
      <c r="M5133">
        <v>3</v>
      </c>
      <c r="N5133">
        <v>145</v>
      </c>
      <c r="O5133">
        <v>24</v>
      </c>
      <c r="P5133" t="s">
        <v>52</v>
      </c>
      <c r="Q5133" t="s">
        <v>2068</v>
      </c>
      <c r="R5133" t="s">
        <v>2062</v>
      </c>
      <c r="S5133" t="s">
        <v>2063</v>
      </c>
      <c r="U5133" t="s">
        <v>2064</v>
      </c>
      <c r="V5133" t="s">
        <v>124</v>
      </c>
      <c r="W5133" t="s">
        <v>125</v>
      </c>
      <c r="X5133" t="s">
        <v>117</v>
      </c>
      <c r="Y5133" t="s">
        <v>286</v>
      </c>
      <c r="Z5133" t="s">
        <v>286</v>
      </c>
      <c r="AA5133" t="s">
        <v>286</v>
      </c>
      <c r="AB5133" s="1"/>
      <c r="AD5133" t="s">
        <v>45</v>
      </c>
      <c r="AE5133" t="s">
        <v>286</v>
      </c>
      <c r="AF5133" t="s">
        <v>47</v>
      </c>
    </row>
    <row r="5134" spans="1:32" hidden="1" outlineLevel="2" x14ac:dyDescent="0.35">
      <c r="A5134" t="s">
        <v>32</v>
      </c>
      <c r="B5134">
        <v>1014531</v>
      </c>
      <c r="C5134">
        <v>1</v>
      </c>
      <c r="E5134" t="s">
        <v>57</v>
      </c>
      <c r="H5134" t="s">
        <v>2070</v>
      </c>
      <c r="I5134">
        <v>1</v>
      </c>
      <c r="J5134">
        <v>5</v>
      </c>
      <c r="K5134">
        <v>5</v>
      </c>
      <c r="L5134">
        <v>0</v>
      </c>
      <c r="M5134">
        <v>2</v>
      </c>
      <c r="N5134">
        <v>145</v>
      </c>
      <c r="O5134">
        <v>7</v>
      </c>
      <c r="P5134" t="s">
        <v>52</v>
      </c>
      <c r="Q5134" t="s">
        <v>2071</v>
      </c>
      <c r="R5134" t="s">
        <v>2062</v>
      </c>
      <c r="S5134" t="s">
        <v>2063</v>
      </c>
      <c r="U5134" t="s">
        <v>2064</v>
      </c>
      <c r="V5134" t="s">
        <v>124</v>
      </c>
      <c r="W5134" t="s">
        <v>125</v>
      </c>
      <c r="X5134" t="s">
        <v>117</v>
      </c>
      <c r="Y5134" t="s">
        <v>286</v>
      </c>
      <c r="Z5134" t="s">
        <v>286</v>
      </c>
      <c r="AA5134" t="s">
        <v>286</v>
      </c>
      <c r="AB5134" s="1"/>
      <c r="AD5134" t="s">
        <v>45</v>
      </c>
      <c r="AE5134" t="s">
        <v>286</v>
      </c>
      <c r="AF5134" t="s">
        <v>47</v>
      </c>
    </row>
    <row r="5135" spans="1:32" hidden="1" outlineLevel="2" x14ac:dyDescent="0.35">
      <c r="A5135" t="s">
        <v>32</v>
      </c>
      <c r="B5135">
        <v>1014531</v>
      </c>
      <c r="C5135">
        <v>1</v>
      </c>
      <c r="E5135" t="s">
        <v>57</v>
      </c>
      <c r="H5135" t="s">
        <v>2072</v>
      </c>
      <c r="I5135">
        <v>1</v>
      </c>
      <c r="J5135">
        <v>20</v>
      </c>
      <c r="K5135">
        <v>20</v>
      </c>
      <c r="L5135">
        <v>1</v>
      </c>
      <c r="M5135">
        <v>2</v>
      </c>
      <c r="N5135">
        <v>145</v>
      </c>
      <c r="O5135">
        <v>29</v>
      </c>
      <c r="P5135" t="s">
        <v>52</v>
      </c>
      <c r="Q5135" t="s">
        <v>2071</v>
      </c>
      <c r="R5135" t="s">
        <v>2062</v>
      </c>
      <c r="S5135" t="s">
        <v>2063</v>
      </c>
      <c r="U5135" t="s">
        <v>2064</v>
      </c>
      <c r="V5135" t="s">
        <v>124</v>
      </c>
      <c r="W5135" t="s">
        <v>125</v>
      </c>
      <c r="X5135" t="s">
        <v>117</v>
      </c>
      <c r="Y5135" t="s">
        <v>286</v>
      </c>
      <c r="Z5135" t="s">
        <v>286</v>
      </c>
      <c r="AA5135" t="s">
        <v>286</v>
      </c>
      <c r="AB5135" s="1"/>
      <c r="AD5135" t="s">
        <v>45</v>
      </c>
      <c r="AE5135" t="s">
        <v>286</v>
      </c>
      <c r="AF5135" t="s">
        <v>47</v>
      </c>
    </row>
    <row r="5136" spans="1:32" hidden="1" outlineLevel="3" x14ac:dyDescent="0.35">
      <c r="A5136" t="s">
        <v>32</v>
      </c>
      <c r="B5136">
        <v>1014531</v>
      </c>
      <c r="C5136">
        <v>1</v>
      </c>
      <c r="E5136" t="s">
        <v>57</v>
      </c>
      <c r="H5136" t="s">
        <v>138</v>
      </c>
      <c r="I5136">
        <v>1</v>
      </c>
      <c r="J5136">
        <v>8</v>
      </c>
      <c r="K5136">
        <v>8</v>
      </c>
      <c r="L5136">
        <v>3</v>
      </c>
      <c r="M5136">
        <v>0</v>
      </c>
      <c r="N5136">
        <v>288</v>
      </c>
      <c r="O5136">
        <v>24</v>
      </c>
      <c r="Q5136" t="s">
        <v>101</v>
      </c>
      <c r="R5136" t="s">
        <v>2062</v>
      </c>
      <c r="S5136" t="s">
        <v>2063</v>
      </c>
      <c r="U5136" t="s">
        <v>2064</v>
      </c>
      <c r="V5136" t="s">
        <v>124</v>
      </c>
      <c r="W5136" t="s">
        <v>125</v>
      </c>
      <c r="X5136" t="s">
        <v>117</v>
      </c>
      <c r="Y5136" t="s">
        <v>286</v>
      </c>
      <c r="Z5136" t="s">
        <v>286</v>
      </c>
      <c r="AA5136" t="s">
        <v>286</v>
      </c>
      <c r="AB5136" s="1"/>
      <c r="AD5136" t="s">
        <v>45</v>
      </c>
      <c r="AE5136" t="s">
        <v>286</v>
      </c>
      <c r="AF5136" t="s">
        <v>47</v>
      </c>
    </row>
    <row r="5137" spans="1:32" hidden="1" outlineLevel="3" x14ac:dyDescent="0.35">
      <c r="A5137" t="s">
        <v>32</v>
      </c>
      <c r="B5137">
        <v>1014531</v>
      </c>
      <c r="C5137">
        <v>1</v>
      </c>
      <c r="E5137" t="s">
        <v>57</v>
      </c>
      <c r="H5137" t="s">
        <v>139</v>
      </c>
      <c r="I5137">
        <v>1</v>
      </c>
      <c r="J5137">
        <v>4</v>
      </c>
      <c r="K5137">
        <v>4</v>
      </c>
      <c r="L5137">
        <v>4</v>
      </c>
      <c r="M5137">
        <v>1</v>
      </c>
      <c r="N5137">
        <v>38</v>
      </c>
      <c r="O5137">
        <v>4</v>
      </c>
      <c r="Q5137" t="s">
        <v>103</v>
      </c>
      <c r="R5137" t="s">
        <v>2062</v>
      </c>
      <c r="S5137" t="s">
        <v>2063</v>
      </c>
      <c r="U5137" t="s">
        <v>2064</v>
      </c>
      <c r="V5137" t="s">
        <v>124</v>
      </c>
      <c r="W5137" t="s">
        <v>125</v>
      </c>
      <c r="X5137" t="s">
        <v>117</v>
      </c>
      <c r="Y5137" t="s">
        <v>286</v>
      </c>
      <c r="Z5137" t="s">
        <v>286</v>
      </c>
      <c r="AA5137" t="s">
        <v>286</v>
      </c>
      <c r="AB5137" s="1"/>
      <c r="AD5137" t="s">
        <v>45</v>
      </c>
      <c r="AE5137" t="s">
        <v>286</v>
      </c>
      <c r="AF5137" t="s">
        <v>47</v>
      </c>
    </row>
    <row r="5138" spans="1:32" hidden="1" outlineLevel="3" x14ac:dyDescent="0.35">
      <c r="A5138" t="s">
        <v>32</v>
      </c>
      <c r="B5138">
        <v>1014531</v>
      </c>
      <c r="C5138">
        <v>1</v>
      </c>
      <c r="E5138" t="s">
        <v>57</v>
      </c>
      <c r="H5138" t="s">
        <v>140</v>
      </c>
      <c r="I5138">
        <v>1</v>
      </c>
      <c r="J5138">
        <v>4</v>
      </c>
      <c r="K5138">
        <v>4</v>
      </c>
      <c r="L5138">
        <v>3</v>
      </c>
      <c r="M5138">
        <v>1</v>
      </c>
      <c r="N5138">
        <v>38</v>
      </c>
      <c r="O5138">
        <v>8</v>
      </c>
      <c r="Q5138" t="s">
        <v>105</v>
      </c>
      <c r="R5138" t="s">
        <v>2062</v>
      </c>
      <c r="S5138" t="s">
        <v>2063</v>
      </c>
      <c r="U5138" t="s">
        <v>2064</v>
      </c>
      <c r="V5138" t="s">
        <v>124</v>
      </c>
      <c r="W5138" t="s">
        <v>125</v>
      </c>
      <c r="X5138" t="s">
        <v>117</v>
      </c>
      <c r="Y5138" t="s">
        <v>286</v>
      </c>
      <c r="Z5138" t="s">
        <v>286</v>
      </c>
      <c r="AA5138" t="s">
        <v>286</v>
      </c>
      <c r="AB5138" s="1"/>
      <c r="AD5138" t="s">
        <v>45</v>
      </c>
      <c r="AE5138" t="s">
        <v>286</v>
      </c>
      <c r="AF5138" t="s">
        <v>47</v>
      </c>
    </row>
    <row r="5139" spans="1:32" hidden="1" outlineLevel="3" x14ac:dyDescent="0.35">
      <c r="A5139" t="s">
        <v>32</v>
      </c>
      <c r="B5139">
        <v>1014531</v>
      </c>
      <c r="C5139">
        <v>1</v>
      </c>
      <c r="E5139" t="s">
        <v>57</v>
      </c>
      <c r="H5139" t="s">
        <v>141</v>
      </c>
      <c r="I5139">
        <v>1</v>
      </c>
      <c r="J5139">
        <v>4</v>
      </c>
      <c r="K5139">
        <v>4</v>
      </c>
      <c r="L5139">
        <v>19</v>
      </c>
      <c r="M5139">
        <v>0</v>
      </c>
      <c r="N5139">
        <v>288</v>
      </c>
      <c r="O5139">
        <v>10</v>
      </c>
      <c r="Q5139" t="s">
        <v>107</v>
      </c>
      <c r="R5139" t="s">
        <v>2062</v>
      </c>
      <c r="S5139" t="s">
        <v>2063</v>
      </c>
      <c r="U5139" t="s">
        <v>2064</v>
      </c>
      <c r="V5139" t="s">
        <v>124</v>
      </c>
      <c r="W5139" t="s">
        <v>125</v>
      </c>
      <c r="X5139" t="s">
        <v>117</v>
      </c>
      <c r="Y5139" t="s">
        <v>286</v>
      </c>
      <c r="Z5139" t="s">
        <v>286</v>
      </c>
      <c r="AA5139" t="s">
        <v>286</v>
      </c>
      <c r="AB5139" s="1"/>
      <c r="AD5139" t="s">
        <v>45</v>
      </c>
      <c r="AE5139" t="s">
        <v>286</v>
      </c>
      <c r="AF5139" t="s">
        <v>47</v>
      </c>
    </row>
    <row r="5140" spans="1:32" hidden="1" outlineLevel="3" x14ac:dyDescent="0.35">
      <c r="A5140" t="s">
        <v>32</v>
      </c>
      <c r="B5140">
        <v>1014531</v>
      </c>
      <c r="C5140">
        <v>1</v>
      </c>
      <c r="E5140" t="s">
        <v>57</v>
      </c>
      <c r="H5140" t="s">
        <v>142</v>
      </c>
      <c r="I5140">
        <v>1</v>
      </c>
      <c r="J5140">
        <v>4</v>
      </c>
      <c r="K5140">
        <v>4</v>
      </c>
      <c r="L5140">
        <v>19</v>
      </c>
      <c r="M5140">
        <v>0</v>
      </c>
      <c r="N5140">
        <v>288</v>
      </c>
      <c r="O5140">
        <v>2</v>
      </c>
      <c r="Q5140" t="s">
        <v>109</v>
      </c>
      <c r="R5140" t="s">
        <v>2062</v>
      </c>
      <c r="S5140" t="s">
        <v>2063</v>
      </c>
      <c r="U5140" t="s">
        <v>2064</v>
      </c>
      <c r="V5140" t="s">
        <v>124</v>
      </c>
      <c r="W5140" t="s">
        <v>125</v>
      </c>
      <c r="X5140" t="s">
        <v>117</v>
      </c>
      <c r="Y5140" t="s">
        <v>286</v>
      </c>
      <c r="Z5140" t="s">
        <v>286</v>
      </c>
      <c r="AA5140" t="s">
        <v>286</v>
      </c>
      <c r="AB5140" s="1"/>
      <c r="AD5140" t="s">
        <v>45</v>
      </c>
      <c r="AE5140" t="s">
        <v>286</v>
      </c>
      <c r="AF5140" t="s">
        <v>47</v>
      </c>
    </row>
    <row r="5141" spans="1:32" hidden="1" outlineLevel="3" x14ac:dyDescent="0.35">
      <c r="A5141" t="s">
        <v>32</v>
      </c>
      <c r="B5141">
        <v>1014531</v>
      </c>
      <c r="C5141">
        <v>1</v>
      </c>
      <c r="E5141" t="s">
        <v>57</v>
      </c>
      <c r="H5141" t="s">
        <v>143</v>
      </c>
      <c r="I5141">
        <v>1</v>
      </c>
      <c r="J5141">
        <v>4</v>
      </c>
      <c r="K5141">
        <v>4</v>
      </c>
      <c r="L5141">
        <v>19</v>
      </c>
      <c r="M5141">
        <v>0</v>
      </c>
      <c r="N5141">
        <v>288</v>
      </c>
      <c r="O5141">
        <v>12</v>
      </c>
      <c r="Q5141" t="s">
        <v>144</v>
      </c>
      <c r="R5141" t="s">
        <v>2062</v>
      </c>
      <c r="S5141" t="s">
        <v>2063</v>
      </c>
      <c r="U5141" t="s">
        <v>2064</v>
      </c>
      <c r="V5141" t="s">
        <v>124</v>
      </c>
      <c r="W5141" t="s">
        <v>125</v>
      </c>
      <c r="X5141" t="s">
        <v>117</v>
      </c>
      <c r="Y5141" t="s">
        <v>286</v>
      </c>
      <c r="Z5141" t="s">
        <v>286</v>
      </c>
      <c r="AA5141" t="s">
        <v>286</v>
      </c>
      <c r="AB5141" s="1"/>
      <c r="AD5141" t="s">
        <v>45</v>
      </c>
      <c r="AE5141" t="s">
        <v>286</v>
      </c>
      <c r="AF5141" t="s">
        <v>47</v>
      </c>
    </row>
    <row r="5142" spans="1:32" hidden="1" outlineLevel="2" x14ac:dyDescent="0.35">
      <c r="A5142" t="s">
        <v>32</v>
      </c>
      <c r="B5142">
        <v>1014531</v>
      </c>
      <c r="C5142">
        <v>1</v>
      </c>
      <c r="E5142" t="s">
        <v>57</v>
      </c>
      <c r="H5142" t="s">
        <v>237</v>
      </c>
      <c r="I5142">
        <v>1</v>
      </c>
      <c r="J5142">
        <v>4</v>
      </c>
      <c r="K5142">
        <v>4</v>
      </c>
      <c r="L5142">
        <v>8</v>
      </c>
      <c r="M5142">
        <v>0</v>
      </c>
      <c r="N5142">
        <v>288</v>
      </c>
      <c r="O5142">
        <v>4</v>
      </c>
      <c r="Q5142" t="s">
        <v>111</v>
      </c>
      <c r="R5142" t="s">
        <v>2062</v>
      </c>
      <c r="S5142" t="s">
        <v>2063</v>
      </c>
      <c r="U5142" t="s">
        <v>2064</v>
      </c>
      <c r="V5142" t="s">
        <v>124</v>
      </c>
      <c r="W5142" t="s">
        <v>125</v>
      </c>
      <c r="X5142" t="s">
        <v>117</v>
      </c>
      <c r="Y5142" t="s">
        <v>286</v>
      </c>
      <c r="Z5142" t="s">
        <v>286</v>
      </c>
      <c r="AA5142" t="s">
        <v>286</v>
      </c>
      <c r="AB5142" s="1"/>
      <c r="AD5142" t="s">
        <v>45</v>
      </c>
      <c r="AE5142" t="s">
        <v>286</v>
      </c>
      <c r="AF5142" t="s">
        <v>47</v>
      </c>
    </row>
    <row r="5143" spans="1:32" hidden="1" collapsed="1" x14ac:dyDescent="0.35"/>
    <row r="5144" spans="1:32" hidden="1" x14ac:dyDescent="0.35">
      <c r="A5144" t="s">
        <v>32</v>
      </c>
      <c r="B5144">
        <v>1014530</v>
      </c>
      <c r="C5144" t="s">
        <v>33</v>
      </c>
      <c r="H5144" t="s">
        <v>34</v>
      </c>
      <c r="I5144">
        <v>39</v>
      </c>
      <c r="J5144" t="s">
        <v>35</v>
      </c>
      <c r="K5144">
        <v>292</v>
      </c>
      <c r="L5144" t="s">
        <v>35</v>
      </c>
      <c r="M5144" t="s">
        <v>35</v>
      </c>
      <c r="N5144" t="s">
        <v>35</v>
      </c>
      <c r="O5144">
        <v>2253</v>
      </c>
      <c r="Q5144" t="s">
        <v>36</v>
      </c>
      <c r="R5144" t="s">
        <v>2062</v>
      </c>
      <c r="S5144" t="s">
        <v>2063</v>
      </c>
      <c r="U5144" t="s">
        <v>2064</v>
      </c>
      <c r="V5144" t="s">
        <v>124</v>
      </c>
      <c r="W5144" t="s">
        <v>125</v>
      </c>
      <c r="X5144" t="s">
        <v>117</v>
      </c>
      <c r="Y5144" t="s">
        <v>286</v>
      </c>
      <c r="Z5144" t="s">
        <v>286</v>
      </c>
      <c r="AA5144" t="s">
        <v>286</v>
      </c>
      <c r="AB5144" s="1"/>
      <c r="AD5144" t="s">
        <v>45</v>
      </c>
      <c r="AE5144" t="s">
        <v>286</v>
      </c>
      <c r="AF5144" t="s">
        <v>47</v>
      </c>
    </row>
    <row r="5145" spans="1:32" hidden="1" outlineLevel="1" x14ac:dyDescent="0.35">
      <c r="A5145" t="s">
        <v>32</v>
      </c>
      <c r="B5145">
        <v>1014530</v>
      </c>
      <c r="C5145" t="s">
        <v>56</v>
      </c>
      <c r="E5145" t="s">
        <v>182</v>
      </c>
      <c r="H5145" t="s">
        <v>58</v>
      </c>
      <c r="I5145">
        <v>27</v>
      </c>
      <c r="J5145" t="s">
        <v>35</v>
      </c>
      <c r="K5145">
        <v>178</v>
      </c>
      <c r="L5145">
        <v>22</v>
      </c>
      <c r="M5145">
        <v>16</v>
      </c>
      <c r="N5145">
        <v>289</v>
      </c>
      <c r="O5145">
        <v>2095</v>
      </c>
      <c r="Q5145" t="s">
        <v>59</v>
      </c>
      <c r="R5145" t="s">
        <v>2062</v>
      </c>
      <c r="S5145" t="s">
        <v>2063</v>
      </c>
      <c r="U5145" t="s">
        <v>2064</v>
      </c>
      <c r="V5145" t="s">
        <v>124</v>
      </c>
      <c r="W5145" t="s">
        <v>125</v>
      </c>
      <c r="X5145" t="s">
        <v>117</v>
      </c>
      <c r="Y5145" t="s">
        <v>286</v>
      </c>
      <c r="Z5145" t="s">
        <v>286</v>
      </c>
      <c r="AA5145" t="s">
        <v>286</v>
      </c>
      <c r="AB5145" s="1"/>
      <c r="AD5145" t="s">
        <v>45</v>
      </c>
      <c r="AE5145" t="s">
        <v>286</v>
      </c>
      <c r="AF5145" t="s">
        <v>47</v>
      </c>
    </row>
    <row r="5146" spans="1:32" hidden="1" outlineLevel="2" x14ac:dyDescent="0.35">
      <c r="A5146" t="s">
        <v>32</v>
      </c>
      <c r="B5146">
        <v>1014530</v>
      </c>
      <c r="C5146">
        <v>1</v>
      </c>
      <c r="E5146" t="s">
        <v>182</v>
      </c>
      <c r="H5146" t="s">
        <v>2073</v>
      </c>
      <c r="I5146">
        <v>18</v>
      </c>
      <c r="J5146">
        <v>8</v>
      </c>
      <c r="K5146">
        <v>144</v>
      </c>
      <c r="L5146">
        <v>2</v>
      </c>
      <c r="M5146">
        <v>7</v>
      </c>
      <c r="N5146">
        <v>289</v>
      </c>
      <c r="O5146">
        <v>112</v>
      </c>
      <c r="P5146" t="s">
        <v>136</v>
      </c>
      <c r="Q5146" t="s">
        <v>2074</v>
      </c>
      <c r="R5146" t="s">
        <v>2062</v>
      </c>
      <c r="S5146" t="s">
        <v>2063</v>
      </c>
      <c r="U5146" t="s">
        <v>2064</v>
      </c>
      <c r="V5146" t="s">
        <v>124</v>
      </c>
      <c r="W5146" t="s">
        <v>125</v>
      </c>
      <c r="X5146" t="s">
        <v>117</v>
      </c>
      <c r="Y5146" t="s">
        <v>286</v>
      </c>
      <c r="Z5146" t="s">
        <v>286</v>
      </c>
      <c r="AA5146" t="s">
        <v>286</v>
      </c>
      <c r="AB5146" s="1"/>
      <c r="AD5146" t="s">
        <v>45</v>
      </c>
      <c r="AE5146" t="s">
        <v>286</v>
      </c>
      <c r="AF5146" t="s">
        <v>47</v>
      </c>
    </row>
    <row r="5147" spans="1:32" hidden="1" outlineLevel="2" x14ac:dyDescent="0.35">
      <c r="A5147" t="s">
        <v>32</v>
      </c>
      <c r="B5147">
        <v>1014530</v>
      </c>
      <c r="C5147">
        <v>1</v>
      </c>
      <c r="E5147" t="s">
        <v>182</v>
      </c>
      <c r="H5147" t="s">
        <v>98</v>
      </c>
      <c r="I5147">
        <v>2</v>
      </c>
      <c r="J5147">
        <v>1</v>
      </c>
      <c r="K5147">
        <v>2</v>
      </c>
      <c r="L5147">
        <v>6</v>
      </c>
      <c r="M5147">
        <v>2</v>
      </c>
      <c r="N5147">
        <v>144</v>
      </c>
      <c r="O5147">
        <v>5</v>
      </c>
      <c r="Q5147" t="s">
        <v>99</v>
      </c>
      <c r="R5147" t="s">
        <v>2062</v>
      </c>
      <c r="S5147" t="s">
        <v>2063</v>
      </c>
      <c r="U5147" t="s">
        <v>2064</v>
      </c>
      <c r="V5147" t="s">
        <v>124</v>
      </c>
      <c r="W5147" t="s">
        <v>125</v>
      </c>
      <c r="X5147" t="s">
        <v>117</v>
      </c>
      <c r="Y5147" t="s">
        <v>286</v>
      </c>
      <c r="Z5147" t="s">
        <v>286</v>
      </c>
      <c r="AA5147" t="s">
        <v>286</v>
      </c>
      <c r="AB5147" s="1"/>
      <c r="AD5147" t="s">
        <v>45</v>
      </c>
      <c r="AE5147" t="s">
        <v>286</v>
      </c>
      <c r="AF5147" t="s">
        <v>47</v>
      </c>
    </row>
    <row r="5148" spans="1:32" hidden="1" outlineLevel="3" x14ac:dyDescent="0.35">
      <c r="A5148" t="s">
        <v>32</v>
      </c>
      <c r="B5148">
        <v>1014530</v>
      </c>
      <c r="C5148">
        <v>1</v>
      </c>
      <c r="E5148" t="s">
        <v>182</v>
      </c>
      <c r="H5148" t="s">
        <v>138</v>
      </c>
      <c r="I5148">
        <v>1</v>
      </c>
      <c r="J5148">
        <v>8</v>
      </c>
      <c r="K5148">
        <v>8</v>
      </c>
      <c r="L5148">
        <v>3</v>
      </c>
      <c r="M5148">
        <v>0</v>
      </c>
      <c r="N5148">
        <v>288</v>
      </c>
      <c r="O5148">
        <v>24</v>
      </c>
      <c r="Q5148" t="s">
        <v>101</v>
      </c>
      <c r="R5148" t="s">
        <v>2062</v>
      </c>
      <c r="S5148" t="s">
        <v>2063</v>
      </c>
      <c r="U5148" t="s">
        <v>2064</v>
      </c>
      <c r="V5148" t="s">
        <v>124</v>
      </c>
      <c r="W5148" t="s">
        <v>125</v>
      </c>
      <c r="X5148" t="s">
        <v>117</v>
      </c>
      <c r="Y5148" t="s">
        <v>286</v>
      </c>
      <c r="Z5148" t="s">
        <v>286</v>
      </c>
      <c r="AA5148" t="s">
        <v>286</v>
      </c>
      <c r="AB5148" s="1"/>
      <c r="AD5148" t="s">
        <v>45</v>
      </c>
      <c r="AE5148" t="s">
        <v>286</v>
      </c>
      <c r="AF5148" t="s">
        <v>47</v>
      </c>
    </row>
    <row r="5149" spans="1:32" hidden="1" outlineLevel="3" x14ac:dyDescent="0.35">
      <c r="A5149" t="s">
        <v>32</v>
      </c>
      <c r="B5149">
        <v>1014530</v>
      </c>
      <c r="C5149">
        <v>1</v>
      </c>
      <c r="E5149" t="s">
        <v>182</v>
      </c>
      <c r="H5149" t="s">
        <v>139</v>
      </c>
      <c r="I5149">
        <v>1</v>
      </c>
      <c r="J5149">
        <v>4</v>
      </c>
      <c r="K5149">
        <v>4</v>
      </c>
      <c r="L5149">
        <v>4</v>
      </c>
      <c r="M5149">
        <v>1</v>
      </c>
      <c r="N5149">
        <v>38</v>
      </c>
      <c r="O5149">
        <v>4</v>
      </c>
      <c r="Q5149" t="s">
        <v>103</v>
      </c>
      <c r="R5149" t="s">
        <v>2062</v>
      </c>
      <c r="S5149" t="s">
        <v>2063</v>
      </c>
      <c r="U5149" t="s">
        <v>2064</v>
      </c>
      <c r="V5149" t="s">
        <v>124</v>
      </c>
      <c r="W5149" t="s">
        <v>125</v>
      </c>
      <c r="X5149" t="s">
        <v>117</v>
      </c>
      <c r="Y5149" t="s">
        <v>286</v>
      </c>
      <c r="Z5149" t="s">
        <v>286</v>
      </c>
      <c r="AA5149" t="s">
        <v>286</v>
      </c>
      <c r="AB5149" s="1"/>
      <c r="AD5149" t="s">
        <v>45</v>
      </c>
      <c r="AE5149" t="s">
        <v>286</v>
      </c>
      <c r="AF5149" t="s">
        <v>47</v>
      </c>
    </row>
    <row r="5150" spans="1:32" hidden="1" outlineLevel="3" x14ac:dyDescent="0.35">
      <c r="A5150" t="s">
        <v>32</v>
      </c>
      <c r="B5150">
        <v>1014530</v>
      </c>
      <c r="C5150">
        <v>1</v>
      </c>
      <c r="E5150" t="s">
        <v>182</v>
      </c>
      <c r="H5150" t="s">
        <v>140</v>
      </c>
      <c r="I5150">
        <v>1</v>
      </c>
      <c r="J5150">
        <v>4</v>
      </c>
      <c r="K5150">
        <v>4</v>
      </c>
      <c r="L5150">
        <v>3</v>
      </c>
      <c r="M5150">
        <v>1</v>
      </c>
      <c r="N5150">
        <v>38</v>
      </c>
      <c r="O5150">
        <v>8</v>
      </c>
      <c r="Q5150" t="s">
        <v>105</v>
      </c>
      <c r="R5150" t="s">
        <v>2062</v>
      </c>
      <c r="S5150" t="s">
        <v>2063</v>
      </c>
      <c r="U5150" t="s">
        <v>2064</v>
      </c>
      <c r="V5150" t="s">
        <v>124</v>
      </c>
      <c r="W5150" t="s">
        <v>125</v>
      </c>
      <c r="X5150" t="s">
        <v>117</v>
      </c>
      <c r="Y5150" t="s">
        <v>286</v>
      </c>
      <c r="Z5150" t="s">
        <v>286</v>
      </c>
      <c r="AA5150" t="s">
        <v>286</v>
      </c>
      <c r="AB5150" s="1"/>
      <c r="AD5150" t="s">
        <v>45</v>
      </c>
      <c r="AE5150" t="s">
        <v>286</v>
      </c>
      <c r="AF5150" t="s">
        <v>47</v>
      </c>
    </row>
    <row r="5151" spans="1:32" hidden="1" outlineLevel="3" x14ac:dyDescent="0.35">
      <c r="A5151" t="s">
        <v>32</v>
      </c>
      <c r="B5151">
        <v>1014530</v>
      </c>
      <c r="C5151">
        <v>1</v>
      </c>
      <c r="E5151" t="s">
        <v>182</v>
      </c>
      <c r="H5151" t="s">
        <v>141</v>
      </c>
      <c r="I5151">
        <v>1</v>
      </c>
      <c r="J5151">
        <v>4</v>
      </c>
      <c r="K5151">
        <v>4</v>
      </c>
      <c r="L5151">
        <v>19</v>
      </c>
      <c r="M5151">
        <v>0</v>
      </c>
      <c r="N5151">
        <v>288</v>
      </c>
      <c r="O5151">
        <v>10</v>
      </c>
      <c r="Q5151" t="s">
        <v>107</v>
      </c>
      <c r="R5151" t="s">
        <v>2062</v>
      </c>
      <c r="S5151" t="s">
        <v>2063</v>
      </c>
      <c r="U5151" t="s">
        <v>2064</v>
      </c>
      <c r="V5151" t="s">
        <v>124</v>
      </c>
      <c r="W5151" t="s">
        <v>125</v>
      </c>
      <c r="X5151" t="s">
        <v>117</v>
      </c>
      <c r="Y5151" t="s">
        <v>286</v>
      </c>
      <c r="Z5151" t="s">
        <v>286</v>
      </c>
      <c r="AA5151" t="s">
        <v>286</v>
      </c>
      <c r="AB5151" s="1"/>
      <c r="AD5151" t="s">
        <v>45</v>
      </c>
      <c r="AE5151" t="s">
        <v>286</v>
      </c>
      <c r="AF5151" t="s">
        <v>47</v>
      </c>
    </row>
    <row r="5152" spans="1:32" hidden="1" outlineLevel="3" x14ac:dyDescent="0.35">
      <c r="A5152" t="s">
        <v>32</v>
      </c>
      <c r="B5152">
        <v>1014530</v>
      </c>
      <c r="C5152">
        <v>1</v>
      </c>
      <c r="E5152" t="s">
        <v>182</v>
      </c>
      <c r="H5152" t="s">
        <v>142</v>
      </c>
      <c r="I5152">
        <v>1</v>
      </c>
      <c r="J5152">
        <v>4</v>
      </c>
      <c r="K5152">
        <v>4</v>
      </c>
      <c r="L5152">
        <v>19</v>
      </c>
      <c r="M5152">
        <v>0</v>
      </c>
      <c r="N5152">
        <v>288</v>
      </c>
      <c r="O5152">
        <v>2</v>
      </c>
      <c r="Q5152" t="s">
        <v>109</v>
      </c>
      <c r="R5152" t="s">
        <v>2062</v>
      </c>
      <c r="S5152" t="s">
        <v>2063</v>
      </c>
      <c r="U5152" t="s">
        <v>2064</v>
      </c>
      <c r="V5152" t="s">
        <v>124</v>
      </c>
      <c r="W5152" t="s">
        <v>125</v>
      </c>
      <c r="X5152" t="s">
        <v>117</v>
      </c>
      <c r="Y5152" t="s">
        <v>286</v>
      </c>
      <c r="Z5152" t="s">
        <v>286</v>
      </c>
      <c r="AA5152" t="s">
        <v>286</v>
      </c>
      <c r="AB5152" s="1"/>
      <c r="AD5152" t="s">
        <v>45</v>
      </c>
      <c r="AE5152" t="s">
        <v>286</v>
      </c>
      <c r="AF5152" t="s">
        <v>47</v>
      </c>
    </row>
    <row r="5153" spans="1:32" hidden="1" outlineLevel="3" x14ac:dyDescent="0.35">
      <c r="A5153" t="s">
        <v>32</v>
      </c>
      <c r="B5153">
        <v>1014530</v>
      </c>
      <c r="C5153">
        <v>1</v>
      </c>
      <c r="E5153" t="s">
        <v>182</v>
      </c>
      <c r="H5153" t="s">
        <v>143</v>
      </c>
      <c r="I5153">
        <v>1</v>
      </c>
      <c r="J5153">
        <v>4</v>
      </c>
      <c r="K5153">
        <v>4</v>
      </c>
      <c r="L5153">
        <v>19</v>
      </c>
      <c r="M5153">
        <v>0</v>
      </c>
      <c r="N5153">
        <v>288</v>
      </c>
      <c r="O5153">
        <v>12</v>
      </c>
      <c r="Q5153" t="s">
        <v>144</v>
      </c>
      <c r="R5153" t="s">
        <v>2062</v>
      </c>
      <c r="S5153" t="s">
        <v>2063</v>
      </c>
      <c r="U5153" t="s">
        <v>2064</v>
      </c>
      <c r="V5153" t="s">
        <v>124</v>
      </c>
      <c r="W5153" t="s">
        <v>125</v>
      </c>
      <c r="X5153" t="s">
        <v>117</v>
      </c>
      <c r="Y5153" t="s">
        <v>286</v>
      </c>
      <c r="Z5153" t="s">
        <v>286</v>
      </c>
      <c r="AA5153" t="s">
        <v>286</v>
      </c>
      <c r="AB5153" s="1"/>
      <c r="AD5153" t="s">
        <v>45</v>
      </c>
      <c r="AE5153" t="s">
        <v>286</v>
      </c>
      <c r="AF5153" t="s">
        <v>47</v>
      </c>
    </row>
    <row r="5154" spans="1:32" hidden="1" outlineLevel="2" x14ac:dyDescent="0.35">
      <c r="A5154" t="s">
        <v>32</v>
      </c>
      <c r="B5154">
        <v>1014530</v>
      </c>
      <c r="C5154">
        <v>1</v>
      </c>
      <c r="E5154" t="s">
        <v>182</v>
      </c>
      <c r="H5154" t="s">
        <v>145</v>
      </c>
      <c r="I5154">
        <v>1</v>
      </c>
      <c r="J5154">
        <v>4</v>
      </c>
      <c r="K5154">
        <v>4</v>
      </c>
      <c r="L5154">
        <v>13</v>
      </c>
      <c r="M5154">
        <v>0</v>
      </c>
      <c r="N5154">
        <v>288</v>
      </c>
      <c r="O5154">
        <v>9</v>
      </c>
      <c r="Q5154" t="s">
        <v>146</v>
      </c>
      <c r="R5154" t="s">
        <v>2062</v>
      </c>
      <c r="S5154" t="s">
        <v>2063</v>
      </c>
      <c r="U5154" t="s">
        <v>2064</v>
      </c>
      <c r="V5154" t="s">
        <v>124</v>
      </c>
      <c r="W5154" t="s">
        <v>125</v>
      </c>
      <c r="X5154" t="s">
        <v>117</v>
      </c>
      <c r="Y5154" t="s">
        <v>286</v>
      </c>
      <c r="Z5154" t="s">
        <v>286</v>
      </c>
      <c r="AA5154" t="s">
        <v>286</v>
      </c>
      <c r="AB5154" s="1"/>
      <c r="AD5154" t="s">
        <v>45</v>
      </c>
      <c r="AE5154" t="s">
        <v>286</v>
      </c>
      <c r="AF5154" t="s">
        <v>47</v>
      </c>
    </row>
    <row r="5155" spans="1:32" hidden="1" outlineLevel="1" x14ac:dyDescent="0.35">
      <c r="A5155" t="s">
        <v>32</v>
      </c>
      <c r="B5155">
        <v>1014530</v>
      </c>
      <c r="C5155" t="s">
        <v>147</v>
      </c>
      <c r="E5155" t="s">
        <v>182</v>
      </c>
      <c r="H5155" t="s">
        <v>148</v>
      </c>
      <c r="I5155">
        <v>12</v>
      </c>
      <c r="J5155" t="s">
        <v>35</v>
      </c>
      <c r="K5155">
        <v>114</v>
      </c>
      <c r="L5155">
        <v>8</v>
      </c>
      <c r="M5155">
        <v>6</v>
      </c>
      <c r="N5155">
        <v>145</v>
      </c>
      <c r="O5155">
        <v>158</v>
      </c>
      <c r="Q5155" t="s">
        <v>149</v>
      </c>
      <c r="R5155" t="s">
        <v>2062</v>
      </c>
      <c r="S5155" t="s">
        <v>2063</v>
      </c>
      <c r="U5155" t="s">
        <v>2064</v>
      </c>
      <c r="V5155" t="s">
        <v>124</v>
      </c>
      <c r="W5155" t="s">
        <v>125</v>
      </c>
      <c r="X5155" t="s">
        <v>117</v>
      </c>
      <c r="Y5155" t="s">
        <v>286</v>
      </c>
      <c r="Z5155" t="s">
        <v>286</v>
      </c>
      <c r="AA5155" t="s">
        <v>286</v>
      </c>
      <c r="AB5155" s="1"/>
      <c r="AD5155" t="s">
        <v>45</v>
      </c>
      <c r="AE5155" t="s">
        <v>286</v>
      </c>
      <c r="AF5155" t="s">
        <v>47</v>
      </c>
    </row>
    <row r="5156" spans="1:32" hidden="1" outlineLevel="2" x14ac:dyDescent="0.35">
      <c r="A5156" t="s">
        <v>32</v>
      </c>
      <c r="B5156">
        <v>1014530</v>
      </c>
      <c r="C5156">
        <v>2</v>
      </c>
      <c r="E5156" t="s">
        <v>182</v>
      </c>
      <c r="H5156" t="s">
        <v>2075</v>
      </c>
      <c r="I5156">
        <v>2</v>
      </c>
      <c r="J5156">
        <v>20</v>
      </c>
      <c r="K5156">
        <v>40</v>
      </c>
      <c r="L5156">
        <v>1</v>
      </c>
      <c r="M5156">
        <v>3</v>
      </c>
      <c r="N5156">
        <v>145</v>
      </c>
      <c r="O5156">
        <v>24</v>
      </c>
      <c r="P5156" t="s">
        <v>52</v>
      </c>
      <c r="Q5156" t="s">
        <v>2076</v>
      </c>
      <c r="R5156" t="s">
        <v>2062</v>
      </c>
      <c r="S5156" t="s">
        <v>2063</v>
      </c>
      <c r="U5156" t="s">
        <v>2064</v>
      </c>
      <c r="V5156" t="s">
        <v>124</v>
      </c>
      <c r="W5156" t="s">
        <v>125</v>
      </c>
      <c r="X5156" t="s">
        <v>117</v>
      </c>
      <c r="Y5156" t="s">
        <v>286</v>
      </c>
      <c r="Z5156" t="s">
        <v>286</v>
      </c>
      <c r="AA5156" t="s">
        <v>286</v>
      </c>
      <c r="AB5156" s="1"/>
      <c r="AD5156" t="s">
        <v>45</v>
      </c>
      <c r="AE5156" t="s">
        <v>286</v>
      </c>
      <c r="AF5156" t="s">
        <v>47</v>
      </c>
    </row>
    <row r="5157" spans="1:32" hidden="1" outlineLevel="2" x14ac:dyDescent="0.35">
      <c r="A5157" t="s">
        <v>32</v>
      </c>
      <c r="B5157">
        <v>1014530</v>
      </c>
      <c r="C5157">
        <v>2</v>
      </c>
      <c r="E5157" t="s">
        <v>182</v>
      </c>
      <c r="H5157" t="s">
        <v>2077</v>
      </c>
      <c r="I5157">
        <v>2</v>
      </c>
      <c r="J5157">
        <v>20</v>
      </c>
      <c r="K5157">
        <v>40</v>
      </c>
      <c r="L5157">
        <v>1</v>
      </c>
      <c r="M5157">
        <v>2</v>
      </c>
      <c r="N5157">
        <v>145</v>
      </c>
      <c r="O5157">
        <v>29</v>
      </c>
      <c r="P5157" t="s">
        <v>52</v>
      </c>
      <c r="Q5157" t="s">
        <v>2078</v>
      </c>
      <c r="R5157" t="s">
        <v>2062</v>
      </c>
      <c r="S5157" t="s">
        <v>2063</v>
      </c>
      <c r="U5157" t="s">
        <v>2064</v>
      </c>
      <c r="V5157" t="s">
        <v>124</v>
      </c>
      <c r="W5157" t="s">
        <v>125</v>
      </c>
      <c r="X5157" t="s">
        <v>117</v>
      </c>
      <c r="Y5157" t="s">
        <v>286</v>
      </c>
      <c r="Z5157" t="s">
        <v>286</v>
      </c>
      <c r="AA5157" t="s">
        <v>286</v>
      </c>
      <c r="AB5157" s="1"/>
      <c r="AD5157" t="s">
        <v>45</v>
      </c>
      <c r="AE5157" t="s">
        <v>286</v>
      </c>
      <c r="AF5157" t="s">
        <v>47</v>
      </c>
    </row>
    <row r="5158" spans="1:32" hidden="1" outlineLevel="2" x14ac:dyDescent="0.35">
      <c r="A5158" t="s">
        <v>32</v>
      </c>
      <c r="B5158">
        <v>1014530</v>
      </c>
      <c r="C5158">
        <v>2</v>
      </c>
      <c r="E5158" t="s">
        <v>182</v>
      </c>
      <c r="H5158" t="s">
        <v>2079</v>
      </c>
      <c r="I5158">
        <v>1</v>
      </c>
      <c r="J5158">
        <v>10</v>
      </c>
      <c r="K5158">
        <v>10</v>
      </c>
      <c r="L5158">
        <v>1</v>
      </c>
      <c r="M5158">
        <v>3</v>
      </c>
      <c r="N5158">
        <v>145</v>
      </c>
      <c r="O5158">
        <v>12</v>
      </c>
      <c r="P5158" t="s">
        <v>52</v>
      </c>
      <c r="Q5158" t="s">
        <v>2076</v>
      </c>
      <c r="R5158" t="s">
        <v>2062</v>
      </c>
      <c r="S5158" t="s">
        <v>2063</v>
      </c>
      <c r="U5158" t="s">
        <v>2064</v>
      </c>
      <c r="V5158" t="s">
        <v>124</v>
      </c>
      <c r="W5158" t="s">
        <v>125</v>
      </c>
      <c r="X5158" t="s">
        <v>117</v>
      </c>
      <c r="Y5158" t="s">
        <v>286</v>
      </c>
      <c r="Z5158" t="s">
        <v>286</v>
      </c>
      <c r="AA5158" t="s">
        <v>286</v>
      </c>
      <c r="AB5158" s="1"/>
      <c r="AD5158" t="s">
        <v>45</v>
      </c>
      <c r="AE5158" t="s">
        <v>286</v>
      </c>
      <c r="AF5158" t="s">
        <v>47</v>
      </c>
    </row>
    <row r="5159" spans="1:32" hidden="1" outlineLevel="2" x14ac:dyDescent="0.35">
      <c r="A5159" t="s">
        <v>32</v>
      </c>
      <c r="B5159">
        <v>1014530</v>
      </c>
      <c r="C5159">
        <v>2</v>
      </c>
      <c r="E5159" t="s">
        <v>182</v>
      </c>
      <c r="H5159" t="s">
        <v>2080</v>
      </c>
      <c r="I5159">
        <v>1</v>
      </c>
      <c r="J5159">
        <v>10</v>
      </c>
      <c r="K5159">
        <v>10</v>
      </c>
      <c r="L5159">
        <v>1</v>
      </c>
      <c r="M5159">
        <v>2</v>
      </c>
      <c r="N5159">
        <v>145</v>
      </c>
      <c r="O5159">
        <v>15</v>
      </c>
      <c r="P5159" t="s">
        <v>52</v>
      </c>
      <c r="Q5159" t="s">
        <v>2078</v>
      </c>
      <c r="R5159" t="s">
        <v>2062</v>
      </c>
      <c r="S5159" t="s">
        <v>2063</v>
      </c>
      <c r="U5159" t="s">
        <v>2064</v>
      </c>
      <c r="V5159" t="s">
        <v>124</v>
      </c>
      <c r="W5159" t="s">
        <v>125</v>
      </c>
      <c r="X5159" t="s">
        <v>117</v>
      </c>
      <c r="Y5159" t="s">
        <v>286</v>
      </c>
      <c r="Z5159" t="s">
        <v>286</v>
      </c>
      <c r="AA5159" t="s">
        <v>286</v>
      </c>
      <c r="AB5159" s="1"/>
      <c r="AD5159" t="s">
        <v>45</v>
      </c>
      <c r="AE5159" t="s">
        <v>286</v>
      </c>
      <c r="AF5159" t="s">
        <v>47</v>
      </c>
    </row>
    <row r="5160" spans="1:32" hidden="1" outlineLevel="3" x14ac:dyDescent="0.35">
      <c r="A5160" t="s">
        <v>32</v>
      </c>
      <c r="B5160">
        <v>1014530</v>
      </c>
      <c r="C5160">
        <v>2</v>
      </c>
      <c r="E5160" t="s">
        <v>182</v>
      </c>
      <c r="H5160" t="s">
        <v>100</v>
      </c>
      <c r="I5160">
        <v>1</v>
      </c>
      <c r="J5160">
        <v>4</v>
      </c>
      <c r="K5160">
        <v>4</v>
      </c>
      <c r="L5160">
        <v>3</v>
      </c>
      <c r="M5160">
        <v>0</v>
      </c>
      <c r="N5160">
        <v>144</v>
      </c>
      <c r="O5160">
        <v>12</v>
      </c>
      <c r="Q5160" t="s">
        <v>101</v>
      </c>
      <c r="R5160" t="s">
        <v>2062</v>
      </c>
      <c r="S5160" t="s">
        <v>2063</v>
      </c>
      <c r="U5160" t="s">
        <v>2064</v>
      </c>
      <c r="V5160" t="s">
        <v>124</v>
      </c>
      <c r="W5160" t="s">
        <v>125</v>
      </c>
      <c r="X5160" t="s">
        <v>117</v>
      </c>
      <c r="Y5160" t="s">
        <v>286</v>
      </c>
      <c r="Z5160" t="s">
        <v>286</v>
      </c>
      <c r="AA5160" t="s">
        <v>286</v>
      </c>
      <c r="AB5160" s="1"/>
      <c r="AD5160" t="s">
        <v>45</v>
      </c>
      <c r="AE5160" t="s">
        <v>286</v>
      </c>
      <c r="AF5160" t="s">
        <v>47</v>
      </c>
    </row>
    <row r="5161" spans="1:32" hidden="1" outlineLevel="3" x14ac:dyDescent="0.35">
      <c r="A5161" t="s">
        <v>32</v>
      </c>
      <c r="B5161">
        <v>1014530</v>
      </c>
      <c r="C5161">
        <v>2</v>
      </c>
      <c r="E5161" t="s">
        <v>182</v>
      </c>
      <c r="H5161" t="s">
        <v>102</v>
      </c>
      <c r="I5161">
        <v>1</v>
      </c>
      <c r="J5161">
        <v>2</v>
      </c>
      <c r="K5161">
        <v>2</v>
      </c>
      <c r="L5161">
        <v>4</v>
      </c>
      <c r="M5161">
        <v>1</v>
      </c>
      <c r="N5161">
        <v>19</v>
      </c>
      <c r="O5161">
        <v>2</v>
      </c>
      <c r="Q5161" t="s">
        <v>103</v>
      </c>
      <c r="R5161" t="s">
        <v>2062</v>
      </c>
      <c r="S5161" t="s">
        <v>2063</v>
      </c>
      <c r="U5161" t="s">
        <v>2064</v>
      </c>
      <c r="V5161" t="s">
        <v>124</v>
      </c>
      <c r="W5161" t="s">
        <v>125</v>
      </c>
      <c r="X5161" t="s">
        <v>117</v>
      </c>
      <c r="Y5161" t="s">
        <v>286</v>
      </c>
      <c r="Z5161" t="s">
        <v>286</v>
      </c>
      <c r="AA5161" t="s">
        <v>286</v>
      </c>
      <c r="AB5161" s="1"/>
      <c r="AD5161" t="s">
        <v>45</v>
      </c>
      <c r="AE5161" t="s">
        <v>286</v>
      </c>
      <c r="AF5161" t="s">
        <v>47</v>
      </c>
    </row>
    <row r="5162" spans="1:32" hidden="1" outlineLevel="3" x14ac:dyDescent="0.35">
      <c r="A5162" t="s">
        <v>32</v>
      </c>
      <c r="B5162">
        <v>1014530</v>
      </c>
      <c r="C5162">
        <v>2</v>
      </c>
      <c r="E5162" t="s">
        <v>182</v>
      </c>
      <c r="H5162" t="s">
        <v>104</v>
      </c>
      <c r="I5162">
        <v>1</v>
      </c>
      <c r="J5162">
        <v>2</v>
      </c>
      <c r="K5162">
        <v>2</v>
      </c>
      <c r="L5162">
        <v>3</v>
      </c>
      <c r="M5162">
        <v>1</v>
      </c>
      <c r="N5162">
        <v>19</v>
      </c>
      <c r="O5162">
        <v>4</v>
      </c>
      <c r="Q5162" t="s">
        <v>105</v>
      </c>
      <c r="R5162" t="s">
        <v>2062</v>
      </c>
      <c r="S5162" t="s">
        <v>2063</v>
      </c>
      <c r="U5162" t="s">
        <v>2064</v>
      </c>
      <c r="V5162" t="s">
        <v>124</v>
      </c>
      <c r="W5162" t="s">
        <v>125</v>
      </c>
      <c r="X5162" t="s">
        <v>117</v>
      </c>
      <c r="Y5162" t="s">
        <v>286</v>
      </c>
      <c r="Z5162" t="s">
        <v>286</v>
      </c>
      <c r="AA5162" t="s">
        <v>286</v>
      </c>
      <c r="AB5162" s="1"/>
      <c r="AD5162" t="s">
        <v>45</v>
      </c>
      <c r="AE5162" t="s">
        <v>286</v>
      </c>
      <c r="AF5162" t="s">
        <v>47</v>
      </c>
    </row>
    <row r="5163" spans="1:32" hidden="1" outlineLevel="3" x14ac:dyDescent="0.35">
      <c r="A5163" t="s">
        <v>32</v>
      </c>
      <c r="B5163">
        <v>1014530</v>
      </c>
      <c r="C5163">
        <v>2</v>
      </c>
      <c r="E5163" t="s">
        <v>182</v>
      </c>
      <c r="H5163" t="s">
        <v>106</v>
      </c>
      <c r="I5163">
        <v>1</v>
      </c>
      <c r="J5163">
        <v>2</v>
      </c>
      <c r="K5163">
        <v>2</v>
      </c>
      <c r="L5163">
        <v>19</v>
      </c>
      <c r="M5163">
        <v>0</v>
      </c>
      <c r="N5163">
        <v>144</v>
      </c>
      <c r="O5163">
        <v>5</v>
      </c>
      <c r="Q5163" t="s">
        <v>107</v>
      </c>
      <c r="R5163" t="s">
        <v>2062</v>
      </c>
      <c r="S5163" t="s">
        <v>2063</v>
      </c>
      <c r="U5163" t="s">
        <v>2064</v>
      </c>
      <c r="V5163" t="s">
        <v>124</v>
      </c>
      <c r="W5163" t="s">
        <v>125</v>
      </c>
      <c r="X5163" t="s">
        <v>117</v>
      </c>
      <c r="Y5163" t="s">
        <v>286</v>
      </c>
      <c r="Z5163" t="s">
        <v>286</v>
      </c>
      <c r="AA5163" t="s">
        <v>286</v>
      </c>
      <c r="AB5163" s="1"/>
      <c r="AD5163" t="s">
        <v>45</v>
      </c>
      <c r="AE5163" t="s">
        <v>286</v>
      </c>
      <c r="AF5163" t="s">
        <v>47</v>
      </c>
    </row>
    <row r="5164" spans="1:32" hidden="1" outlineLevel="3" x14ac:dyDescent="0.35">
      <c r="A5164" t="s">
        <v>32</v>
      </c>
      <c r="B5164">
        <v>1014530</v>
      </c>
      <c r="C5164">
        <v>2</v>
      </c>
      <c r="E5164" t="s">
        <v>182</v>
      </c>
      <c r="H5164" t="s">
        <v>108</v>
      </c>
      <c r="I5164">
        <v>1</v>
      </c>
      <c r="J5164">
        <v>2</v>
      </c>
      <c r="K5164">
        <v>2</v>
      </c>
      <c r="L5164">
        <v>19</v>
      </c>
      <c r="M5164">
        <v>0</v>
      </c>
      <c r="N5164">
        <v>144</v>
      </c>
      <c r="O5164">
        <v>1</v>
      </c>
      <c r="Q5164" t="s">
        <v>109</v>
      </c>
      <c r="R5164" t="s">
        <v>2062</v>
      </c>
      <c r="S5164" t="s">
        <v>2063</v>
      </c>
      <c r="U5164" t="s">
        <v>2064</v>
      </c>
      <c r="V5164" t="s">
        <v>124</v>
      </c>
      <c r="W5164" t="s">
        <v>125</v>
      </c>
      <c r="X5164" t="s">
        <v>117</v>
      </c>
      <c r="Y5164" t="s">
        <v>286</v>
      </c>
      <c r="Z5164" t="s">
        <v>286</v>
      </c>
      <c r="AA5164" t="s">
        <v>286</v>
      </c>
      <c r="AB5164" s="1"/>
      <c r="AD5164" t="s">
        <v>45</v>
      </c>
      <c r="AE5164" t="s">
        <v>286</v>
      </c>
      <c r="AF5164" t="s">
        <v>47</v>
      </c>
    </row>
    <row r="5165" spans="1:32" hidden="1" outlineLevel="2" x14ac:dyDescent="0.35">
      <c r="A5165" t="s">
        <v>32</v>
      </c>
      <c r="B5165">
        <v>1014530</v>
      </c>
      <c r="C5165">
        <v>2</v>
      </c>
      <c r="E5165" t="s">
        <v>182</v>
      </c>
      <c r="H5165" t="s">
        <v>110</v>
      </c>
      <c r="I5165">
        <v>1</v>
      </c>
      <c r="J5165">
        <v>2</v>
      </c>
      <c r="K5165">
        <v>2</v>
      </c>
      <c r="L5165">
        <v>8</v>
      </c>
      <c r="M5165">
        <v>0</v>
      </c>
      <c r="N5165">
        <v>144</v>
      </c>
      <c r="O5165">
        <v>2</v>
      </c>
      <c r="Q5165" t="s">
        <v>111</v>
      </c>
      <c r="R5165" t="s">
        <v>2062</v>
      </c>
      <c r="S5165" t="s">
        <v>2063</v>
      </c>
      <c r="U5165" t="s">
        <v>2064</v>
      </c>
      <c r="V5165" t="s">
        <v>124</v>
      </c>
      <c r="W5165" t="s">
        <v>125</v>
      </c>
      <c r="X5165" t="s">
        <v>117</v>
      </c>
      <c r="Y5165" t="s">
        <v>286</v>
      </c>
      <c r="Z5165" t="s">
        <v>286</v>
      </c>
      <c r="AA5165" t="s">
        <v>286</v>
      </c>
      <c r="AB5165" s="1"/>
      <c r="AD5165" t="s">
        <v>45</v>
      </c>
      <c r="AE5165" t="s">
        <v>286</v>
      </c>
      <c r="AF5165" t="s">
        <v>47</v>
      </c>
    </row>
    <row r="5166" spans="1:32" hidden="1" collapsed="1" x14ac:dyDescent="0.35"/>
    <row r="5167" spans="1:32" hidden="1" x14ac:dyDescent="0.35">
      <c r="A5167" t="s">
        <v>32</v>
      </c>
      <c r="B5167">
        <v>1014515</v>
      </c>
      <c r="C5167" t="s">
        <v>33</v>
      </c>
      <c r="H5167" t="s">
        <v>34</v>
      </c>
      <c r="I5167">
        <v>10</v>
      </c>
      <c r="J5167" t="s">
        <v>35</v>
      </c>
      <c r="K5167">
        <v>44</v>
      </c>
      <c r="L5167" t="s">
        <v>35</v>
      </c>
      <c r="M5167" t="s">
        <v>35</v>
      </c>
      <c r="N5167" t="s">
        <v>35</v>
      </c>
      <c r="O5167">
        <v>277</v>
      </c>
      <c r="Q5167" t="s">
        <v>36</v>
      </c>
      <c r="R5167" t="s">
        <v>2062</v>
      </c>
      <c r="S5167" t="s">
        <v>2063</v>
      </c>
      <c r="U5167" t="s">
        <v>2064</v>
      </c>
      <c r="V5167" t="s">
        <v>124</v>
      </c>
      <c r="W5167" t="s">
        <v>125</v>
      </c>
      <c r="X5167" t="s">
        <v>117</v>
      </c>
      <c r="Y5167" t="s">
        <v>46</v>
      </c>
      <c r="Z5167" t="s">
        <v>46</v>
      </c>
      <c r="AA5167" t="s">
        <v>46</v>
      </c>
      <c r="AB5167" s="1"/>
      <c r="AD5167" t="s">
        <v>45</v>
      </c>
      <c r="AE5167" t="s">
        <v>286</v>
      </c>
      <c r="AF5167" t="s">
        <v>47</v>
      </c>
    </row>
    <row r="5168" spans="1:32" hidden="1" outlineLevel="1" x14ac:dyDescent="0.35">
      <c r="A5168" t="s">
        <v>32</v>
      </c>
      <c r="B5168">
        <v>1014515</v>
      </c>
      <c r="C5168" t="s">
        <v>56</v>
      </c>
      <c r="E5168" t="s">
        <v>182</v>
      </c>
      <c r="H5168" t="s">
        <v>58</v>
      </c>
      <c r="I5168">
        <v>10</v>
      </c>
      <c r="J5168" t="s">
        <v>35</v>
      </c>
      <c r="K5168">
        <v>44</v>
      </c>
      <c r="L5168">
        <v>11</v>
      </c>
      <c r="M5168">
        <v>9</v>
      </c>
      <c r="N5168">
        <v>289</v>
      </c>
      <c r="O5168">
        <v>277</v>
      </c>
      <c r="Q5168" t="s">
        <v>59</v>
      </c>
      <c r="R5168" t="s">
        <v>2062</v>
      </c>
      <c r="S5168" t="s">
        <v>2063</v>
      </c>
      <c r="U5168" t="s">
        <v>2064</v>
      </c>
      <c r="V5168" t="s">
        <v>124</v>
      </c>
      <c r="W5168" t="s">
        <v>125</v>
      </c>
      <c r="X5168" t="s">
        <v>117</v>
      </c>
      <c r="Y5168" t="s">
        <v>46</v>
      </c>
      <c r="Z5168" t="s">
        <v>46</v>
      </c>
      <c r="AA5168" t="s">
        <v>46</v>
      </c>
      <c r="AB5168" s="1"/>
      <c r="AD5168" t="s">
        <v>45</v>
      </c>
      <c r="AE5168" t="s">
        <v>286</v>
      </c>
      <c r="AF5168" t="s">
        <v>47</v>
      </c>
    </row>
    <row r="5169" spans="1:32" hidden="1" outlineLevel="2" x14ac:dyDescent="0.35">
      <c r="A5169" t="s">
        <v>32</v>
      </c>
      <c r="B5169">
        <v>1014515</v>
      </c>
      <c r="C5169">
        <v>1</v>
      </c>
      <c r="E5169" t="s">
        <v>182</v>
      </c>
      <c r="H5169" t="s">
        <v>2081</v>
      </c>
      <c r="I5169">
        <v>3</v>
      </c>
      <c r="J5169">
        <v>4</v>
      </c>
      <c r="K5169">
        <v>12</v>
      </c>
      <c r="L5169">
        <v>4</v>
      </c>
      <c r="M5169">
        <v>6</v>
      </c>
      <c r="N5169">
        <v>289</v>
      </c>
      <c r="O5169">
        <v>72</v>
      </c>
      <c r="P5169" t="s">
        <v>160</v>
      </c>
      <c r="Q5169" t="s">
        <v>2082</v>
      </c>
      <c r="R5169" t="s">
        <v>2062</v>
      </c>
      <c r="S5169" t="s">
        <v>2063</v>
      </c>
      <c r="U5169" t="s">
        <v>2064</v>
      </c>
      <c r="V5169" t="s">
        <v>124</v>
      </c>
      <c r="W5169" t="s">
        <v>125</v>
      </c>
      <c r="X5169" t="s">
        <v>117</v>
      </c>
      <c r="Y5169" t="s">
        <v>46</v>
      </c>
      <c r="Z5169" t="s">
        <v>46</v>
      </c>
      <c r="AA5169" t="s">
        <v>46</v>
      </c>
      <c r="AB5169" s="1"/>
      <c r="AD5169" t="s">
        <v>45</v>
      </c>
      <c r="AE5169" t="s">
        <v>286</v>
      </c>
      <c r="AF5169" t="s">
        <v>47</v>
      </c>
    </row>
    <row r="5170" spans="1:32" hidden="1" outlineLevel="3" x14ac:dyDescent="0.35">
      <c r="A5170" t="s">
        <v>32</v>
      </c>
      <c r="B5170">
        <v>1014515</v>
      </c>
      <c r="C5170">
        <v>1</v>
      </c>
      <c r="E5170" t="s">
        <v>182</v>
      </c>
      <c r="H5170" t="s">
        <v>138</v>
      </c>
      <c r="I5170">
        <v>1</v>
      </c>
      <c r="J5170">
        <v>8</v>
      </c>
      <c r="K5170">
        <v>8</v>
      </c>
      <c r="L5170">
        <v>3</v>
      </c>
      <c r="M5170">
        <v>0</v>
      </c>
      <c r="N5170">
        <v>288</v>
      </c>
      <c r="O5170">
        <v>24</v>
      </c>
      <c r="Q5170" t="s">
        <v>101</v>
      </c>
      <c r="R5170" t="s">
        <v>2062</v>
      </c>
      <c r="S5170" t="s">
        <v>2063</v>
      </c>
      <c r="U5170" t="s">
        <v>2064</v>
      </c>
      <c r="V5170" t="s">
        <v>124</v>
      </c>
      <c r="W5170" t="s">
        <v>125</v>
      </c>
      <c r="X5170" t="s">
        <v>117</v>
      </c>
      <c r="Y5170" t="s">
        <v>46</v>
      </c>
      <c r="Z5170" t="s">
        <v>46</v>
      </c>
      <c r="AA5170" t="s">
        <v>46</v>
      </c>
      <c r="AB5170" s="1"/>
      <c r="AD5170" t="s">
        <v>45</v>
      </c>
      <c r="AE5170" t="s">
        <v>286</v>
      </c>
      <c r="AF5170" t="s">
        <v>47</v>
      </c>
    </row>
    <row r="5171" spans="1:32" hidden="1" outlineLevel="3" x14ac:dyDescent="0.35">
      <c r="A5171" t="s">
        <v>32</v>
      </c>
      <c r="B5171">
        <v>1014515</v>
      </c>
      <c r="C5171">
        <v>1</v>
      </c>
      <c r="E5171" t="s">
        <v>182</v>
      </c>
      <c r="H5171" t="s">
        <v>139</v>
      </c>
      <c r="I5171">
        <v>1</v>
      </c>
      <c r="J5171">
        <v>4</v>
      </c>
      <c r="K5171">
        <v>4</v>
      </c>
      <c r="L5171">
        <v>4</v>
      </c>
      <c r="M5171">
        <v>1</v>
      </c>
      <c r="N5171">
        <v>38</v>
      </c>
      <c r="O5171">
        <v>4</v>
      </c>
      <c r="Q5171" t="s">
        <v>103</v>
      </c>
      <c r="R5171" t="s">
        <v>2062</v>
      </c>
      <c r="S5171" t="s">
        <v>2063</v>
      </c>
      <c r="U5171" t="s">
        <v>2064</v>
      </c>
      <c r="V5171" t="s">
        <v>124</v>
      </c>
      <c r="W5171" t="s">
        <v>125</v>
      </c>
      <c r="X5171" t="s">
        <v>117</v>
      </c>
      <c r="Y5171" t="s">
        <v>46</v>
      </c>
      <c r="Z5171" t="s">
        <v>46</v>
      </c>
      <c r="AA5171" t="s">
        <v>46</v>
      </c>
      <c r="AB5171" s="1"/>
      <c r="AD5171" t="s">
        <v>45</v>
      </c>
      <c r="AE5171" t="s">
        <v>286</v>
      </c>
      <c r="AF5171" t="s">
        <v>47</v>
      </c>
    </row>
    <row r="5172" spans="1:32" hidden="1" outlineLevel="3" x14ac:dyDescent="0.35">
      <c r="A5172" t="s">
        <v>32</v>
      </c>
      <c r="B5172">
        <v>1014515</v>
      </c>
      <c r="C5172">
        <v>1</v>
      </c>
      <c r="E5172" t="s">
        <v>182</v>
      </c>
      <c r="H5172" t="s">
        <v>140</v>
      </c>
      <c r="I5172">
        <v>1</v>
      </c>
      <c r="J5172">
        <v>4</v>
      </c>
      <c r="K5172">
        <v>4</v>
      </c>
      <c r="L5172">
        <v>3</v>
      </c>
      <c r="M5172">
        <v>1</v>
      </c>
      <c r="N5172">
        <v>38</v>
      </c>
      <c r="O5172">
        <v>8</v>
      </c>
      <c r="Q5172" t="s">
        <v>105</v>
      </c>
      <c r="R5172" t="s">
        <v>2062</v>
      </c>
      <c r="S5172" t="s">
        <v>2063</v>
      </c>
      <c r="U5172" t="s">
        <v>2064</v>
      </c>
      <c r="V5172" t="s">
        <v>124</v>
      </c>
      <c r="W5172" t="s">
        <v>125</v>
      </c>
      <c r="X5172" t="s">
        <v>117</v>
      </c>
      <c r="Y5172" t="s">
        <v>46</v>
      </c>
      <c r="Z5172" t="s">
        <v>46</v>
      </c>
      <c r="AA5172" t="s">
        <v>46</v>
      </c>
      <c r="AB5172" s="1"/>
      <c r="AD5172" t="s">
        <v>45</v>
      </c>
      <c r="AE5172" t="s">
        <v>286</v>
      </c>
      <c r="AF5172" t="s">
        <v>47</v>
      </c>
    </row>
    <row r="5173" spans="1:32" hidden="1" outlineLevel="3" x14ac:dyDescent="0.35">
      <c r="A5173" t="s">
        <v>32</v>
      </c>
      <c r="B5173">
        <v>1014515</v>
      </c>
      <c r="C5173">
        <v>1</v>
      </c>
      <c r="E5173" t="s">
        <v>182</v>
      </c>
      <c r="H5173" t="s">
        <v>141</v>
      </c>
      <c r="I5173">
        <v>1</v>
      </c>
      <c r="J5173">
        <v>4</v>
      </c>
      <c r="K5173">
        <v>4</v>
      </c>
      <c r="L5173">
        <v>19</v>
      </c>
      <c r="M5173">
        <v>0</v>
      </c>
      <c r="N5173">
        <v>288</v>
      </c>
      <c r="O5173">
        <v>10</v>
      </c>
      <c r="Q5173" t="s">
        <v>107</v>
      </c>
      <c r="R5173" t="s">
        <v>2062</v>
      </c>
      <c r="S5173" t="s">
        <v>2063</v>
      </c>
      <c r="U5173" t="s">
        <v>2064</v>
      </c>
      <c r="V5173" t="s">
        <v>124</v>
      </c>
      <c r="W5173" t="s">
        <v>125</v>
      </c>
      <c r="X5173" t="s">
        <v>117</v>
      </c>
      <c r="Y5173" t="s">
        <v>46</v>
      </c>
      <c r="Z5173" t="s">
        <v>46</v>
      </c>
      <c r="AA5173" t="s">
        <v>46</v>
      </c>
      <c r="AB5173" s="1"/>
      <c r="AD5173" t="s">
        <v>45</v>
      </c>
      <c r="AE5173" t="s">
        <v>286</v>
      </c>
      <c r="AF5173" t="s">
        <v>47</v>
      </c>
    </row>
    <row r="5174" spans="1:32" hidden="1" outlineLevel="3" x14ac:dyDescent="0.35">
      <c r="A5174" t="s">
        <v>32</v>
      </c>
      <c r="B5174">
        <v>1014515</v>
      </c>
      <c r="C5174">
        <v>1</v>
      </c>
      <c r="E5174" t="s">
        <v>182</v>
      </c>
      <c r="H5174" t="s">
        <v>142</v>
      </c>
      <c r="I5174">
        <v>1</v>
      </c>
      <c r="J5174">
        <v>4</v>
      </c>
      <c r="K5174">
        <v>4</v>
      </c>
      <c r="L5174">
        <v>19</v>
      </c>
      <c r="M5174">
        <v>0</v>
      </c>
      <c r="N5174">
        <v>288</v>
      </c>
      <c r="O5174">
        <v>2</v>
      </c>
      <c r="Q5174" t="s">
        <v>109</v>
      </c>
      <c r="R5174" t="s">
        <v>2062</v>
      </c>
      <c r="S5174" t="s">
        <v>2063</v>
      </c>
      <c r="U5174" t="s">
        <v>2064</v>
      </c>
      <c r="V5174" t="s">
        <v>124</v>
      </c>
      <c r="W5174" t="s">
        <v>125</v>
      </c>
      <c r="X5174" t="s">
        <v>117</v>
      </c>
      <c r="Y5174" t="s">
        <v>46</v>
      </c>
      <c r="Z5174" t="s">
        <v>46</v>
      </c>
      <c r="AA5174" t="s">
        <v>46</v>
      </c>
      <c r="AB5174" s="1"/>
      <c r="AD5174" t="s">
        <v>45</v>
      </c>
      <c r="AE5174" t="s">
        <v>286</v>
      </c>
      <c r="AF5174" t="s">
        <v>47</v>
      </c>
    </row>
    <row r="5175" spans="1:32" hidden="1" outlineLevel="3" x14ac:dyDescent="0.35">
      <c r="A5175" t="s">
        <v>32</v>
      </c>
      <c r="B5175">
        <v>1014515</v>
      </c>
      <c r="C5175">
        <v>1</v>
      </c>
      <c r="E5175" t="s">
        <v>182</v>
      </c>
      <c r="H5175" t="s">
        <v>145</v>
      </c>
      <c r="I5175">
        <v>1</v>
      </c>
      <c r="J5175">
        <v>4</v>
      </c>
      <c r="K5175">
        <v>4</v>
      </c>
      <c r="L5175">
        <v>13</v>
      </c>
      <c r="M5175">
        <v>0</v>
      </c>
      <c r="N5175">
        <v>288</v>
      </c>
      <c r="O5175">
        <v>9</v>
      </c>
      <c r="Q5175" t="s">
        <v>146</v>
      </c>
      <c r="R5175" t="s">
        <v>2062</v>
      </c>
      <c r="S5175" t="s">
        <v>2063</v>
      </c>
      <c r="U5175" t="s">
        <v>2064</v>
      </c>
      <c r="V5175" t="s">
        <v>124</v>
      </c>
      <c r="W5175" t="s">
        <v>125</v>
      </c>
      <c r="X5175" t="s">
        <v>117</v>
      </c>
      <c r="Y5175" t="s">
        <v>46</v>
      </c>
      <c r="Z5175" t="s">
        <v>46</v>
      </c>
      <c r="AA5175" t="s">
        <v>46</v>
      </c>
      <c r="AB5175" s="1"/>
      <c r="AD5175" t="s">
        <v>45</v>
      </c>
      <c r="AE5175" t="s">
        <v>286</v>
      </c>
      <c r="AF5175" t="s">
        <v>47</v>
      </c>
    </row>
    <row r="5176" spans="1:32" hidden="1" outlineLevel="2" x14ac:dyDescent="0.35">
      <c r="A5176" t="s">
        <v>32</v>
      </c>
      <c r="B5176">
        <v>1014515</v>
      </c>
      <c r="C5176">
        <v>1</v>
      </c>
      <c r="E5176" t="s">
        <v>182</v>
      </c>
      <c r="H5176" t="s">
        <v>237</v>
      </c>
      <c r="I5176">
        <v>1</v>
      </c>
      <c r="J5176">
        <v>4</v>
      </c>
      <c r="K5176">
        <v>4</v>
      </c>
      <c r="L5176">
        <v>8</v>
      </c>
      <c r="M5176">
        <v>0</v>
      </c>
      <c r="N5176">
        <v>288</v>
      </c>
      <c r="O5176">
        <v>4</v>
      </c>
      <c r="Q5176" t="s">
        <v>111</v>
      </c>
      <c r="R5176" t="s">
        <v>2062</v>
      </c>
      <c r="S5176" t="s">
        <v>2063</v>
      </c>
      <c r="U5176" t="s">
        <v>2064</v>
      </c>
      <c r="V5176" t="s">
        <v>124</v>
      </c>
      <c r="W5176" t="s">
        <v>125</v>
      </c>
      <c r="X5176" t="s">
        <v>117</v>
      </c>
      <c r="Y5176" t="s">
        <v>46</v>
      </c>
      <c r="Z5176" t="s">
        <v>46</v>
      </c>
      <c r="AA5176" t="s">
        <v>46</v>
      </c>
      <c r="AB5176" s="1"/>
      <c r="AD5176" t="s">
        <v>45</v>
      </c>
      <c r="AE5176" t="s">
        <v>286</v>
      </c>
      <c r="AF5176" t="s">
        <v>47</v>
      </c>
    </row>
    <row r="5177" spans="1:32" outlineLevel="1" collapsed="1" x14ac:dyDescent="0.35"/>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Error+2bdl</vt:lpstr>
      <vt:lpstr>Error-9bdl</vt:lpstr>
      <vt:lpstr>Error+5bdl</vt:lpstr>
      <vt:lpstr>Error-2bdl</vt:lpstr>
      <vt:lpstr>Error-1bdl</vt:lpstr>
      <vt:lpstr>Error+1bdl</vt:lpstr>
      <vt:lpstr>Pivot-Analysis</vt:lpstr>
      <vt:lpstr>PotvsActuals</vt:lpstr>
      <vt:lpstr>Optimized_Bundles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Gerald Dyck</cp:lastModifiedBy>
  <dcterms:created xsi:type="dcterms:W3CDTF">2025-11-20T20:35:23Z</dcterms:created>
  <dcterms:modified xsi:type="dcterms:W3CDTF">2025-11-21T21:17:05Z</dcterms:modified>
</cp:coreProperties>
</file>